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Finance\Operating Budgets - current year\2019-20 OPERATING BUDGET\FCS website\"/>
    </mc:Choice>
  </mc:AlternateContent>
  <workbookProtection workbookAlgorithmName="SHA-512" workbookHashValue="md8lWBX7cgsUDpI1tQxam8aXfAuybTkjaizM/2z9rH7cncHpGeaHFf8A/Ew8j+Dy5zaI8TIm89P4T3y0hAKa2Q==" workbookSaltValue="SONBEbgRWquoMCd+DPbpOw==" workbookSpinCount="100000" lockStructure="1"/>
  <bookViews>
    <workbookView xWindow="0" yWindow="0" windowWidth="21570" windowHeight="10215" tabRatio="912"/>
  </bookViews>
  <sheets>
    <sheet name="Summary" sheetId="31" r:id="rId1"/>
    <sheet name="Total Budgeted Revenues" sheetId="33" state="hidden" r:id="rId2"/>
    <sheet name="Total Budgeted Expenditures" sheetId="32" state="hidden" r:id="rId3"/>
    <sheet name="Eastern Florida" sheetId="1" r:id="rId4"/>
    <sheet name="Broward" sheetId="2" r:id="rId5"/>
    <sheet name="Central Florida" sheetId="3" r:id="rId6"/>
    <sheet name="Chipola" sheetId="4" r:id="rId7"/>
    <sheet name="Daytona" sheetId="5" r:id="rId8"/>
    <sheet name="Florida SouthWestern" sheetId="7" r:id="rId9"/>
    <sheet name="Florida State College" sheetId="8" r:id="rId10"/>
    <sheet name="Florida Keys" sheetId="9" r:id="rId11"/>
    <sheet name="Gulf Coast" sheetId="10" r:id="rId12"/>
    <sheet name="Hillsborough" sheetId="11" r:id="rId13"/>
    <sheet name="Indian River" sheetId="12" r:id="rId14"/>
    <sheet name="Florida Gateway" sheetId="13" r:id="rId15"/>
    <sheet name="Lake-Sumter" sheetId="14" r:id="rId16"/>
    <sheet name="State College of Florida" sheetId="28" r:id="rId17"/>
    <sheet name="Miami Dade" sheetId="15" r:id="rId18"/>
    <sheet name="North Florida" sheetId="16" r:id="rId19"/>
    <sheet name="Northwest Florida" sheetId="17" r:id="rId20"/>
    <sheet name="Palm Beach" sheetId="18" r:id="rId21"/>
    <sheet name="Pasco-Hernando" sheetId="19" r:id="rId22"/>
    <sheet name="Pensacola" sheetId="30" r:id="rId23"/>
    <sheet name="Polk" sheetId="20" r:id="rId24"/>
    <sheet name="St. Johns River" sheetId="21" r:id="rId25"/>
    <sheet name="St. Pete" sheetId="22" r:id="rId26"/>
    <sheet name="Santa Fe" sheetId="23" r:id="rId27"/>
    <sheet name="Seminole" sheetId="24" r:id="rId28"/>
    <sheet name="South Florida" sheetId="25" r:id="rId29"/>
    <sheet name="Tallahassee" sheetId="26" r:id="rId30"/>
    <sheet name="Valencia" sheetId="27"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_1." localSheetId="4">'[1]CHECK SHEET'!#REF!</definedName>
    <definedName name="_1." localSheetId="5">'[2]CHECK SHEET'!#REF!</definedName>
    <definedName name="_1." localSheetId="6">'[3]CHECK SHEET'!#REF!</definedName>
    <definedName name="_1." localSheetId="7">'[4]CHECK SHEET'!#REF!</definedName>
    <definedName name="_1." localSheetId="14">'[5]CHECK SHEET'!#REF!</definedName>
    <definedName name="_1." localSheetId="10">'[6]CHECK SHEET'!#REF!</definedName>
    <definedName name="_1." localSheetId="8">'[7]CHECK SHEET'!#REF!</definedName>
    <definedName name="_1." localSheetId="9">'[8]CHECK SHEET'!#REF!</definedName>
    <definedName name="_1." localSheetId="11">'[9]CHECK SHEET'!#REF!</definedName>
    <definedName name="_1." localSheetId="12">'[10]CHECK SHEET'!#REF!</definedName>
    <definedName name="_1." localSheetId="13">'[11]CHECK SHEET'!#REF!</definedName>
    <definedName name="_1." localSheetId="15">'[12]CHECK SHEET'!#REF!</definedName>
    <definedName name="_1." localSheetId="17">'[13]CHECK SHEET'!#REF!</definedName>
    <definedName name="_1." localSheetId="18">'[14]CHECK SHEET'!#REF!</definedName>
    <definedName name="_1." localSheetId="19">'[15]CHECK SHEET'!#REF!</definedName>
    <definedName name="_1." localSheetId="20">'[16]CHECK SHEET'!#REF!</definedName>
    <definedName name="_1." localSheetId="21">'[17]CHECK SHEET'!#REF!</definedName>
    <definedName name="_1." localSheetId="22">'[18]CHECK SHEET'!#REF!</definedName>
    <definedName name="_1." localSheetId="23">'[19]CHECK SHEET'!#REF!</definedName>
    <definedName name="_1." localSheetId="26">'[20]CHECK SHEET'!#REF!</definedName>
    <definedName name="_1." localSheetId="27">'[21]CHECK SHEET'!#REF!</definedName>
    <definedName name="_1." localSheetId="28">'[22]CHECK SHEET'!#REF!</definedName>
    <definedName name="_1." localSheetId="24">'[23]CHECK SHEET'!#REF!</definedName>
    <definedName name="_1." localSheetId="25">'[24]CHECK SHEET'!#REF!</definedName>
    <definedName name="_1." localSheetId="16">'[25]CHECK SHEET'!#REF!</definedName>
    <definedName name="_1." localSheetId="0">'[26]CHECK SHEET'!#REF!</definedName>
    <definedName name="_1." localSheetId="29">'[27]CHECK SHEET'!#REF!</definedName>
    <definedName name="_1." localSheetId="1">'[26]CHECK SHEET'!#REF!</definedName>
    <definedName name="_1." localSheetId="30">'[28]CHECK SHEET'!#REF!</definedName>
    <definedName name="_1.">'[26]CHECK SHEET'!#REF!</definedName>
    <definedName name="_10." localSheetId="4">'[1]CHECK SHEET'!#REF!</definedName>
    <definedName name="_10." localSheetId="5">'[2]CHECK SHEET'!#REF!</definedName>
    <definedName name="_10." localSheetId="6">'[3]CHECK SHEET'!#REF!</definedName>
    <definedName name="_10." localSheetId="7">'[4]CHECK SHEET'!#REF!</definedName>
    <definedName name="_10." localSheetId="14">'[5]CHECK SHEET'!#REF!</definedName>
    <definedName name="_10." localSheetId="10">'[6]CHECK SHEET'!#REF!</definedName>
    <definedName name="_10." localSheetId="8">'[7]CHECK SHEET'!#REF!</definedName>
    <definedName name="_10." localSheetId="9">'[8]CHECK SHEET'!#REF!</definedName>
    <definedName name="_10." localSheetId="11">'[9]CHECK SHEET'!#REF!</definedName>
    <definedName name="_10." localSheetId="12">'[10]CHECK SHEET'!#REF!</definedName>
    <definedName name="_10." localSheetId="13">'[11]CHECK SHEET'!#REF!</definedName>
    <definedName name="_10." localSheetId="15">'[12]CHECK SHEET'!#REF!</definedName>
    <definedName name="_10." localSheetId="17">'[13]CHECK SHEET'!#REF!</definedName>
    <definedName name="_10." localSheetId="18">'[14]CHECK SHEET'!#REF!</definedName>
    <definedName name="_10." localSheetId="19">'[15]CHECK SHEET'!#REF!</definedName>
    <definedName name="_10." localSheetId="20">'[16]CHECK SHEET'!#REF!</definedName>
    <definedName name="_10." localSheetId="21">'[17]CHECK SHEET'!#REF!</definedName>
    <definedName name="_10." localSheetId="22">'[18]CHECK SHEET'!#REF!</definedName>
    <definedName name="_10." localSheetId="23">'[19]CHECK SHEET'!#REF!</definedName>
    <definedName name="_10." localSheetId="26">'[20]CHECK SHEET'!#REF!</definedName>
    <definedName name="_10." localSheetId="27">'[21]CHECK SHEET'!#REF!</definedName>
    <definedName name="_10." localSheetId="28">'[22]CHECK SHEET'!#REF!</definedName>
    <definedName name="_10." localSheetId="24">'[23]CHECK SHEET'!#REF!</definedName>
    <definedName name="_10." localSheetId="25">'[24]CHECK SHEET'!#REF!</definedName>
    <definedName name="_10." localSheetId="16">'[25]CHECK SHEET'!#REF!</definedName>
    <definedName name="_10." localSheetId="0">'[26]CHECK SHEET'!#REF!</definedName>
    <definedName name="_10." localSheetId="29">'[27]CHECK SHEET'!#REF!</definedName>
    <definedName name="_10." localSheetId="1">'[26]CHECK SHEET'!#REF!</definedName>
    <definedName name="_10." localSheetId="30">'[28]CHECK SHEET'!#REF!</definedName>
    <definedName name="_10.">'[26]CHECK SHEET'!#REF!</definedName>
    <definedName name="_2004_05_APPROPRIATIONS" localSheetId="4">'[1]CHECK SHEET'!#REF!</definedName>
    <definedName name="_2004_05_APPROPRIATIONS" localSheetId="5">'[2]CHECK SHEET'!#REF!</definedName>
    <definedName name="_2004_05_APPROPRIATIONS" localSheetId="6">'[3]CHECK SHEET'!#REF!</definedName>
    <definedName name="_2004_05_APPROPRIATIONS" localSheetId="7">'[4]CHECK SHEET'!#REF!</definedName>
    <definedName name="_2004_05_APPROPRIATIONS" localSheetId="14">'[5]CHECK SHEET'!#REF!</definedName>
    <definedName name="_2004_05_APPROPRIATIONS" localSheetId="10">'[6]CHECK SHEET'!#REF!</definedName>
    <definedName name="_2004_05_APPROPRIATIONS" localSheetId="8">'[7]CHECK SHEET'!#REF!</definedName>
    <definedName name="_2004_05_APPROPRIATIONS" localSheetId="9">'[8]CHECK SHEET'!#REF!</definedName>
    <definedName name="_2004_05_APPROPRIATIONS" localSheetId="11">'[9]CHECK SHEET'!#REF!</definedName>
    <definedName name="_2004_05_APPROPRIATIONS" localSheetId="12">'[10]CHECK SHEET'!#REF!</definedName>
    <definedName name="_2004_05_APPROPRIATIONS" localSheetId="13">'[11]CHECK SHEET'!#REF!</definedName>
    <definedName name="_2004_05_APPROPRIATIONS" localSheetId="15">'[12]CHECK SHEET'!#REF!</definedName>
    <definedName name="_2004_05_APPROPRIATIONS" localSheetId="17">'[13]CHECK SHEET'!#REF!</definedName>
    <definedName name="_2004_05_APPROPRIATIONS" localSheetId="18">'[14]CHECK SHEET'!#REF!</definedName>
    <definedName name="_2004_05_APPROPRIATIONS" localSheetId="19">'[15]CHECK SHEET'!#REF!</definedName>
    <definedName name="_2004_05_APPROPRIATIONS" localSheetId="20">'[16]CHECK SHEET'!#REF!</definedName>
    <definedName name="_2004_05_APPROPRIATIONS" localSheetId="21">'[17]CHECK SHEET'!#REF!</definedName>
    <definedName name="_2004_05_APPROPRIATIONS" localSheetId="22">'[18]CHECK SHEET'!#REF!</definedName>
    <definedName name="_2004_05_APPROPRIATIONS" localSheetId="23">'[19]CHECK SHEET'!#REF!</definedName>
    <definedName name="_2004_05_APPROPRIATIONS" localSheetId="26">'[20]CHECK SHEET'!#REF!</definedName>
    <definedName name="_2004_05_APPROPRIATIONS" localSheetId="27">'[21]CHECK SHEET'!#REF!</definedName>
    <definedName name="_2004_05_APPROPRIATIONS" localSheetId="28">'[22]CHECK SHEET'!#REF!</definedName>
    <definedName name="_2004_05_APPROPRIATIONS" localSheetId="24">'[23]CHECK SHEET'!#REF!</definedName>
    <definedName name="_2004_05_APPROPRIATIONS" localSheetId="25">'[24]CHECK SHEET'!#REF!</definedName>
    <definedName name="_2004_05_APPROPRIATIONS" localSheetId="16">'[25]CHECK SHEET'!#REF!</definedName>
    <definedName name="_2004_05_APPROPRIATIONS" localSheetId="0">'[26]CHECK SHEET'!#REF!</definedName>
    <definedName name="_2004_05_APPROPRIATIONS" localSheetId="29">'[27]CHECK SHEET'!#REF!</definedName>
    <definedName name="_2004_05_APPROPRIATIONS" localSheetId="1">'[26]CHECK SHEET'!#REF!</definedName>
    <definedName name="_2004_05_APPROPRIATIONS" localSheetId="30">'[28]CHECK SHEET'!#REF!</definedName>
    <definedName name="_2004_05_APPROPRIATIONS">'[26]CHECK SHEET'!#REF!</definedName>
    <definedName name="_5.___EXHIBIT_C__verify_that_student_fees_agree_with_EXHIBIT_D." localSheetId="4">'[1]CHECK SHEET'!#REF!</definedName>
    <definedName name="_5.___EXHIBIT_C__verify_that_student_fees_agree_with_EXHIBIT_D." localSheetId="5">'[2]CHECK SHEET'!#REF!</definedName>
    <definedName name="_5.___EXHIBIT_C__verify_that_student_fees_agree_with_EXHIBIT_D." localSheetId="6">'[3]CHECK SHEET'!#REF!</definedName>
    <definedName name="_5.___EXHIBIT_C__verify_that_student_fees_agree_with_EXHIBIT_D." localSheetId="7">'[4]CHECK SHEET'!#REF!</definedName>
    <definedName name="_5.___EXHIBIT_C__verify_that_student_fees_agree_with_EXHIBIT_D." localSheetId="14">'[5]CHECK SHEET'!#REF!</definedName>
    <definedName name="_5.___EXHIBIT_C__verify_that_student_fees_agree_with_EXHIBIT_D." localSheetId="10">'[6]CHECK SHEET'!#REF!</definedName>
    <definedName name="_5.___EXHIBIT_C__verify_that_student_fees_agree_with_EXHIBIT_D." localSheetId="8">'[7]CHECK SHEET'!#REF!</definedName>
    <definedName name="_5.___EXHIBIT_C__verify_that_student_fees_agree_with_EXHIBIT_D." localSheetId="9">'[8]CHECK SHEET'!#REF!</definedName>
    <definedName name="_5.___EXHIBIT_C__verify_that_student_fees_agree_with_EXHIBIT_D." localSheetId="11">'[9]CHECK SHEET'!#REF!</definedName>
    <definedName name="_5.___EXHIBIT_C__verify_that_student_fees_agree_with_EXHIBIT_D." localSheetId="12">'[10]CHECK SHEET'!#REF!</definedName>
    <definedName name="_5.___EXHIBIT_C__verify_that_student_fees_agree_with_EXHIBIT_D." localSheetId="13">'[11]CHECK SHEET'!#REF!</definedName>
    <definedName name="_5.___EXHIBIT_C__verify_that_student_fees_agree_with_EXHIBIT_D." localSheetId="15">'[12]CHECK SHEET'!#REF!</definedName>
    <definedName name="_5.___EXHIBIT_C__verify_that_student_fees_agree_with_EXHIBIT_D." localSheetId="17">'[13]CHECK SHEET'!#REF!</definedName>
    <definedName name="_5.___EXHIBIT_C__verify_that_student_fees_agree_with_EXHIBIT_D." localSheetId="18">'[14]CHECK SHEET'!#REF!</definedName>
    <definedName name="_5.___EXHIBIT_C__verify_that_student_fees_agree_with_EXHIBIT_D." localSheetId="19">'[15]CHECK SHEET'!#REF!</definedName>
    <definedName name="_5.___EXHIBIT_C__verify_that_student_fees_agree_with_EXHIBIT_D." localSheetId="20">'[16]CHECK SHEET'!#REF!</definedName>
    <definedName name="_5.___EXHIBIT_C__verify_that_student_fees_agree_with_EXHIBIT_D." localSheetId="21">'[17]CHECK SHEET'!#REF!</definedName>
    <definedName name="_5.___EXHIBIT_C__verify_that_student_fees_agree_with_EXHIBIT_D." localSheetId="22">'[18]CHECK SHEET'!#REF!</definedName>
    <definedName name="_5.___EXHIBIT_C__verify_that_student_fees_agree_with_EXHIBIT_D." localSheetId="23">'[19]CHECK SHEET'!#REF!</definedName>
    <definedName name="_5.___EXHIBIT_C__verify_that_student_fees_agree_with_EXHIBIT_D." localSheetId="26">'[20]CHECK SHEET'!#REF!</definedName>
    <definedName name="_5.___EXHIBIT_C__verify_that_student_fees_agree_with_EXHIBIT_D." localSheetId="27">'[21]CHECK SHEET'!#REF!</definedName>
    <definedName name="_5.___EXHIBIT_C__verify_that_student_fees_agree_with_EXHIBIT_D." localSheetId="28">'[22]CHECK SHEET'!#REF!</definedName>
    <definedName name="_5.___EXHIBIT_C__verify_that_student_fees_agree_with_EXHIBIT_D." localSheetId="24">'[23]CHECK SHEET'!#REF!</definedName>
    <definedName name="_5.___EXHIBIT_C__verify_that_student_fees_agree_with_EXHIBIT_D." localSheetId="25">'[24]CHECK SHEET'!#REF!</definedName>
    <definedName name="_5.___EXHIBIT_C__verify_that_student_fees_agree_with_EXHIBIT_D." localSheetId="16">'[25]CHECK SHEET'!#REF!</definedName>
    <definedName name="_5.___EXHIBIT_C__verify_that_student_fees_agree_with_EXHIBIT_D." localSheetId="0">'[26]CHECK SHEET'!#REF!</definedName>
    <definedName name="_5.___EXHIBIT_C__verify_that_student_fees_agree_with_EXHIBIT_D." localSheetId="29">'[27]CHECK SHEET'!#REF!</definedName>
    <definedName name="_5.___EXHIBIT_C__verify_that_student_fees_agree_with_EXHIBIT_D." localSheetId="1">'[26]CHECK SHEET'!#REF!</definedName>
    <definedName name="_5.___EXHIBIT_C__verify_that_student_fees_agree_with_EXHIBIT_D." localSheetId="30">'[28]CHECK SHEET'!#REF!</definedName>
    <definedName name="_5.___EXHIBIT_C__verify_that_student_fees_agree_with_EXHIBIT_D.">'[26]CHECK SHEET'!#REF!</definedName>
    <definedName name="_6." localSheetId="4">'[1]CHECK SHEET'!#REF!</definedName>
    <definedName name="_6." localSheetId="5">'[2]CHECK SHEET'!#REF!</definedName>
    <definedName name="_6." localSheetId="6">'[3]CHECK SHEET'!#REF!</definedName>
    <definedName name="_6." localSheetId="7">'[4]CHECK SHEET'!#REF!</definedName>
    <definedName name="_6." localSheetId="14">'[5]CHECK SHEET'!#REF!</definedName>
    <definedName name="_6." localSheetId="10">'[6]CHECK SHEET'!#REF!</definedName>
    <definedName name="_6." localSheetId="8">'[7]CHECK SHEET'!#REF!</definedName>
    <definedName name="_6." localSheetId="9">'[8]CHECK SHEET'!#REF!</definedName>
    <definedName name="_6." localSheetId="11">'[9]CHECK SHEET'!#REF!</definedName>
    <definedName name="_6." localSheetId="12">'[10]CHECK SHEET'!#REF!</definedName>
    <definedName name="_6." localSheetId="13">'[11]CHECK SHEET'!#REF!</definedName>
    <definedName name="_6." localSheetId="15">'[12]CHECK SHEET'!#REF!</definedName>
    <definedName name="_6." localSheetId="17">'[13]CHECK SHEET'!#REF!</definedName>
    <definedName name="_6." localSheetId="18">'[14]CHECK SHEET'!#REF!</definedName>
    <definedName name="_6." localSheetId="19">'[15]CHECK SHEET'!#REF!</definedName>
    <definedName name="_6." localSheetId="20">'[16]CHECK SHEET'!#REF!</definedName>
    <definedName name="_6." localSheetId="21">'[17]CHECK SHEET'!#REF!</definedName>
    <definedName name="_6." localSheetId="22">'[18]CHECK SHEET'!#REF!</definedName>
    <definedName name="_6." localSheetId="23">'[19]CHECK SHEET'!#REF!</definedName>
    <definedName name="_6." localSheetId="26">'[20]CHECK SHEET'!#REF!</definedName>
    <definedName name="_6." localSheetId="27">'[21]CHECK SHEET'!#REF!</definedName>
    <definedName name="_6." localSheetId="28">'[22]CHECK SHEET'!#REF!</definedName>
    <definedName name="_6." localSheetId="24">'[23]CHECK SHEET'!#REF!</definedName>
    <definedName name="_6." localSheetId="25">'[24]CHECK SHEET'!#REF!</definedName>
    <definedName name="_6." localSheetId="16">'[25]CHECK SHEET'!#REF!</definedName>
    <definedName name="_6." localSheetId="0">'[26]CHECK SHEET'!#REF!</definedName>
    <definedName name="_6." localSheetId="29">'[27]CHECK SHEET'!#REF!</definedName>
    <definedName name="_6." localSheetId="1">'[26]CHECK SHEET'!#REF!</definedName>
    <definedName name="_6." localSheetId="30">'[28]CHECK SHEET'!#REF!</definedName>
    <definedName name="_6.">'[26]CHECK SHEET'!#REF!</definedName>
    <definedName name="_9.___EXHIBIT_E_totals_for_personnel__current_expense__capital_outlay__and_total_equal_totals_in" localSheetId="4">'[1]CHECK SHEET'!#REF!</definedName>
    <definedName name="_9.___EXHIBIT_E_totals_for_personnel__current_expense__capital_outlay__and_total_equal_totals_in" localSheetId="5">'[2]CHECK SHEET'!#REF!</definedName>
    <definedName name="_9.___EXHIBIT_E_totals_for_personnel__current_expense__capital_outlay__and_total_equal_totals_in" localSheetId="6">'[3]CHECK SHEET'!#REF!</definedName>
    <definedName name="_9.___EXHIBIT_E_totals_for_personnel__current_expense__capital_outlay__and_total_equal_totals_in" localSheetId="7">'[4]CHECK SHEET'!#REF!</definedName>
    <definedName name="_9.___EXHIBIT_E_totals_for_personnel__current_expense__capital_outlay__and_total_equal_totals_in" localSheetId="14">'[5]CHECK SHEET'!#REF!</definedName>
    <definedName name="_9.___EXHIBIT_E_totals_for_personnel__current_expense__capital_outlay__and_total_equal_totals_in" localSheetId="10">'[6]CHECK SHEET'!#REF!</definedName>
    <definedName name="_9.___EXHIBIT_E_totals_for_personnel__current_expense__capital_outlay__and_total_equal_totals_in" localSheetId="8">'[7]CHECK SHEET'!#REF!</definedName>
    <definedName name="_9.___EXHIBIT_E_totals_for_personnel__current_expense__capital_outlay__and_total_equal_totals_in" localSheetId="9">'[8]CHECK SHEET'!#REF!</definedName>
    <definedName name="_9.___EXHIBIT_E_totals_for_personnel__current_expense__capital_outlay__and_total_equal_totals_in" localSheetId="11">'[9]CHECK SHEET'!#REF!</definedName>
    <definedName name="_9.___EXHIBIT_E_totals_for_personnel__current_expense__capital_outlay__and_total_equal_totals_in" localSheetId="12">'[10]CHECK SHEET'!#REF!</definedName>
    <definedName name="_9.___EXHIBIT_E_totals_for_personnel__current_expense__capital_outlay__and_total_equal_totals_in" localSheetId="13">'[11]CHECK SHEET'!#REF!</definedName>
    <definedName name="_9.___EXHIBIT_E_totals_for_personnel__current_expense__capital_outlay__and_total_equal_totals_in" localSheetId="15">'[12]CHECK SHEET'!#REF!</definedName>
    <definedName name="_9.___EXHIBIT_E_totals_for_personnel__current_expense__capital_outlay__and_total_equal_totals_in" localSheetId="17">'[13]CHECK SHEET'!#REF!</definedName>
    <definedName name="_9.___EXHIBIT_E_totals_for_personnel__current_expense__capital_outlay__and_total_equal_totals_in" localSheetId="18">'[14]CHECK SHEET'!#REF!</definedName>
    <definedName name="_9.___EXHIBIT_E_totals_for_personnel__current_expense__capital_outlay__and_total_equal_totals_in" localSheetId="19">'[15]CHECK SHEET'!#REF!</definedName>
    <definedName name="_9.___EXHIBIT_E_totals_for_personnel__current_expense__capital_outlay__and_total_equal_totals_in" localSheetId="20">'[16]CHECK SHEET'!#REF!</definedName>
    <definedName name="_9.___EXHIBIT_E_totals_for_personnel__current_expense__capital_outlay__and_total_equal_totals_in" localSheetId="21">'[17]CHECK SHEET'!#REF!</definedName>
    <definedName name="_9.___EXHIBIT_E_totals_for_personnel__current_expense__capital_outlay__and_total_equal_totals_in" localSheetId="22">'[18]CHECK SHEET'!#REF!</definedName>
    <definedName name="_9.___EXHIBIT_E_totals_for_personnel__current_expense__capital_outlay__and_total_equal_totals_in" localSheetId="23">'[19]CHECK SHEET'!#REF!</definedName>
    <definedName name="_9.___EXHIBIT_E_totals_for_personnel__current_expense__capital_outlay__and_total_equal_totals_in" localSheetId="26">'[20]CHECK SHEET'!#REF!</definedName>
    <definedName name="_9.___EXHIBIT_E_totals_for_personnel__current_expense__capital_outlay__and_total_equal_totals_in" localSheetId="27">'[21]CHECK SHEET'!#REF!</definedName>
    <definedName name="_9.___EXHIBIT_E_totals_for_personnel__current_expense__capital_outlay__and_total_equal_totals_in" localSheetId="28">'[22]CHECK SHEET'!#REF!</definedName>
    <definedName name="_9.___EXHIBIT_E_totals_for_personnel__current_expense__capital_outlay__and_total_equal_totals_in" localSheetId="24">'[23]CHECK SHEET'!#REF!</definedName>
    <definedName name="_9.___EXHIBIT_E_totals_for_personnel__current_expense__capital_outlay__and_total_equal_totals_in" localSheetId="25">'[24]CHECK SHEET'!#REF!</definedName>
    <definedName name="_9.___EXHIBIT_E_totals_for_personnel__current_expense__capital_outlay__and_total_equal_totals_in" localSheetId="16">'[25]CHECK SHEET'!#REF!</definedName>
    <definedName name="_9.___EXHIBIT_E_totals_for_personnel__current_expense__capital_outlay__and_total_equal_totals_in" localSheetId="0">'[26]CHECK SHEET'!#REF!</definedName>
    <definedName name="_9.___EXHIBIT_E_totals_for_personnel__current_expense__capital_outlay__and_total_equal_totals_in" localSheetId="29">'[27]CHECK SHEET'!#REF!</definedName>
    <definedName name="_9.___EXHIBIT_E_totals_for_personnel__current_expense__capital_outlay__and_total_equal_totals_in" localSheetId="1">'[26]CHECK SHEET'!#REF!</definedName>
    <definedName name="_9.___EXHIBIT_E_totals_for_personnel__current_expense__capital_outlay__and_total_equal_totals_in" localSheetId="30">'[28]CHECK SHEET'!#REF!</definedName>
    <definedName name="_9.___EXHIBIT_E_totals_for_personnel__current_expense__capital_outlay__and_total_equal_totals_in">'[26]CHECK SHEET'!#REF!</definedName>
    <definedName name="_AMO_UniqueIdentifier" hidden="1">"'6a9e9db2-2046-4c6e-b65c-fc14dcd466d9'"</definedName>
    <definedName name="ADDITIONAL_2__CALCULATION" localSheetId="4">'[1]CHECK SHEET'!#REF!</definedName>
    <definedName name="ADDITIONAL_2__CALCULATION" localSheetId="5">'[2]CHECK SHEET'!#REF!</definedName>
    <definedName name="ADDITIONAL_2__CALCULATION" localSheetId="6">'[3]CHECK SHEET'!#REF!</definedName>
    <definedName name="ADDITIONAL_2__CALCULATION" localSheetId="7">'[4]CHECK SHEET'!#REF!</definedName>
    <definedName name="ADDITIONAL_2__CALCULATION" localSheetId="14">'[5]CHECK SHEET'!#REF!</definedName>
    <definedName name="ADDITIONAL_2__CALCULATION" localSheetId="10">'[6]CHECK SHEET'!#REF!</definedName>
    <definedName name="ADDITIONAL_2__CALCULATION" localSheetId="8">'[7]CHECK SHEET'!#REF!</definedName>
    <definedName name="ADDITIONAL_2__CALCULATION" localSheetId="9">'[8]CHECK SHEET'!#REF!</definedName>
    <definedName name="ADDITIONAL_2__CALCULATION" localSheetId="11">'[9]CHECK SHEET'!#REF!</definedName>
    <definedName name="ADDITIONAL_2__CALCULATION" localSheetId="12">'[10]CHECK SHEET'!#REF!</definedName>
    <definedName name="ADDITIONAL_2__CALCULATION" localSheetId="13">'[11]CHECK SHEET'!#REF!</definedName>
    <definedName name="ADDITIONAL_2__CALCULATION" localSheetId="15">'[12]CHECK SHEET'!#REF!</definedName>
    <definedName name="ADDITIONAL_2__CALCULATION" localSheetId="17">'[13]CHECK SHEET'!#REF!</definedName>
    <definedName name="ADDITIONAL_2__CALCULATION" localSheetId="18">'[14]CHECK SHEET'!#REF!</definedName>
    <definedName name="ADDITIONAL_2__CALCULATION" localSheetId="19">'[15]CHECK SHEET'!#REF!</definedName>
    <definedName name="ADDITIONAL_2__CALCULATION" localSheetId="20">'[16]CHECK SHEET'!#REF!</definedName>
    <definedName name="ADDITIONAL_2__CALCULATION" localSheetId="21">'[17]CHECK SHEET'!#REF!</definedName>
    <definedName name="ADDITIONAL_2__CALCULATION" localSheetId="22">'[18]CHECK SHEET'!#REF!</definedName>
    <definedName name="ADDITIONAL_2__CALCULATION" localSheetId="23">'[19]CHECK SHEET'!#REF!</definedName>
    <definedName name="ADDITIONAL_2__CALCULATION" localSheetId="26">'[20]CHECK SHEET'!#REF!</definedName>
    <definedName name="ADDITIONAL_2__CALCULATION" localSheetId="27">'[21]CHECK SHEET'!#REF!</definedName>
    <definedName name="ADDITIONAL_2__CALCULATION" localSheetId="28">'[22]CHECK SHEET'!#REF!</definedName>
    <definedName name="ADDITIONAL_2__CALCULATION" localSheetId="24">'[23]CHECK SHEET'!#REF!</definedName>
    <definedName name="ADDITIONAL_2__CALCULATION" localSheetId="25">'[24]CHECK SHEET'!#REF!</definedName>
    <definedName name="ADDITIONAL_2__CALCULATION" localSheetId="16">'[25]CHECK SHEET'!#REF!</definedName>
    <definedName name="ADDITIONAL_2__CALCULATION" localSheetId="0">'[26]CHECK SHEET'!#REF!</definedName>
    <definedName name="ADDITIONAL_2__CALCULATION" localSheetId="29">'[27]CHECK SHEET'!#REF!</definedName>
    <definedName name="ADDITIONAL_2__CALCULATION" localSheetId="1">'[26]CHECK SHEET'!#REF!</definedName>
    <definedName name="ADDITIONAL_2__CALCULATION" localSheetId="30">'[28]CHECK SHEET'!#REF!</definedName>
    <definedName name="ADDITIONAL_2__CALCULATION">'[26]CHECK SHEET'!#REF!</definedName>
    <definedName name="ADULT" localSheetId="4">#REF!</definedName>
    <definedName name="ADULT" localSheetId="5">#REF!</definedName>
    <definedName name="ADULT" localSheetId="6">#REF!</definedName>
    <definedName name="ADULT" localSheetId="7">#REF!</definedName>
    <definedName name="ADULT" localSheetId="14">#REF!</definedName>
    <definedName name="ADULT" localSheetId="10">#REF!</definedName>
    <definedName name="ADULT" localSheetId="8">#REF!</definedName>
    <definedName name="ADULT" localSheetId="9">#REF!</definedName>
    <definedName name="ADULT" localSheetId="11">#REF!</definedName>
    <definedName name="ADULT" localSheetId="12">#REF!</definedName>
    <definedName name="ADULT" localSheetId="13">#REF!</definedName>
    <definedName name="ADULT" localSheetId="15">#REF!</definedName>
    <definedName name="ADULT" localSheetId="17">#REF!</definedName>
    <definedName name="ADULT" localSheetId="18">#REF!</definedName>
    <definedName name="ADULT" localSheetId="19">#REF!</definedName>
    <definedName name="ADULT" localSheetId="20">#REF!</definedName>
    <definedName name="ADULT" localSheetId="21">#REF!</definedName>
    <definedName name="ADULT" localSheetId="22">#REF!</definedName>
    <definedName name="ADULT" localSheetId="23">#REF!</definedName>
    <definedName name="ADULT" localSheetId="26">#REF!</definedName>
    <definedName name="ADULT" localSheetId="27">#REF!</definedName>
    <definedName name="ADULT" localSheetId="28">#REF!</definedName>
    <definedName name="ADULT" localSheetId="24">#REF!</definedName>
    <definedName name="ADULT" localSheetId="25">#REF!</definedName>
    <definedName name="ADULT" localSheetId="16">#REF!</definedName>
    <definedName name="ADULT" localSheetId="0">#REF!</definedName>
    <definedName name="ADULT" localSheetId="29">#REF!</definedName>
    <definedName name="ADULT" localSheetId="1">#REF!</definedName>
    <definedName name="ADULT" localSheetId="30">#REF!</definedName>
    <definedName name="ADULT">#REF!</definedName>
    <definedName name="CKSHEET_C8" localSheetId="4">'[1]CHECK SHEET'!#REF!</definedName>
    <definedName name="CKSHEET_C8" localSheetId="5">'[2]CHECK SHEET'!#REF!</definedName>
    <definedName name="CKSHEET_C8" localSheetId="6">'[3]CHECK SHEET'!#REF!</definedName>
    <definedName name="CKSHEET_C8" localSheetId="7">'[4]CHECK SHEET'!#REF!</definedName>
    <definedName name="CKSHEET_C8" localSheetId="14">'[5]CHECK SHEET'!#REF!</definedName>
    <definedName name="CKSHEET_C8" localSheetId="10">'[6]CHECK SHEET'!#REF!</definedName>
    <definedName name="CKSHEET_C8" localSheetId="8">'[7]CHECK SHEET'!#REF!</definedName>
    <definedName name="CKSHEET_C8" localSheetId="9">'[8]CHECK SHEET'!#REF!</definedName>
    <definedName name="CKSHEET_C8" localSheetId="11">'[9]CHECK SHEET'!#REF!</definedName>
    <definedName name="CKSHEET_C8" localSheetId="12">'[10]CHECK SHEET'!#REF!</definedName>
    <definedName name="CKSHEET_C8" localSheetId="13">'[11]CHECK SHEET'!#REF!</definedName>
    <definedName name="CKSHEET_C8" localSheetId="15">'[12]CHECK SHEET'!#REF!</definedName>
    <definedName name="CKSHEET_C8" localSheetId="17">'[13]CHECK SHEET'!#REF!</definedName>
    <definedName name="CKSHEET_C8" localSheetId="18">'[14]CHECK SHEET'!#REF!</definedName>
    <definedName name="CKSHEET_C8" localSheetId="19">'[15]CHECK SHEET'!#REF!</definedName>
    <definedName name="CKSHEET_C8" localSheetId="20">'[16]CHECK SHEET'!#REF!</definedName>
    <definedName name="CKSHEET_C8" localSheetId="21">'[17]CHECK SHEET'!#REF!</definedName>
    <definedName name="CKSHEET_C8" localSheetId="22">'[18]CHECK SHEET'!#REF!</definedName>
    <definedName name="CKSHEET_C8" localSheetId="23">'[19]CHECK SHEET'!#REF!</definedName>
    <definedName name="CKSHEET_C8" localSheetId="26">'[20]CHECK SHEET'!#REF!</definedName>
    <definedName name="CKSHEET_C8" localSheetId="27">'[21]CHECK SHEET'!#REF!</definedName>
    <definedName name="CKSHEET_C8" localSheetId="28">'[22]CHECK SHEET'!#REF!</definedName>
    <definedName name="CKSHEET_C8" localSheetId="24">'[23]CHECK SHEET'!#REF!</definedName>
    <definedName name="CKSHEET_C8" localSheetId="25">'[24]CHECK SHEET'!#REF!</definedName>
    <definedName name="CKSHEET_C8" localSheetId="16">'[25]CHECK SHEET'!#REF!</definedName>
    <definedName name="CKSHEET_C8" localSheetId="0">'[26]CHECK SHEET'!#REF!</definedName>
    <definedName name="CKSHEET_C8" localSheetId="29">'[27]CHECK SHEET'!#REF!</definedName>
    <definedName name="CKSHEET_C8" localSheetId="1">'[26]CHECK SHEET'!#REF!</definedName>
    <definedName name="CKSHEET_C8" localSheetId="30">'[28]CHECK SHEET'!#REF!</definedName>
    <definedName name="CKSHEET_C8">'[26]CHECK SHEET'!#REF!</definedName>
    <definedName name="CREDIT" localSheetId="4">#REF!</definedName>
    <definedName name="CREDIT" localSheetId="5">#REF!</definedName>
    <definedName name="CREDIT" localSheetId="6">#REF!</definedName>
    <definedName name="CREDIT" localSheetId="7">#REF!</definedName>
    <definedName name="CREDIT" localSheetId="14">#REF!</definedName>
    <definedName name="CREDIT" localSheetId="10">#REF!</definedName>
    <definedName name="CREDIT" localSheetId="8">#REF!</definedName>
    <definedName name="CREDIT" localSheetId="9">#REF!</definedName>
    <definedName name="CREDIT" localSheetId="11">#REF!</definedName>
    <definedName name="CREDIT" localSheetId="12">#REF!</definedName>
    <definedName name="CREDIT" localSheetId="13">#REF!</definedName>
    <definedName name="CREDIT" localSheetId="15">#REF!</definedName>
    <definedName name="CREDIT" localSheetId="17">#REF!</definedName>
    <definedName name="CREDIT" localSheetId="18">#REF!</definedName>
    <definedName name="CREDIT" localSheetId="19">#REF!</definedName>
    <definedName name="CREDIT" localSheetId="20">#REF!</definedName>
    <definedName name="CREDIT" localSheetId="21">#REF!</definedName>
    <definedName name="CREDIT" localSheetId="22">#REF!</definedName>
    <definedName name="CREDIT" localSheetId="23">#REF!</definedName>
    <definedName name="CREDIT" localSheetId="26">#REF!</definedName>
    <definedName name="CREDIT" localSheetId="27">#REF!</definedName>
    <definedName name="CREDIT" localSheetId="28">#REF!</definedName>
    <definedName name="CREDIT" localSheetId="24">#REF!</definedName>
    <definedName name="CREDIT" localSheetId="25">#REF!</definedName>
    <definedName name="CREDIT" localSheetId="16">#REF!</definedName>
    <definedName name="CREDIT" localSheetId="0">#REF!</definedName>
    <definedName name="CREDIT" localSheetId="29">#REF!</definedName>
    <definedName name="CREDIT" localSheetId="1">#REF!</definedName>
    <definedName name="CREDIT" localSheetId="30">#REF!</definedName>
    <definedName name="CREDIT">#REF!</definedName>
    <definedName name="NOTES" localSheetId="4">#REF!</definedName>
    <definedName name="NOTES" localSheetId="5">#REF!</definedName>
    <definedName name="NOTES" localSheetId="6">#REF!</definedName>
    <definedName name="NOTES" localSheetId="7">#REF!</definedName>
    <definedName name="NOTES" localSheetId="14">#REF!</definedName>
    <definedName name="NOTES" localSheetId="10">#REF!</definedName>
    <definedName name="NOTES" localSheetId="8">#REF!</definedName>
    <definedName name="NOTES" localSheetId="9">#REF!</definedName>
    <definedName name="NOTES" localSheetId="11">#REF!</definedName>
    <definedName name="NOTES" localSheetId="12">#REF!</definedName>
    <definedName name="NOTES" localSheetId="13">#REF!</definedName>
    <definedName name="NOTES" localSheetId="15">#REF!</definedName>
    <definedName name="NOTES" localSheetId="17">#REF!</definedName>
    <definedName name="NOTES" localSheetId="18">#REF!</definedName>
    <definedName name="NOTES" localSheetId="19">#REF!</definedName>
    <definedName name="NOTES" localSheetId="20">#REF!</definedName>
    <definedName name="NOTES" localSheetId="21">#REF!</definedName>
    <definedName name="NOTES" localSheetId="22">#REF!</definedName>
    <definedName name="NOTES" localSheetId="23">#REF!</definedName>
    <definedName name="NOTES" localSheetId="26">#REF!</definedName>
    <definedName name="NOTES" localSheetId="27">#REF!</definedName>
    <definedName name="NOTES" localSheetId="28">#REF!</definedName>
    <definedName name="NOTES" localSheetId="24">#REF!</definedName>
    <definedName name="NOTES" localSheetId="25">#REF!</definedName>
    <definedName name="NOTES" localSheetId="16">#REF!</definedName>
    <definedName name="NOTES" localSheetId="0">#REF!</definedName>
    <definedName name="NOTES" localSheetId="29">#REF!</definedName>
    <definedName name="NOTES" localSheetId="1">#REF!</definedName>
    <definedName name="NOTES" localSheetId="30">#REF!</definedName>
    <definedName name="NOTES">#REF!</definedName>
    <definedName name="_xlnm.Print_Area" localSheetId="4">Broward!$A$1:$H$271</definedName>
    <definedName name="_xlnm.Print_Area" localSheetId="5">'Central Florida'!$A$1:$H$271</definedName>
    <definedName name="_xlnm.Print_Area" localSheetId="6">Chipola!$A$1:$H$271</definedName>
    <definedName name="_xlnm.Print_Area" localSheetId="7">Daytona!$A$1:$H$271</definedName>
    <definedName name="_xlnm.Print_Area" localSheetId="3">'Eastern Florida'!$A$1:$H$271</definedName>
    <definedName name="_xlnm.Print_Area" localSheetId="14">'Florida Gateway'!$A$1:$H$271</definedName>
    <definedName name="_xlnm.Print_Area" localSheetId="10">'Florida Keys'!$A$1:$H$271</definedName>
    <definedName name="_xlnm.Print_Area" localSheetId="8">'Florida SouthWestern'!$A$1:$H$271</definedName>
    <definedName name="_xlnm.Print_Area" localSheetId="9">'Florida State College'!$A$1:$H$271</definedName>
    <definedName name="_xlnm.Print_Area" localSheetId="11">'Gulf Coast'!$A$1:$H$271</definedName>
    <definedName name="_xlnm.Print_Area" localSheetId="12">Hillsborough!$A$1:$H$271</definedName>
    <definedName name="_xlnm.Print_Area" localSheetId="13">'Indian River'!$A$1:$H$271</definedName>
    <definedName name="_xlnm.Print_Area" localSheetId="15">'Lake-Sumter'!$A$1:$H$271</definedName>
    <definedName name="_xlnm.Print_Area" localSheetId="17">'Miami Dade'!$A$1:$H$271</definedName>
    <definedName name="_xlnm.Print_Area" localSheetId="18">'North Florida'!$A$1:$H$271</definedName>
    <definedName name="_xlnm.Print_Area" localSheetId="19">'Northwest Florida'!$A$1:$H$271</definedName>
    <definedName name="_xlnm.Print_Area" localSheetId="20">'Palm Beach'!$A$1:$H$271</definedName>
    <definedName name="_xlnm.Print_Area" localSheetId="21">'Pasco-Hernando'!$A$2:$H$271</definedName>
    <definedName name="_xlnm.Print_Area" localSheetId="22">Pensacola!$A$1:$H$271</definedName>
    <definedName name="_xlnm.Print_Area" localSheetId="23">Polk!$A$1:$H$271</definedName>
    <definedName name="_xlnm.Print_Area" localSheetId="26">'Santa Fe'!$A$1:$H$271</definedName>
    <definedName name="_xlnm.Print_Area" localSheetId="27">Seminole!$A$1:$H$271</definedName>
    <definedName name="_xlnm.Print_Area" localSheetId="28">'South Florida'!$A$1:$H$271</definedName>
    <definedName name="_xlnm.Print_Area" localSheetId="24">'St. Johns River'!$A$1:$H$271</definedName>
    <definedName name="_xlnm.Print_Area" localSheetId="25">'St. Pete'!$A$1:$H$271</definedName>
    <definedName name="_xlnm.Print_Area" localSheetId="16">'State College of Florida'!$A$1:$H$271</definedName>
    <definedName name="_xlnm.Print_Area" localSheetId="0">Summary!$A$1:$H$271</definedName>
    <definedName name="_xlnm.Print_Area" localSheetId="29">Tallahassee!$A$1:$H$271</definedName>
    <definedName name="_xlnm.Print_Area" localSheetId="2">'Total Budgeted Expenditures'!$A$1:$D$34</definedName>
    <definedName name="_xlnm.Print_Area" localSheetId="1">'Total Budgeted Revenues'!$A$1:$D$34</definedName>
    <definedName name="_xlnm.Print_Area" localSheetId="30">Valencia!$A$1:$H$271</definedName>
    <definedName name="_xlnm.Print_Area">#REF!</definedName>
    <definedName name="_xlnm.Print_Titles" localSheetId="4">Broward!$2:$9</definedName>
    <definedName name="_xlnm.Print_Titles" localSheetId="5">'Central Florida'!$2:$9</definedName>
    <definedName name="_xlnm.Print_Titles" localSheetId="6">Chipola!$2:$9</definedName>
    <definedName name="_xlnm.Print_Titles" localSheetId="7">Daytona!$2:$9</definedName>
    <definedName name="_xlnm.Print_Titles" localSheetId="3">'Eastern Florida'!$2:$9</definedName>
    <definedName name="_xlnm.Print_Titles" localSheetId="14">'Florida Gateway'!$2:$9</definedName>
    <definedName name="_xlnm.Print_Titles" localSheetId="10">'Florida Keys'!$2:$9</definedName>
    <definedName name="_xlnm.Print_Titles" localSheetId="8">'Florida SouthWestern'!$2:$9</definedName>
    <definedName name="_xlnm.Print_Titles" localSheetId="9">'Florida State College'!$2:$9</definedName>
    <definedName name="_xlnm.Print_Titles" localSheetId="11">'Gulf Coast'!$2:$9</definedName>
    <definedName name="_xlnm.Print_Titles" localSheetId="12">Hillsborough!$2:$9</definedName>
    <definedName name="_xlnm.Print_Titles" localSheetId="13">'Indian River'!$2:$9</definedName>
    <definedName name="_xlnm.Print_Titles" localSheetId="15">'Lake-Sumter'!$2:$9</definedName>
    <definedName name="_xlnm.Print_Titles" localSheetId="17">'Miami Dade'!$2:$9</definedName>
    <definedName name="_xlnm.Print_Titles" localSheetId="18">'North Florida'!$2:$9</definedName>
    <definedName name="_xlnm.Print_Titles" localSheetId="19">'Northwest Florida'!$2:$9</definedName>
    <definedName name="_xlnm.Print_Titles" localSheetId="20">'Palm Beach'!$2:$9</definedName>
    <definedName name="_xlnm.Print_Titles" localSheetId="21">'Pasco-Hernando'!$2:$9</definedName>
    <definedName name="_xlnm.Print_Titles" localSheetId="22">Pensacola!$2:$9</definedName>
    <definedName name="_xlnm.Print_Titles" localSheetId="23">Polk!$2:$9</definedName>
    <definedName name="_xlnm.Print_Titles" localSheetId="26">'Santa Fe'!$2:$9</definedName>
    <definedName name="_xlnm.Print_Titles" localSheetId="27">Seminole!$2:$9</definedName>
    <definedName name="_xlnm.Print_Titles" localSheetId="28">'South Florida'!$2:$9</definedName>
    <definedName name="_xlnm.Print_Titles" localSheetId="24">'St. Johns River'!$2:$9</definedName>
    <definedName name="_xlnm.Print_Titles" localSheetId="25">'St. Pete'!$2:$9</definedName>
    <definedName name="_xlnm.Print_Titles" localSheetId="16">'State College of Florida'!$2:$9</definedName>
    <definedName name="_xlnm.Print_Titles" localSheetId="0">Summary!$2:$9</definedName>
    <definedName name="_xlnm.Print_Titles" localSheetId="29">Tallahassee!$2:$9</definedName>
    <definedName name="_xlnm.Print_Titles" localSheetId="30">Valencia!$2:$9</definedName>
    <definedName name="PSAV" localSheetId="4">#REF!</definedName>
    <definedName name="PSAV" localSheetId="5">#REF!</definedName>
    <definedName name="PSAV" localSheetId="6">#REF!</definedName>
    <definedName name="PSAV" localSheetId="7">#REF!</definedName>
    <definedName name="PSAV" localSheetId="14">#REF!</definedName>
    <definedName name="PSAV" localSheetId="10">#REF!</definedName>
    <definedName name="PSAV" localSheetId="8">#REF!</definedName>
    <definedName name="PSAV" localSheetId="9">#REF!</definedName>
    <definedName name="PSAV" localSheetId="11">#REF!</definedName>
    <definedName name="PSAV" localSheetId="12">#REF!</definedName>
    <definedName name="PSAV" localSheetId="13">#REF!</definedName>
    <definedName name="PSAV" localSheetId="15">#REF!</definedName>
    <definedName name="PSAV" localSheetId="17">#REF!</definedName>
    <definedName name="PSAV" localSheetId="18">#REF!</definedName>
    <definedName name="PSAV" localSheetId="19">#REF!</definedName>
    <definedName name="PSAV" localSheetId="20">#REF!</definedName>
    <definedName name="PSAV" localSheetId="21">#REF!</definedName>
    <definedName name="PSAV" localSheetId="22">#REF!</definedName>
    <definedName name="PSAV" localSheetId="23">#REF!</definedName>
    <definedName name="PSAV" localSheetId="26">#REF!</definedName>
    <definedName name="PSAV" localSheetId="27">#REF!</definedName>
    <definedName name="PSAV" localSheetId="28">#REF!</definedName>
    <definedName name="PSAV" localSheetId="24">#REF!</definedName>
    <definedName name="PSAV" localSheetId="25">#REF!</definedName>
    <definedName name="PSAV" localSheetId="16">#REF!</definedName>
    <definedName name="PSAV" localSheetId="0">#REF!</definedName>
    <definedName name="PSAV" localSheetId="29">#REF!</definedName>
    <definedName name="PSAV" localSheetId="1">#REF!</definedName>
    <definedName name="PSAV" localSheetId="30">#REF!</definedName>
    <definedName name="PSAV">#REF!</definedName>
    <definedName name="Z_8CA1AA3C_D3A6_493D_93EE_74DE1406A5FE_.wvu.PrintArea" localSheetId="4" hidden="1">Broward!$A$2:$H$275</definedName>
    <definedName name="Z_8CA1AA3C_D3A6_493D_93EE_74DE1406A5FE_.wvu.PrintArea" localSheetId="5" hidden="1">'Central Florida'!$A$2:$H$275</definedName>
    <definedName name="Z_8CA1AA3C_D3A6_493D_93EE_74DE1406A5FE_.wvu.PrintArea" localSheetId="6" hidden="1">Chipola!$A$2:$H$275</definedName>
    <definedName name="Z_8CA1AA3C_D3A6_493D_93EE_74DE1406A5FE_.wvu.PrintArea" localSheetId="7" hidden="1">Daytona!$A$2:$H$275</definedName>
    <definedName name="Z_8CA1AA3C_D3A6_493D_93EE_74DE1406A5FE_.wvu.PrintArea" localSheetId="3" hidden="1">'Eastern Florida'!$A$2:$H$275</definedName>
    <definedName name="Z_8CA1AA3C_D3A6_493D_93EE_74DE1406A5FE_.wvu.PrintArea" localSheetId="14" hidden="1">'Florida Gateway'!$A$2:$H$275</definedName>
    <definedName name="Z_8CA1AA3C_D3A6_493D_93EE_74DE1406A5FE_.wvu.PrintArea" localSheetId="10" hidden="1">'Florida Keys'!$A$2:$H$275</definedName>
    <definedName name="Z_8CA1AA3C_D3A6_493D_93EE_74DE1406A5FE_.wvu.PrintArea" localSheetId="8" hidden="1">'Florida SouthWestern'!$A$2:$H$275</definedName>
    <definedName name="Z_8CA1AA3C_D3A6_493D_93EE_74DE1406A5FE_.wvu.PrintArea" localSheetId="9" hidden="1">'Florida State College'!$A$2:$H$275</definedName>
    <definedName name="Z_8CA1AA3C_D3A6_493D_93EE_74DE1406A5FE_.wvu.PrintArea" localSheetId="11" hidden="1">'Gulf Coast'!$A$2:$H$275</definedName>
    <definedName name="Z_8CA1AA3C_D3A6_493D_93EE_74DE1406A5FE_.wvu.PrintArea" localSheetId="12" hidden="1">Hillsborough!$A$2:$H$275</definedName>
    <definedName name="Z_8CA1AA3C_D3A6_493D_93EE_74DE1406A5FE_.wvu.PrintArea" localSheetId="13" hidden="1">'Indian River'!$A$2:$H$275</definedName>
    <definedName name="Z_8CA1AA3C_D3A6_493D_93EE_74DE1406A5FE_.wvu.PrintArea" localSheetId="15" hidden="1">'Lake-Sumter'!$A$2:$H$275</definedName>
    <definedName name="Z_8CA1AA3C_D3A6_493D_93EE_74DE1406A5FE_.wvu.PrintArea" localSheetId="17" hidden="1">'Miami Dade'!$A$2:$H$275</definedName>
    <definedName name="Z_8CA1AA3C_D3A6_493D_93EE_74DE1406A5FE_.wvu.PrintArea" localSheetId="18" hidden="1">'North Florida'!$A$2:$H$275</definedName>
    <definedName name="Z_8CA1AA3C_D3A6_493D_93EE_74DE1406A5FE_.wvu.PrintArea" localSheetId="19" hidden="1">'Northwest Florida'!$A$2:$H$275</definedName>
    <definedName name="Z_8CA1AA3C_D3A6_493D_93EE_74DE1406A5FE_.wvu.PrintArea" localSheetId="20" hidden="1">'Palm Beach'!$A$2:$H$275</definedName>
    <definedName name="Z_8CA1AA3C_D3A6_493D_93EE_74DE1406A5FE_.wvu.PrintArea" localSheetId="21" hidden="1">'Pasco-Hernando'!$A$2:$H$275</definedName>
    <definedName name="Z_8CA1AA3C_D3A6_493D_93EE_74DE1406A5FE_.wvu.PrintArea" localSheetId="22" hidden="1">Pensacola!$A$2:$H$275</definedName>
    <definedName name="Z_8CA1AA3C_D3A6_493D_93EE_74DE1406A5FE_.wvu.PrintArea" localSheetId="23" hidden="1">Polk!$A$2:$H$275</definedName>
    <definedName name="Z_8CA1AA3C_D3A6_493D_93EE_74DE1406A5FE_.wvu.PrintArea" localSheetId="26" hidden="1">'Santa Fe'!$A$2:$H$275</definedName>
    <definedName name="Z_8CA1AA3C_D3A6_493D_93EE_74DE1406A5FE_.wvu.PrintArea" localSheetId="27" hidden="1">Seminole!$A$2:$H$275</definedName>
    <definedName name="Z_8CA1AA3C_D3A6_493D_93EE_74DE1406A5FE_.wvu.PrintArea" localSheetId="28" hidden="1">'South Florida'!$A$2:$H$275</definedName>
    <definedName name="Z_8CA1AA3C_D3A6_493D_93EE_74DE1406A5FE_.wvu.PrintArea" localSheetId="24" hidden="1">'St. Johns River'!$A$2:$H$275</definedName>
    <definedName name="Z_8CA1AA3C_D3A6_493D_93EE_74DE1406A5FE_.wvu.PrintArea" localSheetId="25" hidden="1">'St. Pete'!$A$2:$H$275</definedName>
    <definedName name="Z_8CA1AA3C_D3A6_493D_93EE_74DE1406A5FE_.wvu.PrintArea" localSheetId="16" hidden="1">'State College of Florida'!$A$2:$H$275</definedName>
    <definedName name="Z_8CA1AA3C_D3A6_493D_93EE_74DE1406A5FE_.wvu.PrintArea" localSheetId="0" hidden="1">Summary!$A$2:$H$275</definedName>
    <definedName name="Z_8CA1AA3C_D3A6_493D_93EE_74DE1406A5FE_.wvu.PrintArea" localSheetId="29" hidden="1">Tallahassee!$A$2:$H$275</definedName>
    <definedName name="Z_8CA1AA3C_D3A6_493D_93EE_74DE1406A5FE_.wvu.PrintArea" localSheetId="30" hidden="1">Valencia!$A$2:$H$275</definedName>
  </definedNames>
  <calcPr calcId="162913"/>
</workbook>
</file>

<file path=xl/calcChain.xml><?xml version="1.0" encoding="utf-8"?>
<calcChain xmlns="http://schemas.openxmlformats.org/spreadsheetml/2006/main">
  <c r="G267" i="21" l="1"/>
  <c r="G271" i="21" s="1"/>
  <c r="G251" i="21"/>
  <c r="G236" i="21"/>
  <c r="G193" i="21"/>
  <c r="G253" i="21" s="1"/>
  <c r="G139" i="21"/>
  <c r="G126" i="21"/>
  <c r="G117" i="21"/>
  <c r="G113" i="21"/>
  <c r="G103" i="21"/>
  <c r="G94" i="21"/>
  <c r="G81" i="21"/>
  <c r="G75" i="21"/>
  <c r="G85" i="21" s="1"/>
  <c r="G71" i="21"/>
  <c r="G40" i="21"/>
  <c r="G39" i="21"/>
  <c r="G38" i="21"/>
  <c r="G37" i="21"/>
  <c r="G42" i="21" s="1"/>
  <c r="G33" i="21"/>
  <c r="G32" i="21"/>
  <c r="G31" i="21"/>
  <c r="G30" i="21"/>
  <c r="G35" i="21" s="1"/>
  <c r="G26" i="21"/>
  <c r="G25" i="21"/>
  <c r="G24" i="21"/>
  <c r="G23" i="21"/>
  <c r="G22" i="21"/>
  <c r="G21" i="21"/>
  <c r="G28" i="21" s="1"/>
  <c r="G17" i="21"/>
  <c r="G16" i="21"/>
  <c r="G15" i="21"/>
  <c r="G14" i="21"/>
  <c r="G13" i="21"/>
  <c r="G12" i="21"/>
  <c r="G19" i="21" s="1"/>
  <c r="G44" i="21" l="1"/>
  <c r="G63" i="21" s="1"/>
  <c r="G141" i="21" s="1"/>
  <c r="G99" i="31"/>
  <c r="C33" i="32" l="1"/>
  <c r="I231" i="31" l="1"/>
  <c r="C34" i="32" l="1"/>
  <c r="C34" i="33"/>
  <c r="G263" i="31" l="1"/>
  <c r="G262" i="31"/>
  <c r="G261" i="31"/>
  <c r="G260" i="31"/>
  <c r="G259" i="31"/>
  <c r="G258" i="31"/>
  <c r="G248" i="31"/>
  <c r="G247" i="31"/>
  <c r="G245" i="31"/>
  <c r="G244" i="31"/>
  <c r="G233" i="31"/>
  <c r="G230" i="31"/>
  <c r="G229" i="31"/>
  <c r="G228" i="31"/>
  <c r="G227" i="31"/>
  <c r="G226" i="31"/>
  <c r="G223" i="31"/>
  <c r="G222" i="31"/>
  <c r="G214" i="31"/>
  <c r="G213" i="31"/>
  <c r="G211" i="31"/>
  <c r="G209" i="31"/>
  <c r="G190" i="31"/>
  <c r="G182" i="31"/>
  <c r="G181" i="31"/>
  <c r="G180" i="31"/>
  <c r="G179" i="31"/>
  <c r="G178" i="31"/>
  <c r="G177" i="31"/>
  <c r="G175" i="31"/>
  <c r="G172" i="31"/>
  <c r="G171" i="31"/>
  <c r="G170" i="31"/>
  <c r="G169" i="31"/>
  <c r="G168" i="31"/>
  <c r="G164" i="31"/>
  <c r="G162" i="31"/>
  <c r="G161" i="31"/>
  <c r="G159" i="31"/>
  <c r="G158" i="31"/>
  <c r="G157" i="31"/>
  <c r="G156" i="31"/>
  <c r="G155" i="31"/>
  <c r="G154" i="31"/>
  <c r="G149" i="31"/>
  <c r="G148" i="31"/>
  <c r="G137" i="31"/>
  <c r="G136" i="31"/>
  <c r="G135" i="31"/>
  <c r="G133" i="31"/>
  <c r="G131" i="31"/>
  <c r="G130" i="31"/>
  <c r="G122" i="31"/>
  <c r="G115" i="31"/>
  <c r="G111" i="31"/>
  <c r="G110" i="31"/>
  <c r="G107" i="31"/>
  <c r="G101" i="31"/>
  <c r="G100" i="31"/>
  <c r="G98" i="31"/>
  <c r="G91" i="31"/>
  <c r="G90" i="31"/>
  <c r="G83" i="31" l="1"/>
  <c r="G82" i="31"/>
  <c r="G79" i="31"/>
  <c r="G78" i="31"/>
  <c r="G76" i="31"/>
  <c r="G69" i="31"/>
  <c r="G67" i="31"/>
  <c r="G61" i="31"/>
  <c r="G60" i="31"/>
  <c r="G57" i="31"/>
  <c r="G55" i="31"/>
  <c r="G53" i="31"/>
  <c r="G51" i="31"/>
  <c r="G49" i="31"/>
  <c r="G47" i="31"/>
  <c r="G46" i="31"/>
  <c r="G117" i="31"/>
  <c r="G103" i="31"/>
  <c r="B25" i="32" l="1"/>
  <c r="D25" i="32" s="1"/>
  <c r="G220" i="31"/>
  <c r="G204" i="31"/>
  <c r="G202" i="31"/>
  <c r="G199" i="31"/>
  <c r="G198" i="31"/>
  <c r="G186" i="31"/>
  <c r="G174" i="31"/>
  <c r="G173" i="31"/>
  <c r="G166" i="31"/>
  <c r="G163" i="31"/>
  <c r="G153" i="31"/>
  <c r="G152" i="31"/>
  <c r="G146" i="31"/>
  <c r="G56" i="31"/>
  <c r="G54" i="31"/>
  <c r="G48" i="31"/>
  <c r="B25" i="33" l="1"/>
  <c r="D25" i="33" s="1"/>
  <c r="G147" i="31"/>
  <c r="B19" i="32" l="1"/>
  <c r="D19" i="32" s="1"/>
  <c r="B33" i="32"/>
  <c r="D33" i="32" s="1"/>
  <c r="B19" i="33"/>
  <c r="D19" i="33" s="1"/>
  <c r="G218" i="31"/>
  <c r="G207" i="31"/>
  <c r="B32" i="32" l="1"/>
  <c r="D32" i="32" s="1"/>
  <c r="B33" i="33"/>
  <c r="D33" i="33" s="1"/>
  <c r="B31" i="32" l="1"/>
  <c r="D31" i="32" s="1"/>
  <c r="B32" i="33"/>
  <c r="D32" i="33" s="1"/>
  <c r="B31" i="33" l="1"/>
  <c r="D31" i="33" s="1"/>
  <c r="B30" i="32"/>
  <c r="D30" i="32" s="1"/>
  <c r="G249" i="31"/>
  <c r="G243" i="31"/>
  <c r="G231" i="31"/>
  <c r="G224" i="31"/>
  <c r="I133" i="31"/>
  <c r="G123" i="31"/>
  <c r="G121" i="31"/>
  <c r="G80" i="31"/>
  <c r="G109" i="31" l="1"/>
  <c r="G92" i="31"/>
  <c r="B29" i="32"/>
  <c r="D29" i="32" s="1"/>
  <c r="G185" i="31"/>
  <c r="G134" i="31"/>
  <c r="G132" i="31"/>
  <c r="G264" i="31"/>
  <c r="B30" i="33"/>
  <c r="D30" i="33" s="1"/>
  <c r="G139" i="31" l="1"/>
  <c r="B29" i="33"/>
  <c r="D29" i="33" s="1"/>
  <c r="G246" i="31"/>
  <c r="B28" i="32" l="1"/>
  <c r="D28" i="32" s="1"/>
  <c r="B28" i="33"/>
  <c r="D28" i="33" s="1"/>
  <c r="B27" i="32" l="1"/>
  <c r="D27" i="32" s="1"/>
  <c r="B27" i="33" l="1"/>
  <c r="D27" i="33" s="1"/>
  <c r="B26" i="32" l="1"/>
  <c r="D26" i="32" s="1"/>
  <c r="B26" i="33" l="1"/>
  <c r="D26" i="33" s="1"/>
  <c r="G265" i="31" l="1"/>
  <c r="B24" i="32"/>
  <c r="D24" i="32" s="1"/>
  <c r="B23" i="32" l="1"/>
  <c r="D23" i="32" s="1"/>
  <c r="B24" i="33"/>
  <c r="D24" i="33" s="1"/>
  <c r="B23" i="33" l="1"/>
  <c r="D23" i="33" s="1"/>
  <c r="B22" i="32" l="1"/>
  <c r="D22" i="32" s="1"/>
  <c r="B22" i="33" l="1"/>
  <c r="D22" i="33" s="1"/>
  <c r="B21" i="32" l="1"/>
  <c r="D21" i="32" s="1"/>
  <c r="B21" i="33" l="1"/>
  <c r="D21" i="33" s="1"/>
  <c r="B20" i="32" l="1"/>
  <c r="D20" i="32" s="1"/>
  <c r="B20" i="33" l="1"/>
  <c r="D20" i="33" s="1"/>
  <c r="G77" i="31"/>
  <c r="J77" i="31" s="1"/>
  <c r="B18" i="32" l="1"/>
  <c r="D18" i="32" s="1"/>
  <c r="B18" i="33" l="1"/>
  <c r="D18" i="33" s="1"/>
  <c r="B17" i="32" l="1"/>
  <c r="D17" i="32" s="1"/>
  <c r="B17" i="33" l="1"/>
  <c r="D17" i="33" s="1"/>
  <c r="B16" i="32" l="1"/>
  <c r="D16" i="32" s="1"/>
  <c r="B16" i="33" l="1"/>
  <c r="D16" i="33" s="1"/>
  <c r="B15" i="32" l="1"/>
  <c r="D15" i="32" s="1"/>
  <c r="B15" i="33" l="1"/>
  <c r="D15" i="33" s="1"/>
  <c r="G242" i="31"/>
  <c r="G241" i="31"/>
  <c r="G219" i="31"/>
  <c r="G217" i="31"/>
  <c r="G216" i="31"/>
  <c r="G215" i="31"/>
  <c r="G203" i="31"/>
  <c r="G201" i="31"/>
  <c r="G200" i="31"/>
  <c r="G124" i="31"/>
  <c r="G126" i="31" s="1"/>
  <c r="G52" i="31"/>
  <c r="G108" i="31" l="1"/>
  <c r="G113" i="31" s="1"/>
  <c r="G197" i="31"/>
  <c r="G89" i="31"/>
  <c r="G94" i="31" s="1"/>
  <c r="G240" i="31"/>
  <c r="G251" i="31" s="1"/>
  <c r="B14" i="32" l="1"/>
  <c r="D14" i="32" s="1"/>
  <c r="B14" i="33"/>
  <c r="D14" i="33" s="1"/>
  <c r="G232" i="31"/>
  <c r="G210" i="31"/>
  <c r="G208" i="31"/>
  <c r="G206" i="31"/>
  <c r="G188" i="31"/>
  <c r="B13" i="32" l="1"/>
  <c r="D13" i="32" s="1"/>
  <c r="G205" i="31"/>
  <c r="B12" i="32" l="1"/>
  <c r="D12" i="32" s="1"/>
  <c r="B13" i="33"/>
  <c r="D13" i="33" s="1"/>
  <c r="G257" i="31"/>
  <c r="G267" i="31" s="1"/>
  <c r="G184" i="31"/>
  <c r="G59" i="31"/>
  <c r="G58" i="31"/>
  <c r="B11" i="32" l="1"/>
  <c r="D11" i="32" s="1"/>
  <c r="B12" i="33"/>
  <c r="D12" i="33" s="1"/>
  <c r="G160" i="31"/>
  <c r="G145" i="31"/>
  <c r="G50" i="31"/>
  <c r="G234" i="31"/>
  <c r="G221" i="31"/>
  <c r="G191" i="31"/>
  <c r="G269" i="31"/>
  <c r="G271" i="31" s="1"/>
  <c r="G225" i="31"/>
  <c r="G189" i="31"/>
  <c r="G187" i="31"/>
  <c r="G183" i="31"/>
  <c r="G176" i="31"/>
  <c r="G167" i="31"/>
  <c r="G165" i="31"/>
  <c r="G151" i="31"/>
  <c r="B9" i="32" l="1"/>
  <c r="D9" i="32" s="1"/>
  <c r="G13" i="31"/>
  <c r="G17" i="31"/>
  <c r="G24" i="31"/>
  <c r="G31" i="31"/>
  <c r="G38" i="31"/>
  <c r="G14" i="31"/>
  <c r="G21" i="31"/>
  <c r="G25" i="31"/>
  <c r="G32" i="31"/>
  <c r="G39" i="31"/>
  <c r="G81" i="31"/>
  <c r="J81" i="31" s="1"/>
  <c r="G68" i="31"/>
  <c r="G71" i="31" s="1"/>
  <c r="B7" i="32"/>
  <c r="D7" i="32" s="1"/>
  <c r="G150" i="31"/>
  <c r="G193" i="31" s="1"/>
  <c r="B10" i="32"/>
  <c r="D10" i="32" s="1"/>
  <c r="G212" i="31"/>
  <c r="G236" i="31" s="1"/>
  <c r="G15" i="31"/>
  <c r="G12" i="31"/>
  <c r="G22" i="31"/>
  <c r="G26" i="31"/>
  <c r="G16" i="31"/>
  <c r="G23" i="31"/>
  <c r="G30" i="31"/>
  <c r="G37" i="31"/>
  <c r="G75" i="31"/>
  <c r="G33" i="31"/>
  <c r="G40" i="31"/>
  <c r="B11" i="33"/>
  <c r="D11" i="33" s="1"/>
  <c r="G253" i="31" l="1"/>
  <c r="B6" i="32"/>
  <c r="D6" i="32" s="1"/>
  <c r="B8" i="32"/>
  <c r="D8" i="32" s="1"/>
  <c r="G19" i="31"/>
  <c r="G28" i="31"/>
  <c r="G35" i="31"/>
  <c r="G85" i="31"/>
  <c r="J75" i="31"/>
  <c r="G42" i="31"/>
  <c r="B8" i="33"/>
  <c r="D8" i="33" s="1"/>
  <c r="B10" i="33"/>
  <c r="D10" i="33" s="1"/>
  <c r="B9" i="33"/>
  <c r="D9" i="33" s="1"/>
  <c r="B7" i="33"/>
  <c r="D7" i="33" s="1"/>
  <c r="B6" i="33"/>
  <c r="D34" i="32" l="1"/>
  <c r="B34" i="32"/>
  <c r="B34" i="33"/>
  <c r="D6" i="33"/>
  <c r="D34" i="33" s="1"/>
  <c r="G44" i="31"/>
  <c r="G63" i="31" s="1"/>
  <c r="G141" i="31" s="1"/>
  <c r="B37" i="33" s="1"/>
</calcChain>
</file>

<file path=xl/comments1.xml><?xml version="1.0" encoding="utf-8"?>
<comments xmlns="http://schemas.openxmlformats.org/spreadsheetml/2006/main">
  <authors>
    <author>Florida Department of Education</author>
  </authors>
  <commentList>
    <comment ref="B5" authorId="0" shapeId="0">
      <text>
        <r>
          <rPr>
            <sz val="9"/>
            <color indexed="81"/>
            <rFont val="Tahoma"/>
            <family val="2"/>
          </rPr>
          <t>Source:  J:\Finance\Operating Budgets - current year\2016-17 OPERATING BUDGETS\Summary Reports\Exhibit D 10.24.16.xlsx
Cell G141</t>
        </r>
        <r>
          <rPr>
            <b/>
            <sz val="9"/>
            <color indexed="81"/>
            <rFont val="Tahoma"/>
            <family val="2"/>
          </rPr>
          <t xml:space="preserve">
</t>
        </r>
      </text>
    </comment>
    <comment ref="C5" authorId="0" shapeId="0">
      <text>
        <r>
          <rPr>
            <sz val="9"/>
            <color indexed="81"/>
            <rFont val="Tahoma"/>
            <family val="2"/>
          </rPr>
          <t>Source:  J:\Finance\Operating Budgets - current year\2016-17 OPERATING BUDGETS\Summary Reports\Exhibit A 10.24.16.xlsx
Cell F27</t>
        </r>
        <r>
          <rPr>
            <b/>
            <sz val="9"/>
            <color indexed="81"/>
            <rFont val="Tahoma"/>
            <family val="2"/>
          </rPr>
          <t xml:space="preserve">
</t>
        </r>
        <r>
          <rPr>
            <sz val="9"/>
            <color indexed="81"/>
            <rFont val="Tahoma"/>
            <family val="2"/>
          </rPr>
          <t xml:space="preserve">
</t>
        </r>
      </text>
    </comment>
  </commentList>
</comments>
</file>

<file path=xl/comments10.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comments11.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comments12.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comments13.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comments14.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comments15.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comments16.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comments17.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comments18.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rgb="FF000000"/>
            <rFont val="Tahoma"/>
            <family val="2"/>
          </rPr>
          <t>Reminder:  Enter G.L. 30800 as a negative.</t>
        </r>
        <r>
          <rPr>
            <sz val="9"/>
            <color rgb="FF000000"/>
            <rFont val="Tahoma"/>
            <family val="2"/>
          </rPr>
          <t xml:space="preserve">
</t>
        </r>
      </text>
    </comment>
  </commentList>
</comments>
</file>

<file path=xl/comments19.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comments2.xml><?xml version="1.0" encoding="utf-8"?>
<comments xmlns="http://schemas.openxmlformats.org/spreadsheetml/2006/main">
  <authors>
    <author>Florida Department of Education</author>
  </authors>
  <commentList>
    <comment ref="B5" authorId="0" shapeId="0">
      <text>
        <r>
          <rPr>
            <sz val="9"/>
            <color indexed="81"/>
            <rFont val="Tahoma"/>
            <family val="2"/>
          </rPr>
          <t xml:space="preserve">Source:  J:\Finance\Operating Budgets - current year\2016-17 OPERATING BUDGETS\Summary Reports\Exhibit D 10.24.16.xlsx
Cell G253
</t>
        </r>
      </text>
    </comment>
    <comment ref="C5" authorId="0" shapeId="0">
      <text>
        <r>
          <rPr>
            <sz val="9"/>
            <color indexed="81"/>
            <rFont val="Tahoma"/>
            <family val="2"/>
          </rPr>
          <t>Source:  J:\Finance\Operating Budgets - current year\2016-17 OPERATING BUDGETS\Summary Reports\Exhibit A 10.24.16.xlsx
Cell E21</t>
        </r>
      </text>
    </comment>
  </commentList>
</comments>
</file>

<file path=xl/comments20.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comments21.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comments22.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comments23.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comments24.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comments25.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comments26.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comments27.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comments28.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comments29.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comments3.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comments30.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comments4.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comments5.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comments6.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comments7.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comments8.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comments9.xml><?xml version="1.0" encoding="utf-8"?>
<comments xmlns="http://schemas.openxmlformats.org/spreadsheetml/2006/main">
  <authors>
    <author>Florida Department of Education</author>
    <author>Barnes, Andrew</author>
  </authors>
  <commentList>
    <comment ref="G77" authorId="0" shapeId="0">
      <text>
        <r>
          <rPr>
            <b/>
            <sz val="11"/>
            <color indexed="81"/>
            <rFont val="Tahoma"/>
            <family val="2"/>
          </rPr>
          <t>The amount for the FCSPF Performance Based Incentives Funds should be entered in (General Ledger Code 42150)</t>
        </r>
        <r>
          <rPr>
            <sz val="9"/>
            <color indexed="81"/>
            <rFont val="Tahoma"/>
            <family val="2"/>
          </rPr>
          <t xml:space="preserve">
</t>
        </r>
      </text>
    </comment>
    <comment ref="G80" authorId="0" shapeId="0">
      <text>
        <r>
          <rPr>
            <b/>
            <sz val="11"/>
            <color indexed="81"/>
            <rFont val="Tahoma"/>
            <family val="2"/>
          </rPr>
          <t>The amount for the FCSPF Performance Based Incentives Funds for Industry Certifications should be entered in (General Ledger Code 42510 not General Ledger Code 42150)</t>
        </r>
        <r>
          <rPr>
            <sz val="9"/>
            <color indexed="81"/>
            <rFont val="Tahoma"/>
            <family val="2"/>
          </rPr>
          <t xml:space="preserve">
</t>
        </r>
      </text>
    </comment>
    <comment ref="G269" authorId="1" shapeId="0">
      <text>
        <r>
          <rPr>
            <b/>
            <sz val="11"/>
            <color indexed="81"/>
            <rFont val="Tahoma"/>
            <family val="2"/>
          </rPr>
          <t>Reminder:  Enter G.L. 30800 as a negative.</t>
        </r>
        <r>
          <rPr>
            <sz val="9"/>
            <color indexed="81"/>
            <rFont val="Tahoma"/>
            <family val="2"/>
          </rPr>
          <t xml:space="preserve">
</t>
        </r>
      </text>
    </comment>
  </commentList>
</comments>
</file>

<file path=xl/sharedStrings.xml><?xml version="1.0" encoding="utf-8"?>
<sst xmlns="http://schemas.openxmlformats.org/spreadsheetml/2006/main" count="11386" uniqueCount="405">
  <si>
    <t>COLLEGE:</t>
  </si>
  <si>
    <t>SCHEDULE OF BUDGETED REVENUES, EXPENDITURES, AND FUND BALANCE</t>
  </si>
  <si>
    <t>BY GENERAL LEDGER CODE</t>
  </si>
  <si>
    <t xml:space="preserve">        </t>
  </si>
  <si>
    <t>ACCOUNT TITLE</t>
  </si>
  <si>
    <t>GENERAL LEDGER CODE</t>
  </si>
  <si>
    <t>CURRENT FUND-UNRESTRICTED LOWER AND UPPER LEVEL</t>
  </si>
  <si>
    <t>STUDENT TUITION</t>
  </si>
  <si>
    <t>TUITION</t>
  </si>
  <si>
    <t>ADVANCED &amp; PROFESSIONAL (UPPER LEVEL - BACCALAUREATE)</t>
  </si>
  <si>
    <t>ADVANCED &amp; PROFESSIONAL (LOWER LEVEL)</t>
  </si>
  <si>
    <t>40110</t>
  </si>
  <si>
    <t>POSTSECONDARY VOCATIONAL</t>
  </si>
  <si>
    <t>40120</t>
  </si>
  <si>
    <t xml:space="preserve">CAREER CERTIFICATE AND APPLIED TECHNOLOGY DIPLOMA </t>
  </si>
  <si>
    <t>40130</t>
  </si>
  <si>
    <t xml:space="preserve">DEVELOPMENTAL EDUCATION </t>
  </si>
  <si>
    <t>40150</t>
  </si>
  <si>
    <t>EDUCATOR PREPARATION INSTITUTES</t>
  </si>
  <si>
    <t xml:space="preserve">    SUBTOTAL STUDENT TUITION</t>
  </si>
  <si>
    <t>OUT-OF-STATE FEES</t>
  </si>
  <si>
    <t>40310</t>
  </si>
  <si>
    <t>40320</t>
  </si>
  <si>
    <t>40330</t>
  </si>
  <si>
    <t>40350</t>
  </si>
  <si>
    <t xml:space="preserve">   SUBTOTAL OUT-OF-STATE FEES</t>
  </si>
  <si>
    <t>TUITION (PER TERM) - RESIDENT</t>
  </si>
  <si>
    <t>VOCATIONAL PREPARATORY</t>
  </si>
  <si>
    <t>40180</t>
  </si>
  <si>
    <t>ADULT GENERAL EDUCATION AND SECONDARY</t>
  </si>
  <si>
    <t>40190</t>
  </si>
  <si>
    <t>TUITION (PER HALF YEAR) - RESIDENT</t>
  </si>
  <si>
    <t xml:space="preserve">   SUBTOTAL BLOCK RESIDENT TUITION</t>
  </si>
  <si>
    <t>TUITION (PER TERM) - NONRESIDENT</t>
  </si>
  <si>
    <t>40380</t>
  </si>
  <si>
    <t>40390</t>
  </si>
  <si>
    <t>TUITION (PER HALF YEAR) - NONRESIDENT</t>
  </si>
  <si>
    <t xml:space="preserve">   SUBTOTAL BLOCK TUITION NONRESIDENT FEES</t>
  </si>
  <si>
    <t xml:space="preserve">   SUBTOTAL FCSPF STUDENT FEES</t>
  </si>
  <si>
    <t>TUITION - LIFELONG LEARNING</t>
  </si>
  <si>
    <t>40210</t>
  </si>
  <si>
    <t>TUITION - CONTINUING WORKFORCE EDUCATION</t>
  </si>
  <si>
    <t>40240</t>
  </si>
  <si>
    <t>FULL COST OF INSTRUCTION (REPEAT COURSE FEE)</t>
  </si>
  <si>
    <t>40260</t>
  </si>
  <si>
    <t>TUITION - SELF-SUPPORTING</t>
  </si>
  <si>
    <t>40270</t>
  </si>
  <si>
    <t>LABORATORY FEES</t>
  </si>
  <si>
    <t>40400</t>
  </si>
  <si>
    <t>DISTANCE LEARNING COURSE USER FEES</t>
  </si>
  <si>
    <t>APPLICATION FEES</t>
  </si>
  <si>
    <t>40500</t>
  </si>
  <si>
    <t>TRANSIENT STUDENT APPLICATION FEE</t>
  </si>
  <si>
    <t>40505</t>
  </si>
  <si>
    <t>GRADUATION FEES</t>
  </si>
  <si>
    <t>40600</t>
  </si>
  <si>
    <t>DIPLOMA REPLACEMENT FEES</t>
  </si>
  <si>
    <t>40610</t>
  </si>
  <si>
    <t>TRANSCRIPT FEES</t>
  </si>
  <si>
    <t>40700</t>
  </si>
  <si>
    <t>FINANCIAL AID FUND FEES</t>
  </si>
  <si>
    <t>40800</t>
  </si>
  <si>
    <t>TECHNOLOGY FEE</t>
  </si>
  <si>
    <t>40870</t>
  </si>
  <si>
    <t>OTHER STUDENT FEES</t>
  </si>
  <si>
    <t>40900</t>
  </si>
  <si>
    <t>TRANSPORTATION FEE (SANTA FE COLLEGE ONLY)</t>
  </si>
  <si>
    <t>40980</t>
  </si>
  <si>
    <t>CREDIT CARD CONVENIENCE FEE</t>
  </si>
  <si>
    <t>40985</t>
  </si>
  <si>
    <t>TOTAL STUDENT FEES</t>
  </si>
  <si>
    <t>SUPPORT FROM LOCAL GOVERNMENT</t>
  </si>
  <si>
    <t>GRANTS AND CONTRACTS FROM CITIES</t>
  </si>
  <si>
    <t>41500</t>
  </si>
  <si>
    <t>GRANTS AND CONTRACTS FROM COUNTIES</t>
  </si>
  <si>
    <t>41600</t>
  </si>
  <si>
    <t>INDIRECT COSTS RECOVERED - CITY AND COUNTY</t>
  </si>
  <si>
    <t>41900</t>
  </si>
  <si>
    <t>TOTAL SUPPORT FROM LOCAL GOVERNMENT</t>
  </si>
  <si>
    <t>STATE SUPPORT</t>
  </si>
  <si>
    <t>FLORIDA COLLEGE SYSTEM PROGRAM FUND (FCSPF)</t>
  </si>
  <si>
    <t>42110</t>
  </si>
  <si>
    <t>SPECIAL APPROPRIATION - OTHER</t>
  </si>
  <si>
    <t xml:space="preserve">PERFORMANCE-BASED INCENTIVE FUNDING - FCSPF </t>
  </si>
  <si>
    <t>42150</t>
  </si>
  <si>
    <t>INCENTIVE GRANTS FOR EXPANDED PROGRAMS</t>
  </si>
  <si>
    <t>42160</t>
  </si>
  <si>
    <t>LICENSE TAG FEES APPROPRIATION</t>
  </si>
  <si>
    <t>42210</t>
  </si>
  <si>
    <t>PERFORMANCE-BASED INCENTIVE PROGRAM (CATEGORICAL APPROPRIATIONS)</t>
  </si>
  <si>
    <t>42510</t>
  </si>
  <si>
    <t>LOTTERY FUNDS - FCSPF</t>
  </si>
  <si>
    <t>42610</t>
  </si>
  <si>
    <t xml:space="preserve">GRANTS AND CONTRACTS - STATE </t>
  </si>
  <si>
    <t>42700</t>
  </si>
  <si>
    <t>INDIRECT COST RECOVERED - STATE</t>
  </si>
  <si>
    <t>42900</t>
  </si>
  <si>
    <t>TOTAL STATE SUPPORT</t>
  </si>
  <si>
    <t>FEDERAL SUPPORT</t>
  </si>
  <si>
    <t>GRANTS AND CONTRACTS FROM FEDERAL GOVERNMENT</t>
  </si>
  <si>
    <t>43500</t>
  </si>
  <si>
    <t>GRANTS AND CONTRACTS FROM FEDERAL GOVERNMENT (EDUCATION)</t>
  </si>
  <si>
    <t>GRANTS AND CONTRACTS FROM FEDERAL GOVERNMENT (DISCRETIONARY)</t>
  </si>
  <si>
    <t>INDIRECT COST RECOVERED - FEDERAL</t>
  </si>
  <si>
    <t>43900</t>
  </si>
  <si>
    <t>TOTAL FEDERAL SUPPORT</t>
  </si>
  <si>
    <t>GIFTS, PRIVATE GRANTS AND CONTRACTS</t>
  </si>
  <si>
    <t>CASH CONTRIBUTIONS</t>
  </si>
  <si>
    <t>44100</t>
  </si>
  <si>
    <t>NON-CASH CONTRIBUTIONS</t>
  </si>
  <si>
    <t>44200</t>
  </si>
  <si>
    <t>GIFTS, GRANTS AND CONTRACTS - PRIVATE</t>
  </si>
  <si>
    <t>INDIRECT COSTS RECOVERED - PRIVATE SOURCES</t>
  </si>
  <si>
    <t>44900</t>
  </si>
  <si>
    <t>TOTAL GIFTS, PRIVATE GRANTS AND CONTRACTS</t>
  </si>
  <si>
    <t>SALES AND SERVICES DEPARTMENT</t>
  </si>
  <si>
    <t>COMMISSIONS</t>
  </si>
  <si>
    <t>46200</t>
  </si>
  <si>
    <t>USE OF COLLEGE FACILITIES</t>
  </si>
  <si>
    <t>46400</t>
  </si>
  <si>
    <t>OTHER SALES AND SERVICES</t>
  </si>
  <si>
    <t>46600</t>
  </si>
  <si>
    <t>TAXABLE SALES</t>
  </si>
  <si>
    <t>46700</t>
  </si>
  <si>
    <t>INTERDEPARTMENTAL SALES</t>
  </si>
  <si>
    <t>46900</t>
  </si>
  <si>
    <t>TOTAL SALES AND SVCS. DEPT.</t>
  </si>
  <si>
    <t>ENDOWMENT INCOME</t>
  </si>
  <si>
    <t>47100</t>
  </si>
  <si>
    <t>TOTAL ENDOWMENT INCOME</t>
  </si>
  <si>
    <t>OTHER REVENUES</t>
  </si>
  <si>
    <t>INTEREST AND DIVIDENDS</t>
  </si>
  <si>
    <t>48100</t>
  </si>
  <si>
    <t>GAIN OR LOSS ON INVESTMENTS</t>
  </si>
  <si>
    <t>48200</t>
  </si>
  <si>
    <t>FINES AND PENALTIES</t>
  </si>
  <si>
    <t>48700</t>
  </si>
  <si>
    <t>MISCELLANEOUS REVENUE</t>
  </si>
  <si>
    <t>48900</t>
  </si>
  <si>
    <t>TOTAL OTHER REVENUES</t>
  </si>
  <si>
    <t>NON-REVENUE RECEIPTS</t>
  </si>
  <si>
    <t>MANDATORY TRANSFERS IN, FROM CURRENT FUNDS - UNRESTRICTED</t>
  </si>
  <si>
    <t>49110</t>
  </si>
  <si>
    <t>NON-MANDATORY TRANSFERS IN, FROM CURRENT FUNDS - UNRESTRICTED</t>
  </si>
  <si>
    <t>49210</t>
  </si>
  <si>
    <t>NON-MANDATORY TRANSFERS IN, AUXILIARY FUNDS</t>
  </si>
  <si>
    <t>NON-MANDATORY TRANSFERS IN, LOAN, ENDOWMENT, ANNUITY AND LIFE INCOME FUNDS</t>
  </si>
  <si>
    <t>PROCEEDS FROM SALE OF PROPERTY</t>
  </si>
  <si>
    <t>49500</t>
  </si>
  <si>
    <t>INSURANCE RECOVERY</t>
  </si>
  <si>
    <t>PRIOR YEAR CORRECTIONS</t>
  </si>
  <si>
    <t>49600</t>
  </si>
  <si>
    <t>OVER AND SHORT</t>
  </si>
  <si>
    <t>49900</t>
  </si>
  <si>
    <t>TOTAL NON-REVENUE RECEIPTS</t>
  </si>
  <si>
    <t>GRAND TOTAL REVENUES</t>
  </si>
  <si>
    <t>PERSONNEL COSTS</t>
  </si>
  <si>
    <t>EXECUTIVE MANAGEMENT</t>
  </si>
  <si>
    <t>51000</t>
  </si>
  <si>
    <t>INSTRUCTIONAL MANAGEMENT</t>
  </si>
  <si>
    <t>51100</t>
  </si>
  <si>
    <t>INSTITUTIONAL MANAGEMENT</t>
  </si>
  <si>
    <t>51200</t>
  </si>
  <si>
    <t>EXECUTIVE, ADMINISTRATIVE, MANAGERIAL SABBATICAL</t>
  </si>
  <si>
    <t>51400</t>
  </si>
  <si>
    <t>EXECUTIVE, ADMINISTRATIVE, MANAGERIAL REGULAR PART-TIME</t>
  </si>
  <si>
    <t>51500</t>
  </si>
  <si>
    <t>INSTRUCTIONAL</t>
  </si>
  <si>
    <t>52000</t>
  </si>
  <si>
    <t>INSTRUCTIONAL - OVERLOAD/SUPPLEMENTAL</t>
  </si>
  <si>
    <t>52100</t>
  </si>
  <si>
    <t>INSTRUCTIONAL - SUBSTITUTION</t>
  </si>
  <si>
    <t>52200</t>
  </si>
  <si>
    <t>INSTRUCTIONAL - PARA-PROFESSIONAL/ASSOCIATE/ASSISTANT</t>
  </si>
  <si>
    <t>52300</t>
  </si>
  <si>
    <t>NSTRUCTIONAL - SABBATICAL</t>
  </si>
  <si>
    <t>52400</t>
  </si>
  <si>
    <t>INSTRUCTIONAL (PHASED RETIREMENT )</t>
  </si>
  <si>
    <t>INSTRUCTIONAL (PHASED RETIREMENT ) - INSTRUCTOR/PROFESSOR</t>
  </si>
  <si>
    <t>52501</t>
  </si>
  <si>
    <t>INSTRUCTIONAL (PHASED RETIREMENT) - LIBRARIAN</t>
  </si>
  <si>
    <t>52502</t>
  </si>
  <si>
    <t>INSTRUCTIONAL (PHASED RETIREMENT) - COUNSELOR</t>
  </si>
  <si>
    <t>52503</t>
  </si>
  <si>
    <t>INSTRUCTIONAL (PHASED RETIREMENT) - REGULAR PART-TIME (FRS PARTICIPANT)</t>
  </si>
  <si>
    <t>52504</t>
  </si>
  <si>
    <t xml:space="preserve">OTHER PROFESSIONAL </t>
  </si>
  <si>
    <t>53000</t>
  </si>
  <si>
    <t>OTHER PROFESSIONAL - OVERLOAD/SUPPLEMENTAL</t>
  </si>
  <si>
    <t>53100</t>
  </si>
  <si>
    <t>OTHER PROFESSIONAL - SUBSTITUTION</t>
  </si>
  <si>
    <t>53200</t>
  </si>
  <si>
    <t>OTHER PROFESSIONAL - PARA-PROFESSIONAL/ASSOCIATE/ASSISTANT</t>
  </si>
  <si>
    <t>53300</t>
  </si>
  <si>
    <t>OTHER PROFESSIONAL - REGULAR PART-TIME</t>
  </si>
  <si>
    <t>53500</t>
  </si>
  <si>
    <t>TECHNICAL, CLERICAL, TRADE AND SERVICE</t>
  </si>
  <si>
    <t>54000</t>
  </si>
  <si>
    <t>TECHNICAL, CLERICAL, TRADE AND SERVICE - OVERTIME</t>
  </si>
  <si>
    <t>54100</t>
  </si>
  <si>
    <t>TECHNICAL, CLERICAL, TRADE AND SERVICE - REGULAR (PART-TIME)</t>
  </si>
  <si>
    <t>54500</t>
  </si>
  <si>
    <t>OPS - OTHER PERSONNEL - EXECUTIVE, ADMINISTRATIVE, MANAGERIAL</t>
  </si>
  <si>
    <t>55000</t>
  </si>
  <si>
    <t>OPS - INSTRUCTIONAL</t>
  </si>
  <si>
    <t>56000</t>
  </si>
  <si>
    <t>OPS - INSTRUCTIONAL/ADJUNCT INSTRUCTOR</t>
  </si>
  <si>
    <t>OPS - LIBRARIAN</t>
  </si>
  <si>
    <t>OPS - COUNSELOR</t>
  </si>
  <si>
    <t>OPS - PARA-PROFESSIONAL</t>
  </si>
  <si>
    <t>56006</t>
  </si>
  <si>
    <t>OPS - INSTRUCTIONAL SUBSTITUTES</t>
  </si>
  <si>
    <t>56100</t>
  </si>
  <si>
    <t>OPS - OTHER PROFESSIONAL PART-TIME</t>
  </si>
  <si>
    <t>56500</t>
  </si>
  <si>
    <t>OPS - TECHNICAL, CLERICAL, TRADE AND SERVICE</t>
  </si>
  <si>
    <t>57000</t>
  </si>
  <si>
    <t>STUDENT EMPLOYMENT - INSTITUTIONAL WORK STUDY</t>
  </si>
  <si>
    <t>58000</t>
  </si>
  <si>
    <t>STUDENT EMPLOYMENT - COLLEGE WORK STUDY PROGRAM</t>
  </si>
  <si>
    <t>58100</t>
  </si>
  <si>
    <t>STUDENT EMPLOYMENT - COLLEGE WORK EXPERIENCE PROG.</t>
  </si>
  <si>
    <t>58200</t>
  </si>
  <si>
    <t>STUDENT EMPLOYMENT - STUDENT ASSISTANTS</t>
  </si>
  <si>
    <t>58300</t>
  </si>
  <si>
    <t>STUDENT EMPLOYMENT - OTHER GOVERNMENTAL SOURCES</t>
  </si>
  <si>
    <t>58400</t>
  </si>
  <si>
    <t>EMPLOYEE AWARDS</t>
  </si>
  <si>
    <t>58500</t>
  </si>
  <si>
    <t>SOCIAL SECURITY CONTRIBUTIONS</t>
  </si>
  <si>
    <t>59100</t>
  </si>
  <si>
    <t>RETIREMENT CONTRIBUTIONS</t>
  </si>
  <si>
    <t>59200</t>
  </si>
  <si>
    <t>ACCRUED LEAVE EXPENSE (COMPENSATED ABSENCES)</t>
  </si>
  <si>
    <t>59300</t>
  </si>
  <si>
    <t xml:space="preserve">ACCRUED SEVERANCE PAY EXPENSE   </t>
  </si>
  <si>
    <t>59400</t>
  </si>
  <si>
    <t>OTHER BENEFITS - TAXABLE</t>
  </si>
  <si>
    <t>59500</t>
  </si>
  <si>
    <t xml:space="preserve">OTHER BENEFITS </t>
  </si>
  <si>
    <t>INSURANCE BENEFITS</t>
  </si>
  <si>
    <t>59700</t>
  </si>
  <si>
    <t>TUITION BENEFITS &amp; REIMBURSEMENT</t>
  </si>
  <si>
    <t>59800</t>
  </si>
  <si>
    <t>PERSONNEL EXPENSE CONTINGENCY (BUDGET ONLY)</t>
  </si>
  <si>
    <t>59900</t>
  </si>
  <si>
    <t>TOTAL PERSONNEL COSTS</t>
  </si>
  <si>
    <t>CURRENT EXPENSES</t>
  </si>
  <si>
    <t>TRAVEL</t>
  </si>
  <si>
    <t>60500</t>
  </si>
  <si>
    <t>FREIGHT AND POSTAGE</t>
  </si>
  <si>
    <t>61000</t>
  </si>
  <si>
    <t>TELECOMMUNICATIONS</t>
  </si>
  <si>
    <t>61500</t>
  </si>
  <si>
    <t>PRINTING</t>
  </si>
  <si>
    <t>62000</t>
  </si>
  <si>
    <t>REPAIRS AND MAINTENANCE</t>
  </si>
  <si>
    <t>62500</t>
  </si>
  <si>
    <t>RENTALS</t>
  </si>
  <si>
    <t>63000</t>
  </si>
  <si>
    <t>INSURANCE</t>
  </si>
  <si>
    <t>63500</t>
  </si>
  <si>
    <t>UTILITIES (NOT DESIGNATED BELOW)</t>
  </si>
  <si>
    <t>64000</t>
  </si>
  <si>
    <t>HEATING FUELS</t>
  </si>
  <si>
    <t>64001</t>
  </si>
  <si>
    <t>WATER &amp; SEWER</t>
  </si>
  <si>
    <t>64002</t>
  </si>
  <si>
    <t>ELECTRICITY</t>
  </si>
  <si>
    <t>64003</t>
  </si>
  <si>
    <t>GARBAGE COLLECTIONS</t>
  </si>
  <si>
    <t>64004</t>
  </si>
  <si>
    <t>FUEL, VEHICULAR</t>
  </si>
  <si>
    <t>64005</t>
  </si>
  <si>
    <t>HAZARDOUS WASTE REMOVAL</t>
  </si>
  <si>
    <t>64006</t>
  </si>
  <si>
    <t>STORM WATER RUNOFF FEES</t>
  </si>
  <si>
    <t>OTHER SERVICES</t>
  </si>
  <si>
    <t>64500</t>
  </si>
  <si>
    <t>WORKFORCE/WAGES</t>
  </si>
  <si>
    <t>64600</t>
  </si>
  <si>
    <t>SERVICE PROVIDER CONTRACTS - WORKFORCE/WAGES</t>
  </si>
  <si>
    <t>64700</t>
  </si>
  <si>
    <t>PROFESSIONAL FEES</t>
  </si>
  <si>
    <t>65000</t>
  </si>
  <si>
    <t>EDUCATIONAL, OFFICE/DEPARTMENT MATERIALS AND SUPPLIES</t>
  </si>
  <si>
    <t>65500</t>
  </si>
  <si>
    <t>DATA SOFTWARE - NON-CAPITALIZED</t>
  </si>
  <si>
    <t>65700</t>
  </si>
  <si>
    <t>MAINTENANCE AND CONSTRUCTION  MATERIALS AND SUPPLIES</t>
  </si>
  <si>
    <t>66000</t>
  </si>
  <si>
    <t>OTHER MATERIALS AND SUPPLIES</t>
  </si>
  <si>
    <t>66500</t>
  </si>
  <si>
    <t>LIBRARY RESOURCES</t>
  </si>
  <si>
    <t>67000</t>
  </si>
  <si>
    <t>PURCHASES FOR RESALE</t>
  </si>
  <si>
    <t>67500</t>
  </si>
  <si>
    <t>INDIRECT COST EXPENSE</t>
  </si>
  <si>
    <t>67600</t>
  </si>
  <si>
    <t>ADMINISTRATIVE COST POOL ALLOCATION</t>
  </si>
  <si>
    <t>67700</t>
  </si>
  <si>
    <t>SCHOLARSHIPS AND WAIVERS</t>
  </si>
  <si>
    <t>68000</t>
  </si>
  <si>
    <t>INTEREST ON DEBT</t>
  </si>
  <si>
    <t>68500</t>
  </si>
  <si>
    <t>PAYMENT ON DEBT PRINCIPAL</t>
  </si>
  <si>
    <t>69000</t>
  </si>
  <si>
    <t>MANDATORY TRANSFERS-OUT,  CURRENT FUNDS - UNRESTRICTED</t>
  </si>
  <si>
    <t>69110</t>
  </si>
  <si>
    <t>MANDATORY TRANSFERS-OUT,  CURRENT FUNDS - RESTRICTED</t>
  </si>
  <si>
    <t>69120</t>
  </si>
  <si>
    <t xml:space="preserve">MANDATORY TRANSFERS-OUT,  RETIREMENT OF INDEBTEDNESS FUNDS </t>
  </si>
  <si>
    <t>69180</t>
  </si>
  <si>
    <t>NON-MANDATORY TRANSFERS-OUT,  CURRENT FUNDS - UNRESTRICTED</t>
  </si>
  <si>
    <t>69210</t>
  </si>
  <si>
    <t>NON-MANDATORY TRANSFERS OUT, UNEXPENDED PLANT AND RENEWAL/REPLACEMENT FUNDS</t>
  </si>
  <si>
    <t>OTHER  EXPENSES</t>
  </si>
  <si>
    <t>69500</t>
  </si>
  <si>
    <t>PRIOR-YEAR CORRECTIONS</t>
  </si>
  <si>
    <t>69600</t>
  </si>
  <si>
    <t>CURRENT EXPENSE CONTINGENCY (BUDGET ONLY)</t>
  </si>
  <si>
    <t>69900</t>
  </si>
  <si>
    <t>TOTAL CURRENT EXPENSES</t>
  </si>
  <si>
    <t>CAPITAL OUTLAY</t>
  </si>
  <si>
    <t>MINOR EQUIPMENT - NON-CAPITALIZED, NON INVENTORIED</t>
  </si>
  <si>
    <t>70500</t>
  </si>
  <si>
    <t>MINOR EQUIPMENT - NON-CAPITALIZED INVENTORIED</t>
  </si>
  <si>
    <t>70600</t>
  </si>
  <si>
    <t>FURNITURE AND EQUIPMENT</t>
  </si>
  <si>
    <t>71000</t>
  </si>
  <si>
    <t>DATA SOFTWARE</t>
  </si>
  <si>
    <t>72000</t>
  </si>
  <si>
    <t>ARTWORK/ARTIFACT</t>
  </si>
  <si>
    <t>BUILDINGS AND FIXED EQUIPMENT</t>
  </si>
  <si>
    <t>75000</t>
  </si>
  <si>
    <t>REMODELING AND RENOVATION, NON-CAPITALIZED REPAIRS &amp; MAINTENANCE, AND OTHER STRUCTURES AND IMPROVEMENTS</t>
  </si>
  <si>
    <t>76000</t>
  </si>
  <si>
    <t>LAND</t>
  </si>
  <si>
    <t>77000</t>
  </si>
  <si>
    <t>OTHER STRUCTURES, LAND IMPROVEMENTS</t>
  </si>
  <si>
    <t>79000</t>
  </si>
  <si>
    <t>CAPITAL OUTLAY CONTINGENCY (BUDGET ONLY)</t>
  </si>
  <si>
    <t>79900</t>
  </si>
  <si>
    <t>TOTAL CAPITAL OUTLAY</t>
  </si>
  <si>
    <t>GRAND TOTAL EXPENDITURES</t>
  </si>
  <si>
    <t>RESERVED FOR ENCUMBRANCES</t>
  </si>
  <si>
    <t>RESERVED FOR PERFORMANCE BASED INCENTIVE FUNDING (VOCATIONAL)</t>
  </si>
  <si>
    <t>RESERVED FOR ACADEMIC IMPROVEMENT TRUST FUNDS</t>
  </si>
  <si>
    <t>RESERVED FOR OTHER REQUIRED PURPOSES</t>
  </si>
  <si>
    <t>RESERVED FOR STAFF AND PROGRAM DEVELOPMENT</t>
  </si>
  <si>
    <t>RESERVED FOR STUDENT ACTIVITY FUNDS</t>
  </si>
  <si>
    <t>RESERVED FOR MATCHING GRANTS</t>
  </si>
  <si>
    <t>FUND BALANCE - BOARD DESIGNATED</t>
  </si>
  <si>
    <t>FUND BALANCE - COLLEGE - UNALLOCATED</t>
  </si>
  <si>
    <t>TOTAL ESTIMATED RESERVE AND UNENCUMBERED FUND BALANCE</t>
  </si>
  <si>
    <t>TOTAL ESTIMATED FUND BALANCE</t>
  </si>
  <si>
    <t xml:space="preserve">Difference is Appleton at Central Florida </t>
  </si>
  <si>
    <t>Difference some of the college did not budget or budgeted partial Performance</t>
  </si>
  <si>
    <t>Eastern Florida State  College</t>
  </si>
  <si>
    <t>Broward College</t>
  </si>
  <si>
    <t>College of Central Florida</t>
  </si>
  <si>
    <t>Chipola College</t>
  </si>
  <si>
    <t>Daytona State College</t>
  </si>
  <si>
    <t>Florida SouthWestern State College</t>
  </si>
  <si>
    <t>Florida State College at Jacksonville</t>
  </si>
  <si>
    <t>Florida Keys Community College</t>
  </si>
  <si>
    <t>Gulf Coast State College</t>
  </si>
  <si>
    <t>Hillsborough Community College</t>
  </si>
  <si>
    <t>Indian River State College</t>
  </si>
  <si>
    <t>Florida Gateway College</t>
  </si>
  <si>
    <t>Lake-Sumter State College</t>
  </si>
  <si>
    <t>SCF, Manatee-Sarasota</t>
  </si>
  <si>
    <t>Miami Dade College</t>
  </si>
  <si>
    <t>North Florida Community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</si>
  <si>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</si>
  <si>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</si>
  <si>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</si>
  <si>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</si>
  <si>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</si>
  <si>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</si>
  <si>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</si>
  <si>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</si>
  <si>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</si>
  <si>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</si>
  <si>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Tallahassee Community College</t>
  </si>
  <si>
    <t>Valencia College</t>
  </si>
  <si>
    <t>EXHIBIT D</t>
  </si>
  <si>
    <t>EXHIBIT E</t>
  </si>
  <si>
    <t>THE FLORIDA COLLEGE SYSTEM</t>
  </si>
  <si>
    <t>2016-17 OPERATING BUDGET</t>
  </si>
  <si>
    <t>COLLEGE</t>
  </si>
  <si>
    <t>DIFFERENCE</t>
  </si>
  <si>
    <t>Total Expenditures</t>
  </si>
  <si>
    <t>EXHIBIT A</t>
  </si>
  <si>
    <t>System Summary</t>
  </si>
  <si>
    <t>TOTAL BUDGETED REVENUES</t>
  </si>
  <si>
    <t>Transfers Out</t>
  </si>
  <si>
    <t>Transfers In</t>
  </si>
  <si>
    <t>Enter amounts only for cells highlighted in light yellow.  The cells not highlighted have been automatically populated from other exhibits. If the amount is incorrect, changes must be made in the cell of the referenced exhibits.</t>
  </si>
  <si>
    <t>CURRENT FUNDS - UNRESTRICTED LOWER AND UPPER LEVEL</t>
  </si>
  <si>
    <t>AMOUNT EXPECTED TO BE FINANCED IN FUTURE YEARS - ESTIMATED AS OF JUNE 30, 2019</t>
  </si>
  <si>
    <t>FOR THE FISCAL YEAR 2019-20</t>
  </si>
  <si>
    <t xml:space="preserve"> </t>
  </si>
  <si>
    <t>Eastern Florida State College</t>
  </si>
  <si>
    <t>State College of Florida, Manatee-Sarasota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</si>
</sst>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_(* #,##0_);_(* \(#,##0\);_(* &quot;-&quot;??_);_(@_)"/>
    <numFmt numFmtId="166" formatCode="0_)"/>
  </numFmts>
  <fonts count="93">
    <font>
      <sz val="10"/>
      <name val="Arial"/>
      <family val="2"/>
    </font>
    <font>
      <sz val="11"/>
      <color theme="1"/>
      <name val="Calibri"/>
      <family val="2"/>
      <scheme val="minor"/>
    </font>
    <font>
      <sz val="10"/>
      <name val="Arial"/>
      <family val="2"/>
    </font>
    <font>
      <b/>
      <sz val="14"/>
      <name val="Arial"/>
      <family val="2"/>
    </font>
    <font>
      <sz val="12"/>
      <name val="Arial"/>
      <family val="2"/>
    </font>
    <font>
      <sz val="12"/>
      <name val="SWISS"/>
    </font>
    <font>
      <sz val="14"/>
      <name val="Arial"/>
      <family val="2"/>
    </font>
    <font>
      <b/>
      <sz val="12"/>
      <name val="Arial"/>
      <family val="2"/>
    </font>
    <font>
      <b/>
      <sz val="9"/>
      <color indexed="81"/>
      <name val="Tahoma"/>
      <family val="2"/>
    </font>
    <font>
      <sz val="9"/>
      <color indexed="81"/>
      <name val="Tahoma"/>
      <family val="2"/>
    </font>
    <font>
      <sz val="8"/>
      <color indexed="8"/>
      <name val="Arial"/>
      <family val="2"/>
    </font>
    <font>
      <sz val="11"/>
      <color indexed="8"/>
      <name val="Calibri"/>
      <family val="2"/>
    </font>
    <font>
      <sz val="10"/>
      <color theme="1"/>
      <name val="Arial"/>
      <family val="2"/>
    </font>
    <font>
      <sz val="8"/>
      <color indexed="9"/>
      <name val="Arial"/>
      <family val="2"/>
    </font>
    <font>
      <sz val="11"/>
      <color indexed="9"/>
      <name val="Calibri"/>
      <family val="2"/>
    </font>
    <font>
      <sz val="10"/>
      <color theme="0"/>
      <name val="Arial"/>
      <family val="2"/>
    </font>
    <font>
      <sz val="8"/>
      <color indexed="20"/>
      <name val="Arial"/>
      <family val="2"/>
    </font>
    <font>
      <sz val="11"/>
      <color indexed="20"/>
      <name val="Calibri"/>
      <family val="2"/>
    </font>
    <font>
      <sz val="10"/>
      <color rgb="FF9C0006"/>
      <name val="Arial"/>
      <family val="2"/>
    </font>
    <font>
      <b/>
      <sz val="8"/>
      <color indexed="52"/>
      <name val="Arial"/>
      <family val="2"/>
    </font>
    <font>
      <b/>
      <sz val="11"/>
      <color indexed="52"/>
      <name val="Calibri"/>
      <family val="2"/>
    </font>
    <font>
      <b/>
      <sz val="10"/>
      <color rgb="FFFA7D00"/>
      <name val="Arial"/>
      <family val="2"/>
    </font>
    <font>
      <b/>
      <sz val="8"/>
      <color indexed="9"/>
      <name val="Arial"/>
      <family val="2"/>
    </font>
    <font>
      <b/>
      <sz val="11"/>
      <color indexed="9"/>
      <name val="Calibri"/>
      <family val="2"/>
    </font>
    <font>
      <b/>
      <sz val="10"/>
      <color theme="0"/>
      <name val="Arial"/>
      <family val="2"/>
    </font>
    <font>
      <sz val="12"/>
      <name val="Calibri"/>
      <family val="2"/>
    </font>
    <font>
      <sz val="10"/>
      <color indexed="8"/>
      <name val="Arial"/>
      <family val="2"/>
    </font>
    <font>
      <i/>
      <sz val="8"/>
      <color indexed="23"/>
      <name val="Arial"/>
      <family val="2"/>
    </font>
    <font>
      <i/>
      <sz val="11"/>
      <color indexed="23"/>
      <name val="Calibri"/>
      <family val="2"/>
    </font>
    <font>
      <i/>
      <sz val="10"/>
      <color rgb="FF7F7F7F"/>
      <name val="Arial"/>
      <family val="2"/>
    </font>
    <font>
      <sz val="8"/>
      <color indexed="17"/>
      <name val="Arial"/>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5"/>
      <color theme="3"/>
      <name val="Arial"/>
      <family val="2"/>
    </font>
    <font>
      <b/>
      <sz val="13"/>
      <color indexed="56"/>
      <name val="Arial"/>
      <family val="2"/>
    </font>
    <font>
      <b/>
      <sz val="13"/>
      <color indexed="56"/>
      <name val="Calibri"/>
      <family val="2"/>
    </font>
    <font>
      <b/>
      <sz val="13"/>
      <color theme="3"/>
      <name val="Arial"/>
      <family val="2"/>
    </font>
    <font>
      <b/>
      <sz val="11"/>
      <color indexed="56"/>
      <name val="Arial"/>
      <family val="2"/>
    </font>
    <font>
      <b/>
      <sz val="11"/>
      <color indexed="56"/>
      <name val="Calibri"/>
      <family val="2"/>
    </font>
    <font>
      <b/>
      <sz val="11"/>
      <color theme="3"/>
      <name val="Arial"/>
      <family val="2"/>
    </font>
    <font>
      <u/>
      <sz val="11"/>
      <color theme="10"/>
      <name val="Calibri"/>
      <family val="2"/>
    </font>
    <font>
      <u/>
      <sz val="14"/>
      <color indexed="12"/>
      <name val="Arial"/>
      <family val="2"/>
    </font>
    <font>
      <u/>
      <sz val="11"/>
      <color indexed="12"/>
      <name val="Calibri"/>
      <family val="2"/>
    </font>
    <font>
      <u/>
      <sz val="10"/>
      <color indexed="12"/>
      <name val="Arial"/>
      <family val="2"/>
    </font>
    <font>
      <sz val="8"/>
      <color indexed="62"/>
      <name val="Arial"/>
      <family val="2"/>
    </font>
    <font>
      <sz val="11"/>
      <color indexed="62"/>
      <name val="Calibri"/>
      <family val="2"/>
    </font>
    <font>
      <sz val="10"/>
      <color rgb="FF3F3F76"/>
      <name val="Arial"/>
      <family val="2"/>
    </font>
    <font>
      <sz val="8"/>
      <color indexed="52"/>
      <name val="Arial"/>
      <family val="2"/>
    </font>
    <font>
      <sz val="11"/>
      <color indexed="52"/>
      <name val="Calibri"/>
      <family val="2"/>
    </font>
    <font>
      <sz val="10"/>
      <color rgb="FFFA7D00"/>
      <name val="Arial"/>
      <family val="2"/>
    </font>
    <font>
      <sz val="8"/>
      <color indexed="60"/>
      <name val="Arial"/>
      <family val="2"/>
    </font>
    <font>
      <sz val="11"/>
      <color indexed="60"/>
      <name val="Calibri"/>
      <family val="2"/>
    </font>
    <font>
      <sz val="10"/>
      <color rgb="FF9C6500"/>
      <name val="Arial"/>
      <family val="2"/>
    </font>
    <font>
      <sz val="10"/>
      <name val="Microsoft Sans Serif"/>
      <family val="2"/>
    </font>
    <font>
      <b/>
      <sz val="8"/>
      <color indexed="63"/>
      <name val="Arial"/>
      <family val="2"/>
    </font>
    <font>
      <b/>
      <sz val="11"/>
      <color indexed="63"/>
      <name val="Calibri"/>
      <family val="2"/>
    </font>
    <font>
      <b/>
      <sz val="10"/>
      <color rgb="FF3F3F3F"/>
      <name val="Arial"/>
      <family val="2"/>
    </font>
    <font>
      <b/>
      <sz val="18"/>
      <color indexed="56"/>
      <name val="Cambria"/>
      <family val="2"/>
    </font>
    <font>
      <b/>
      <sz val="8"/>
      <color indexed="8"/>
      <name val="Arial"/>
      <family val="2"/>
    </font>
    <font>
      <b/>
      <sz val="11"/>
      <color indexed="8"/>
      <name val="Calibri"/>
      <family val="2"/>
    </font>
    <font>
      <b/>
      <sz val="10"/>
      <color theme="1"/>
      <name val="Arial"/>
      <family val="2"/>
    </font>
    <font>
      <sz val="8"/>
      <color indexed="10"/>
      <name val="Arial"/>
      <family val="2"/>
    </font>
    <font>
      <sz val="11"/>
      <color indexed="10"/>
      <name val="Calibri"/>
      <family val="2"/>
    </font>
    <font>
      <sz val="10"/>
      <color rgb="FFFF0000"/>
      <name val="Arial"/>
      <family val="2"/>
    </font>
    <font>
      <sz val="10"/>
      <name val="Arial"/>
      <family val="2"/>
    </font>
    <font>
      <sz val="10"/>
      <name val="Arial"/>
      <family val="2"/>
    </font>
    <font>
      <sz val="12"/>
      <name val="Calibri"/>
      <family val="2"/>
      <scheme val="minor"/>
    </font>
    <font>
      <b/>
      <sz val="12"/>
      <color rgb="FF4343E5"/>
      <name val="Calibri"/>
      <family val="2"/>
      <scheme val="minor"/>
    </font>
    <font>
      <b/>
      <sz val="14"/>
      <name val="Calibri"/>
      <family val="2"/>
      <scheme val="minor"/>
    </font>
    <font>
      <sz val="14"/>
      <name val="Calibri"/>
      <family val="2"/>
      <scheme val="minor"/>
    </font>
    <font>
      <b/>
      <sz val="14"/>
      <color rgb="FF3559F3"/>
      <name val="Calibri"/>
      <family val="2"/>
      <scheme val="minor"/>
    </font>
    <font>
      <u/>
      <sz val="12"/>
      <name val="Arial"/>
      <family val="2"/>
    </font>
    <font>
      <sz val="12"/>
      <color indexed="10"/>
      <name val="Arial"/>
      <family val="2"/>
    </font>
    <font>
      <sz val="12"/>
      <color indexed="8"/>
      <name val="Arial"/>
      <family val="2"/>
    </font>
    <font>
      <b/>
      <i/>
      <sz val="12"/>
      <color indexed="10"/>
      <name val="Arial"/>
      <family val="2"/>
    </font>
    <font>
      <b/>
      <i/>
      <sz val="12"/>
      <name val="Arial"/>
      <family val="2"/>
    </font>
    <font>
      <b/>
      <sz val="14"/>
      <color indexed="8"/>
      <name val="Calibri"/>
      <family val="2"/>
      <scheme val="minor"/>
    </font>
    <font>
      <b/>
      <sz val="14"/>
      <color theme="4" tint="-0.249977111117893"/>
      <name val="Calibri"/>
      <family val="2"/>
      <scheme val="minor"/>
    </font>
    <font>
      <b/>
      <sz val="11"/>
      <color indexed="81"/>
      <name val="Tahoma"/>
      <family val="2"/>
    </font>
    <font>
      <b/>
      <sz val="12"/>
      <color theme="4" tint="-0.249977111117893"/>
      <name val="Calibri"/>
      <family val="2"/>
      <scheme val="minor"/>
    </font>
    <font>
      <b/>
      <sz val="20"/>
      <name val="Calibri"/>
      <family val="2"/>
      <scheme val="minor"/>
    </font>
    <font>
      <b/>
      <sz val="16"/>
      <color rgb="FF3559F3"/>
      <name val="Calibri"/>
      <family val="2"/>
      <scheme val="minor"/>
    </font>
    <font>
      <b/>
      <sz val="14"/>
      <color rgb="FF4343E5"/>
      <name val="Calibri"/>
      <family val="2"/>
      <scheme val="minor"/>
    </font>
    <font>
      <sz val="14"/>
      <color indexed="8"/>
      <name val="Calibri"/>
      <family val="2"/>
      <scheme val="minor"/>
    </font>
    <font>
      <sz val="14"/>
      <color indexed="10"/>
      <name val="Calibri"/>
      <family val="2"/>
      <scheme val="minor"/>
    </font>
    <font>
      <sz val="14"/>
      <color indexed="12"/>
      <name val="Calibri"/>
      <family val="2"/>
      <scheme val="minor"/>
    </font>
    <font>
      <b/>
      <i/>
      <sz val="14"/>
      <color indexed="10"/>
      <name val="Calibri"/>
      <family val="2"/>
      <scheme val="minor"/>
    </font>
    <font>
      <b/>
      <i/>
      <sz val="14"/>
      <name val="Calibri"/>
      <family val="2"/>
      <scheme val="minor"/>
    </font>
    <font>
      <u/>
      <sz val="14"/>
      <name val="Calibri"/>
      <family val="2"/>
      <scheme val="minor"/>
    </font>
    <font>
      <b/>
      <sz val="11"/>
      <color rgb="FF000000"/>
      <name val="Tahoma"/>
      <family val="2"/>
    </font>
    <font>
      <sz val="9"/>
      <color rgb="FF000000"/>
      <name val="Tahoma"/>
      <family val="2"/>
    </font>
  </fonts>
  <fills count="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indexed="9"/>
        <bgColor indexed="9"/>
      </patternFill>
    </fill>
    <fill>
      <patternFill patternType="solid">
        <fgColor theme="3" tint="0.59999389629810485"/>
        <bgColor indexed="9"/>
      </patternFill>
    </fill>
    <fill>
      <patternFill patternType="solid">
        <fgColor rgb="FFFFFFCC"/>
        <bgColor indexed="9"/>
      </patternFill>
    </fill>
    <fill>
      <patternFill patternType="solid">
        <fgColor rgb="FFFFFFCC"/>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4" tint="0.79998168889431442"/>
        <bgColor indexed="9"/>
      </patternFill>
    </fill>
  </fills>
  <borders count="11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thin">
        <color indexed="64"/>
      </right>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8"/>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right/>
      <top style="thin">
        <color indexed="8"/>
      </top>
      <bottom style="thin">
        <color indexed="64"/>
      </bottom>
      <diagonal/>
    </border>
    <border>
      <left style="thin">
        <color indexed="8"/>
      </left>
      <right style="thin">
        <color indexed="64"/>
      </right>
      <top/>
      <bottom style="thin">
        <color indexed="8"/>
      </bottom>
      <diagonal/>
    </border>
    <border>
      <left style="thin">
        <color indexed="8"/>
      </left>
      <right style="thin">
        <color indexed="8"/>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indexed="8"/>
      </top>
      <bottom style="thin">
        <color indexed="8"/>
      </bottom>
      <diagonal/>
    </border>
    <border>
      <left style="thin">
        <color theme="1"/>
      </left>
      <right style="thin">
        <color theme="1"/>
      </right>
      <top/>
      <bottom style="thin">
        <color indexed="8"/>
      </bottom>
      <diagonal/>
    </border>
    <border>
      <left style="thin">
        <color theme="1"/>
      </left>
      <right style="thin">
        <color theme="1"/>
      </right>
      <top style="thin">
        <color indexed="8"/>
      </top>
      <bottom/>
      <diagonal/>
    </border>
    <border>
      <left style="thin">
        <color theme="1"/>
      </left>
      <right style="thin">
        <color theme="1"/>
      </right>
      <top style="thin">
        <color indexed="64"/>
      </top>
      <bottom style="thin">
        <color indexed="64"/>
      </bottom>
      <diagonal/>
    </border>
    <border>
      <left style="thin">
        <color theme="1"/>
      </left>
      <right style="thin">
        <color theme="1"/>
      </right>
      <top/>
      <bottom style="thin">
        <color indexed="64"/>
      </bottom>
      <diagonal/>
    </border>
    <border>
      <left style="thin">
        <color theme="1"/>
      </left>
      <right style="thin">
        <color theme="1"/>
      </right>
      <top style="thin">
        <color indexed="64"/>
      </top>
      <bottom/>
      <diagonal/>
    </border>
    <border>
      <left style="thin">
        <color theme="1"/>
      </left>
      <right style="thin">
        <color theme="1"/>
      </right>
      <top style="thin">
        <color indexed="8"/>
      </top>
      <bottom style="thin">
        <color indexed="64"/>
      </bottom>
      <diagonal/>
    </border>
    <border>
      <left style="thin">
        <color theme="1"/>
      </left>
      <right style="thin">
        <color theme="1"/>
      </right>
      <top/>
      <bottom style="thin">
        <color theme="1"/>
      </bottom>
      <diagonal/>
    </border>
    <border>
      <left style="thin">
        <color theme="1"/>
      </left>
      <right/>
      <top/>
      <bottom/>
      <diagonal/>
    </border>
    <border>
      <left style="thin">
        <color theme="1"/>
      </left>
      <right/>
      <top style="thin">
        <color indexed="64"/>
      </top>
      <bottom style="thin">
        <color indexed="8"/>
      </bottom>
      <diagonal/>
    </border>
    <border>
      <left style="thin">
        <color theme="1"/>
      </left>
      <right/>
      <top/>
      <bottom style="thin">
        <color indexed="64"/>
      </bottom>
      <diagonal/>
    </border>
    <border>
      <left style="thin">
        <color theme="1"/>
      </left>
      <right/>
      <top style="thin">
        <color indexed="64"/>
      </top>
      <bottom style="thin">
        <color indexed="64"/>
      </bottom>
      <diagonal/>
    </border>
    <border>
      <left style="thin">
        <color theme="1"/>
      </left>
      <right/>
      <top style="thin">
        <color indexed="64"/>
      </top>
      <bottom/>
      <diagonal/>
    </border>
    <border>
      <left style="thin">
        <color theme="1"/>
      </left>
      <right/>
      <top/>
      <bottom style="thin">
        <color indexed="8"/>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double">
        <color theme="1"/>
      </bottom>
      <diagonal/>
    </border>
    <border>
      <left style="thin">
        <color theme="1"/>
      </left>
      <right/>
      <top/>
      <bottom style="double">
        <color theme="1"/>
      </bottom>
      <diagonal/>
    </border>
    <border>
      <left/>
      <right/>
      <top/>
      <bottom style="double">
        <color theme="1"/>
      </bottom>
      <diagonal/>
    </border>
    <border>
      <left/>
      <right style="thin">
        <color theme="1"/>
      </right>
      <top style="thin">
        <color theme="1"/>
      </top>
      <bottom style="thin">
        <color theme="1"/>
      </bottom>
      <diagonal/>
    </border>
    <border>
      <left/>
      <right style="thin">
        <color indexed="8"/>
      </right>
      <top/>
      <bottom style="double">
        <color theme="1"/>
      </bottom>
      <diagonal/>
    </border>
    <border>
      <left style="thin">
        <color indexed="8"/>
      </left>
      <right style="thin">
        <color indexed="8"/>
      </right>
      <top/>
      <bottom style="double">
        <color theme="1"/>
      </bottom>
      <diagonal/>
    </border>
    <border>
      <left/>
      <right style="thin">
        <color indexed="8"/>
      </right>
      <top/>
      <bottom style="thin">
        <color theme="1"/>
      </bottom>
      <diagonal/>
    </border>
    <border>
      <left style="thin">
        <color indexed="8"/>
      </left>
      <right style="thin">
        <color indexed="8"/>
      </right>
      <top/>
      <bottom style="thin">
        <color theme="1"/>
      </bottom>
      <diagonal/>
    </border>
    <border>
      <left/>
      <right/>
      <top/>
      <bottom style="medium">
        <color auto="1"/>
      </bottom>
      <diagonal/>
    </border>
    <border>
      <left/>
      <right style="thin">
        <color auto="1"/>
      </right>
      <top/>
      <bottom style="thin">
        <color indexed="8"/>
      </bottom>
      <diagonal/>
    </border>
    <border>
      <left style="thin">
        <color theme="1"/>
      </left>
      <right/>
      <top/>
      <bottom style="thin">
        <color auto="1"/>
      </bottom>
      <diagonal/>
    </border>
    <border>
      <left/>
      <right style="thin">
        <color indexed="8"/>
      </right>
      <top/>
      <bottom style="thin">
        <color indexed="8"/>
      </bottom>
      <diagonal/>
    </border>
    <border>
      <left/>
      <right style="thin">
        <color indexed="8"/>
      </right>
      <top/>
      <bottom/>
      <diagonal/>
    </border>
    <border>
      <left/>
      <right style="thin">
        <color indexed="64"/>
      </right>
      <top/>
      <bottom/>
      <diagonal/>
    </border>
    <border>
      <left/>
      <right style="thin">
        <color indexed="64"/>
      </right>
      <top/>
      <bottom style="thin">
        <color indexed="8"/>
      </bottom>
      <diagonal/>
    </border>
    <border>
      <left/>
      <right/>
      <top/>
      <bottom style="thin">
        <color indexed="64"/>
      </bottom>
      <diagonal/>
    </border>
    <border>
      <left/>
      <right style="thin">
        <color indexed="8"/>
      </right>
      <top/>
      <bottom style="thin">
        <color indexed="64"/>
      </bottom>
      <diagonal/>
    </border>
    <border>
      <left style="thin">
        <color theme="1"/>
      </left>
      <right/>
      <top/>
      <bottom style="thin">
        <color indexed="8"/>
      </bottom>
      <diagonal/>
    </border>
    <border>
      <left/>
      <right/>
      <top/>
      <bottom style="thin">
        <color indexed="8"/>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theme="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s>
  <cellStyleXfs count="49333">
    <xf numFmtId="0" fontId="0" fillId="0" borderId="0"/>
    <xf numFmtId="43" fontId="2" fillId="0" borderId="0" applyFont="0" applyFill="0" applyBorder="0" applyAlignment="0" applyProtection="0"/>
    <xf numFmtId="0" fontId="10"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0" fillId="39" borderId="0" applyNumberFormat="0" applyBorder="0" applyAlignment="0" applyProtection="0"/>
    <xf numFmtId="0" fontId="11" fillId="39" borderId="0" applyNumberFormat="0" applyBorder="0" applyAlignment="0" applyProtection="0"/>
    <xf numFmtId="0" fontId="10"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2" fillId="10" borderId="0" applyNumberFormat="0" applyBorder="0" applyAlignment="0" applyProtection="0"/>
    <xf numFmtId="0" fontId="10"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0" fillId="40" borderId="0" applyNumberFormat="0" applyBorder="0" applyAlignment="0" applyProtection="0"/>
    <xf numFmtId="0" fontId="11" fillId="40" borderId="0" applyNumberFormat="0" applyBorder="0" applyAlignment="0" applyProtection="0"/>
    <xf numFmtId="0" fontId="10"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2" fillId="14" borderId="0" applyNumberFormat="0" applyBorder="0" applyAlignment="0" applyProtection="0"/>
    <xf numFmtId="0" fontId="10"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41" borderId="0" applyNumberFormat="0" applyBorder="0" applyAlignment="0" applyProtection="0"/>
    <xf numFmtId="0" fontId="11" fillId="41" borderId="0" applyNumberFormat="0" applyBorder="0" applyAlignment="0" applyProtection="0"/>
    <xf numFmtId="0" fontId="10"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2" fillId="18" borderId="0" applyNumberFormat="0" applyBorder="0" applyAlignment="0" applyProtection="0"/>
    <xf numFmtId="0" fontId="10"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42" borderId="0" applyNumberFormat="0" applyBorder="0" applyAlignment="0" applyProtection="0"/>
    <xf numFmtId="0" fontId="11" fillId="42" borderId="0" applyNumberFormat="0" applyBorder="0" applyAlignment="0" applyProtection="0"/>
    <xf numFmtId="0" fontId="10"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2" fillId="22" borderId="0" applyNumberFormat="0" applyBorder="0" applyAlignment="0" applyProtection="0"/>
    <xf numFmtId="0" fontId="10"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0" fillId="43" borderId="0" applyNumberFormat="0" applyBorder="0" applyAlignment="0" applyProtection="0"/>
    <xf numFmtId="0" fontId="11" fillId="43" borderId="0" applyNumberFormat="0" applyBorder="0" applyAlignment="0" applyProtection="0"/>
    <xf numFmtId="0" fontId="10"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2" fillId="26" borderId="0" applyNumberFormat="0" applyBorder="0" applyAlignment="0" applyProtection="0"/>
    <xf numFmtId="0" fontId="10"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44" borderId="0" applyNumberFormat="0" applyBorder="0" applyAlignment="0" applyProtection="0"/>
    <xf numFmtId="0" fontId="11" fillId="44" borderId="0" applyNumberFormat="0" applyBorder="0" applyAlignment="0" applyProtection="0"/>
    <xf numFmtId="0" fontId="10"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2" fillId="30"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2" fillId="11" borderId="0" applyNumberFormat="0" applyBorder="0" applyAlignment="0" applyProtection="0"/>
    <xf numFmtId="0" fontId="10"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46" borderId="0" applyNumberFormat="0" applyBorder="0" applyAlignment="0" applyProtection="0"/>
    <xf numFmtId="0" fontId="11" fillId="46" borderId="0" applyNumberFormat="0" applyBorder="0" applyAlignment="0" applyProtection="0"/>
    <xf numFmtId="0" fontId="10"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2" fillId="15" borderId="0" applyNumberFormat="0" applyBorder="0" applyAlignment="0" applyProtection="0"/>
    <xf numFmtId="0" fontId="10"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47" borderId="0" applyNumberFormat="0" applyBorder="0" applyAlignment="0" applyProtection="0"/>
    <xf numFmtId="0" fontId="11" fillId="47" borderId="0" applyNumberFormat="0" applyBorder="0" applyAlignment="0" applyProtection="0"/>
    <xf numFmtId="0" fontId="10"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2" fillId="19" borderId="0" applyNumberFormat="0" applyBorder="0" applyAlignment="0" applyProtection="0"/>
    <xf numFmtId="0" fontId="10"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42" borderId="0" applyNumberFormat="0" applyBorder="0" applyAlignment="0" applyProtection="0"/>
    <xf numFmtId="0" fontId="11" fillId="42" borderId="0" applyNumberFormat="0" applyBorder="0" applyAlignment="0" applyProtection="0"/>
    <xf numFmtId="0" fontId="10"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2" fillId="23"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2" fillId="27" borderId="0" applyNumberFormat="0" applyBorder="0" applyAlignment="0" applyProtection="0"/>
    <xf numFmtId="0" fontId="10"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48" borderId="0" applyNumberFormat="0" applyBorder="0" applyAlignment="0" applyProtection="0"/>
    <xf numFmtId="0" fontId="11" fillId="48" borderId="0" applyNumberFormat="0" applyBorder="0" applyAlignment="0" applyProtection="0"/>
    <xf numFmtId="0" fontId="10"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2" fillId="31" borderId="0" applyNumberFormat="0" applyBorder="0" applyAlignment="0" applyProtection="0"/>
    <xf numFmtId="0" fontId="13" fillId="49" borderId="0" applyNumberFormat="0" applyBorder="0" applyAlignment="0" applyProtection="0"/>
    <xf numFmtId="0" fontId="14"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4" fillId="49" borderId="0" applyNumberFormat="0" applyBorder="0" applyAlignment="0" applyProtection="0"/>
    <xf numFmtId="0" fontId="15" fillId="12" borderId="0" applyNumberFormat="0" applyBorder="0" applyAlignment="0" applyProtection="0"/>
    <xf numFmtId="0" fontId="13" fillId="46" borderId="0" applyNumberFormat="0" applyBorder="0" applyAlignment="0" applyProtection="0"/>
    <xf numFmtId="0" fontId="14" fillId="46" borderId="0" applyNumberFormat="0" applyBorder="0" applyAlignment="0" applyProtection="0"/>
    <xf numFmtId="0" fontId="15" fillId="16" borderId="0" applyNumberFormat="0" applyBorder="0" applyAlignment="0" applyProtection="0"/>
    <xf numFmtId="0" fontId="13" fillId="47" borderId="0" applyNumberFormat="0" applyBorder="0" applyAlignment="0" applyProtection="0"/>
    <xf numFmtId="0" fontId="14"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4" fillId="47" borderId="0" applyNumberFormat="0" applyBorder="0" applyAlignment="0" applyProtection="0"/>
    <xf numFmtId="0" fontId="15" fillId="20" borderId="0" applyNumberFormat="0" applyBorder="0" applyAlignment="0" applyProtection="0"/>
    <xf numFmtId="0" fontId="13" fillId="50" borderId="0" applyNumberFormat="0" applyBorder="0" applyAlignment="0" applyProtection="0"/>
    <xf numFmtId="0" fontId="14"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4" fillId="50" borderId="0" applyNumberFormat="0" applyBorder="0" applyAlignment="0" applyProtection="0"/>
    <xf numFmtId="0" fontId="15" fillId="24" borderId="0" applyNumberFormat="0" applyBorder="0" applyAlignment="0" applyProtection="0"/>
    <xf numFmtId="0" fontId="13" fillId="51" borderId="0" applyNumberFormat="0" applyBorder="0" applyAlignment="0" applyProtection="0"/>
    <xf numFmtId="0" fontId="14" fillId="51" borderId="0" applyNumberFormat="0" applyBorder="0" applyAlignment="0" applyProtection="0"/>
    <xf numFmtId="0" fontId="15" fillId="28" borderId="0" applyNumberFormat="0" applyBorder="0" applyAlignment="0" applyProtection="0"/>
    <xf numFmtId="0" fontId="13" fillId="52" borderId="0" applyNumberFormat="0" applyBorder="0" applyAlignment="0" applyProtection="0"/>
    <xf numFmtId="0" fontId="14"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4" fillId="52" borderId="0" applyNumberFormat="0" applyBorder="0" applyAlignment="0" applyProtection="0"/>
    <xf numFmtId="0" fontId="15" fillId="32" borderId="0" applyNumberFormat="0" applyBorder="0" applyAlignment="0" applyProtection="0"/>
    <xf numFmtId="0" fontId="13" fillId="53" borderId="0" applyNumberFormat="0" applyBorder="0" applyAlignment="0" applyProtection="0"/>
    <xf numFmtId="0" fontId="14"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4" fillId="53" borderId="0" applyNumberFormat="0" applyBorder="0" applyAlignment="0" applyProtection="0"/>
    <xf numFmtId="0" fontId="15" fillId="9" borderId="0" applyNumberFormat="0" applyBorder="0" applyAlignment="0" applyProtection="0"/>
    <xf numFmtId="0" fontId="13" fillId="54" borderId="0" applyNumberFormat="0" applyBorder="0" applyAlignment="0" applyProtection="0"/>
    <xf numFmtId="0" fontId="14"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4" fillId="54" borderId="0" applyNumberFormat="0" applyBorder="0" applyAlignment="0" applyProtection="0"/>
    <xf numFmtId="0" fontId="15" fillId="13" borderId="0" applyNumberFormat="0" applyBorder="0" applyAlignment="0" applyProtection="0"/>
    <xf numFmtId="0" fontId="13" fillId="55" borderId="0" applyNumberFormat="0" applyBorder="0" applyAlignment="0" applyProtection="0"/>
    <xf numFmtId="0" fontId="14"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4" fillId="55" borderId="0" applyNumberFormat="0" applyBorder="0" applyAlignment="0" applyProtection="0"/>
    <xf numFmtId="0" fontId="15" fillId="17" borderId="0" applyNumberFormat="0" applyBorder="0" applyAlignment="0" applyProtection="0"/>
    <xf numFmtId="0" fontId="13" fillId="50" borderId="0" applyNumberFormat="0" applyBorder="0" applyAlignment="0" applyProtection="0"/>
    <xf numFmtId="0" fontId="14"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4" fillId="50" borderId="0" applyNumberFormat="0" applyBorder="0" applyAlignment="0" applyProtection="0"/>
    <xf numFmtId="0" fontId="15" fillId="21" borderId="0" applyNumberFormat="0" applyBorder="0" applyAlignment="0" applyProtection="0"/>
    <xf numFmtId="0" fontId="13" fillId="51" borderId="0" applyNumberFormat="0" applyBorder="0" applyAlignment="0" applyProtection="0"/>
    <xf numFmtId="0" fontId="14" fillId="51" borderId="0" applyNumberFormat="0" applyBorder="0" applyAlignment="0" applyProtection="0"/>
    <xf numFmtId="0" fontId="15" fillId="25" borderId="0" applyNumberFormat="0" applyBorder="0" applyAlignment="0" applyProtection="0"/>
    <xf numFmtId="0" fontId="13" fillId="56" borderId="0" applyNumberFormat="0" applyBorder="0" applyAlignment="0" applyProtection="0"/>
    <xf numFmtId="0" fontId="14" fillId="56" borderId="0" applyNumberFormat="0" applyBorder="0" applyAlignment="0" applyProtection="0"/>
    <xf numFmtId="0" fontId="15" fillId="29" borderId="0" applyNumberFormat="0" applyBorder="0" applyAlignment="0" applyProtection="0"/>
    <xf numFmtId="0" fontId="16" fillId="40" borderId="0" applyNumberFormat="0" applyBorder="0" applyAlignment="0" applyProtection="0"/>
    <xf numFmtId="0" fontId="17"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7" fillId="40" borderId="0" applyNumberFormat="0" applyBorder="0" applyAlignment="0" applyProtection="0"/>
    <xf numFmtId="0" fontId="18" fillId="3" borderId="0" applyNumberFormat="0" applyBorder="0" applyAlignment="0" applyProtection="0"/>
    <xf numFmtId="0" fontId="19"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19" fillId="57" borderId="27" applyNumberFormat="0" applyAlignment="0" applyProtection="0"/>
    <xf numFmtId="0" fontId="19" fillId="57" borderId="27" applyNumberFormat="0" applyAlignment="0" applyProtection="0"/>
    <xf numFmtId="0" fontId="19" fillId="57" borderId="27" applyNumberFormat="0" applyAlignment="0" applyProtection="0"/>
    <xf numFmtId="0" fontId="19" fillId="57" borderId="27" applyNumberFormat="0" applyAlignment="0" applyProtection="0"/>
    <xf numFmtId="0" fontId="19" fillId="57" borderId="27" applyNumberFormat="0" applyAlignment="0" applyProtection="0"/>
    <xf numFmtId="0" fontId="19" fillId="57" borderId="27" applyNumberFormat="0" applyAlignment="0" applyProtection="0"/>
    <xf numFmtId="0" fontId="19" fillId="57" borderId="27" applyNumberFormat="0" applyAlignment="0" applyProtection="0"/>
    <xf numFmtId="0" fontId="19" fillId="57" borderId="27" applyNumberFormat="0" applyAlignment="0" applyProtection="0"/>
    <xf numFmtId="0" fontId="19" fillId="57" borderId="27" applyNumberFormat="0" applyAlignment="0" applyProtection="0"/>
    <xf numFmtId="0" fontId="19" fillId="57" borderId="27" applyNumberFormat="0" applyAlignment="0" applyProtection="0"/>
    <xf numFmtId="0" fontId="19" fillId="57" borderId="27" applyNumberFormat="0" applyAlignment="0" applyProtection="0"/>
    <xf numFmtId="0" fontId="19" fillId="57" borderId="27" applyNumberFormat="0" applyAlignment="0" applyProtection="0"/>
    <xf numFmtId="0" fontId="19" fillId="57" borderId="27" applyNumberFormat="0" applyAlignment="0" applyProtection="0"/>
    <xf numFmtId="0" fontId="19" fillId="57" borderId="27" applyNumberFormat="0" applyAlignment="0" applyProtection="0"/>
    <xf numFmtId="0" fontId="19" fillId="57" borderId="27" applyNumberFormat="0" applyAlignment="0" applyProtection="0"/>
    <xf numFmtId="0" fontId="19" fillId="57" borderId="27" applyNumberFormat="0" applyAlignment="0" applyProtection="0"/>
    <xf numFmtId="0" fontId="19" fillId="57" borderId="27" applyNumberFormat="0" applyAlignment="0" applyProtection="0"/>
    <xf numFmtId="0" fontId="19" fillId="57" borderId="27" applyNumberFormat="0" applyAlignment="0" applyProtection="0"/>
    <xf numFmtId="0" fontId="19"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0" fillId="57" borderId="27" applyNumberFormat="0" applyAlignment="0" applyProtection="0"/>
    <xf numFmtId="0" fontId="21" fillId="6" borderId="4" applyNumberFormat="0" applyAlignment="0" applyProtection="0"/>
    <xf numFmtId="0" fontId="22" fillId="58" borderId="28" applyNumberFormat="0" applyAlignment="0" applyProtection="0"/>
    <xf numFmtId="0" fontId="23" fillId="58" borderId="28" applyNumberFormat="0" applyAlignment="0" applyProtection="0"/>
    <xf numFmtId="0" fontId="24" fillId="7" borderId="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41" borderId="0" applyNumberFormat="0" applyBorder="0" applyAlignment="0" applyProtection="0"/>
    <xf numFmtId="0" fontId="31" fillId="41" borderId="0" applyNumberFormat="0" applyBorder="0" applyAlignment="0" applyProtection="0"/>
    <xf numFmtId="0" fontId="32" fillId="2" borderId="0" applyNumberFormat="0" applyBorder="0" applyAlignment="0" applyProtection="0"/>
    <xf numFmtId="0" fontId="33" fillId="0" borderId="29" applyNumberFormat="0" applyFill="0" applyAlignment="0" applyProtection="0"/>
    <xf numFmtId="0" fontId="34"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4" fillId="0" borderId="29" applyNumberFormat="0" applyFill="0" applyAlignment="0" applyProtection="0"/>
    <xf numFmtId="0" fontId="35" fillId="0" borderId="1" applyNumberFormat="0" applyFill="0" applyAlignment="0" applyProtection="0"/>
    <xf numFmtId="0" fontId="36" fillId="0" borderId="30" applyNumberFormat="0" applyFill="0" applyAlignment="0" applyProtection="0"/>
    <xf numFmtId="0" fontId="37" fillId="0" borderId="30" applyNumberFormat="0" applyFill="0" applyAlignment="0" applyProtection="0"/>
    <xf numFmtId="0" fontId="36" fillId="0" borderId="30" applyNumberFormat="0" applyFill="0" applyAlignment="0" applyProtection="0"/>
    <xf numFmtId="0" fontId="36" fillId="0" borderId="30" applyNumberFormat="0" applyFill="0" applyAlignment="0" applyProtection="0"/>
    <xf numFmtId="0" fontId="37" fillId="0" borderId="30" applyNumberFormat="0" applyFill="0" applyAlignment="0" applyProtection="0"/>
    <xf numFmtId="0" fontId="38" fillId="0" borderId="2" applyNumberFormat="0" applyFill="0" applyAlignment="0" applyProtection="0"/>
    <xf numFmtId="0" fontId="39" fillId="0" borderId="31" applyNumberFormat="0" applyFill="0" applyAlignment="0" applyProtection="0"/>
    <xf numFmtId="0" fontId="40"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40" fillId="0" borderId="31" applyNumberFormat="0" applyFill="0" applyAlignment="0" applyProtection="0"/>
    <xf numFmtId="0" fontId="41"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44" borderId="27" applyNumberFormat="0" applyAlignment="0" applyProtection="0"/>
    <xf numFmtId="0" fontId="46" fillId="44" borderId="27" applyNumberFormat="0" applyAlignment="0" applyProtection="0"/>
    <xf numFmtId="0" fontId="46" fillId="44" borderId="27" applyNumberFormat="0" applyAlignment="0" applyProtection="0"/>
    <xf numFmtId="0" fontId="46" fillId="44" borderId="27" applyNumberFormat="0" applyAlignment="0" applyProtection="0"/>
    <xf numFmtId="0" fontId="46" fillId="44" borderId="27" applyNumberFormat="0" applyAlignment="0" applyProtection="0"/>
    <xf numFmtId="0" fontId="46" fillId="44" borderId="27" applyNumberFormat="0" applyAlignment="0" applyProtection="0"/>
    <xf numFmtId="0" fontId="46" fillId="44" borderId="27" applyNumberFormat="0" applyAlignment="0" applyProtection="0"/>
    <xf numFmtId="0" fontId="46" fillId="44" borderId="27" applyNumberFormat="0" applyAlignment="0" applyProtection="0"/>
    <xf numFmtId="0" fontId="46" fillId="44" borderId="27" applyNumberFormat="0" applyAlignment="0" applyProtection="0"/>
    <xf numFmtId="0" fontId="46" fillId="44" borderId="27" applyNumberFormat="0" applyAlignment="0" applyProtection="0"/>
    <xf numFmtId="0" fontId="46" fillId="44" borderId="27" applyNumberFormat="0" applyAlignment="0" applyProtection="0"/>
    <xf numFmtId="0" fontId="46" fillId="44" borderId="27" applyNumberFormat="0" applyAlignment="0" applyProtection="0"/>
    <xf numFmtId="0" fontId="46" fillId="44" borderId="27" applyNumberFormat="0" applyAlignment="0" applyProtection="0"/>
    <xf numFmtId="0" fontId="46" fillId="44" borderId="27" applyNumberFormat="0" applyAlignment="0" applyProtection="0"/>
    <xf numFmtId="0" fontId="46" fillId="44" borderId="27" applyNumberFormat="0" applyAlignment="0" applyProtection="0"/>
    <xf numFmtId="0" fontId="46" fillId="44" borderId="27" applyNumberFormat="0" applyAlignment="0" applyProtection="0"/>
    <xf numFmtId="0" fontId="46" fillId="44" borderId="27" applyNumberFormat="0" applyAlignment="0" applyProtection="0"/>
    <xf numFmtId="0" fontId="46" fillId="44" borderId="27" applyNumberFormat="0" applyAlignment="0" applyProtection="0"/>
    <xf numFmtId="0" fontId="46" fillId="44" borderId="27" applyNumberFormat="0" applyAlignment="0" applyProtection="0"/>
    <xf numFmtId="0" fontId="46" fillId="44" borderId="27" applyNumberFormat="0" applyAlignment="0" applyProtection="0"/>
    <xf numFmtId="0" fontId="47" fillId="44" borderId="27" applyNumberFormat="0" applyAlignment="0" applyProtection="0"/>
    <xf numFmtId="0" fontId="47" fillId="44" borderId="27" applyNumberFormat="0" applyAlignment="0" applyProtection="0"/>
    <xf numFmtId="0" fontId="47" fillId="44" borderId="27" applyNumberFormat="0" applyAlignment="0" applyProtection="0"/>
    <xf numFmtId="0" fontId="47" fillId="44" borderId="27" applyNumberFormat="0" applyAlignment="0" applyProtection="0"/>
    <xf numFmtId="0" fontId="47" fillId="44" borderId="27" applyNumberFormat="0" applyAlignment="0" applyProtection="0"/>
    <xf numFmtId="0" fontId="47" fillId="44" borderId="27" applyNumberFormat="0" applyAlignment="0" applyProtection="0"/>
    <xf numFmtId="0" fontId="47" fillId="44" borderId="27" applyNumberFormat="0" applyAlignment="0" applyProtection="0"/>
    <xf numFmtId="0" fontId="47" fillId="44" borderId="27" applyNumberFormat="0" applyAlignment="0" applyProtection="0"/>
    <xf numFmtId="0" fontId="47" fillId="44" borderId="27" applyNumberFormat="0" applyAlignment="0" applyProtection="0"/>
    <xf numFmtId="0" fontId="47" fillId="44" borderId="27" applyNumberFormat="0" applyAlignment="0" applyProtection="0"/>
    <xf numFmtId="0" fontId="47" fillId="44" borderId="27" applyNumberFormat="0" applyAlignment="0" applyProtection="0"/>
    <xf numFmtId="0" fontId="47" fillId="44" borderId="27" applyNumberFormat="0" applyAlignment="0" applyProtection="0"/>
    <xf numFmtId="0" fontId="47" fillId="44" borderId="27" applyNumberFormat="0" applyAlignment="0" applyProtection="0"/>
    <xf numFmtId="0" fontId="47" fillId="44" borderId="27" applyNumberFormat="0" applyAlignment="0" applyProtection="0"/>
    <xf numFmtId="0" fontId="47" fillId="44" borderId="27" applyNumberFormat="0" applyAlignment="0" applyProtection="0"/>
    <xf numFmtId="0" fontId="47" fillId="44" borderId="27" applyNumberFormat="0" applyAlignment="0" applyProtection="0"/>
    <xf numFmtId="0" fontId="47" fillId="44" borderId="27" applyNumberFormat="0" applyAlignment="0" applyProtection="0"/>
    <xf numFmtId="0" fontId="47" fillId="44" borderId="27" applyNumberFormat="0" applyAlignment="0" applyProtection="0"/>
    <xf numFmtId="0" fontId="47" fillId="44" borderId="27" applyNumberFormat="0" applyAlignment="0" applyProtection="0"/>
    <xf numFmtId="0" fontId="47" fillId="44" borderId="27" applyNumberFormat="0" applyAlignment="0" applyProtection="0"/>
    <xf numFmtId="0" fontId="48" fillId="5" borderId="4" applyNumberFormat="0" applyAlignment="0" applyProtection="0"/>
    <xf numFmtId="0" fontId="49" fillId="0" borderId="32" applyNumberFormat="0" applyFill="0" applyAlignment="0" applyProtection="0"/>
    <xf numFmtId="0" fontId="50" fillId="0" borderId="32" applyNumberFormat="0" applyFill="0" applyAlignment="0" applyProtection="0"/>
    <xf numFmtId="0" fontId="51" fillId="0" borderId="6" applyNumberFormat="0" applyFill="0" applyAlignment="0" applyProtection="0"/>
    <xf numFmtId="0" fontId="52" fillId="59" borderId="0" applyNumberFormat="0" applyBorder="0" applyAlignment="0" applyProtection="0"/>
    <xf numFmtId="0" fontId="53" fillId="59" borderId="0" applyNumberFormat="0" applyBorder="0" applyAlignment="0" applyProtection="0"/>
    <xf numFmtId="0" fontId="54" fillId="4"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6" fillId="0" borderId="0"/>
    <xf numFmtId="0" fontId="2" fillId="0" borderId="0"/>
    <xf numFmtId="0" fontId="2" fillId="0" borderId="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4" fillId="0" borderId="0"/>
    <xf numFmtId="0" fontId="2" fillId="0" borderId="0"/>
    <xf numFmtId="0" fontId="11" fillId="0" borderId="0"/>
    <xf numFmtId="0" fontId="4" fillId="0" borderId="0"/>
    <xf numFmtId="0" fontId="11" fillId="0" borderId="0"/>
    <xf numFmtId="0" fontId="11" fillId="0" borderId="0"/>
    <xf numFmtId="0" fontId="11" fillId="0" borderId="0"/>
    <xf numFmtId="0" fontId="11" fillId="0" borderId="0"/>
    <xf numFmtId="0" fontId="4" fillId="0" borderId="0"/>
    <xf numFmtId="0" fontId="2" fillId="0" borderId="0"/>
    <xf numFmtId="0" fontId="4" fillId="0" borderId="0"/>
    <xf numFmtId="0" fontId="11" fillId="0" borderId="0"/>
    <xf numFmtId="0" fontId="4" fillId="0" borderId="0"/>
    <xf numFmtId="0" fontId="2" fillId="0" borderId="0"/>
    <xf numFmtId="0" fontId="4" fillId="0" borderId="0"/>
    <xf numFmtId="0" fontId="2" fillId="0" borderId="0"/>
    <xf numFmtId="0" fontId="4" fillId="0" borderId="0"/>
    <xf numFmtId="0" fontId="55" fillId="0" borderId="0"/>
    <xf numFmtId="0" fontId="4" fillId="0" borderId="0"/>
    <xf numFmtId="0" fontId="11" fillId="0" borderId="0"/>
    <xf numFmtId="0" fontId="4" fillId="0" borderId="0"/>
    <xf numFmtId="0" fontId="11" fillId="0" borderId="0"/>
    <xf numFmtId="0" fontId="11" fillId="0" borderId="0"/>
    <xf numFmtId="0" fontId="11" fillId="0" borderId="0"/>
    <xf numFmtId="0" fontId="11" fillId="0" borderId="0"/>
    <xf numFmtId="0" fontId="2" fillId="0" borderId="0"/>
    <xf numFmtId="0" fontId="4" fillId="0" borderId="0"/>
    <xf numFmtId="0" fontId="2" fillId="0" borderId="0"/>
    <xf numFmtId="0" fontId="4" fillId="0" borderId="0"/>
    <xf numFmtId="0" fontId="11" fillId="0" borderId="0"/>
    <xf numFmtId="0" fontId="2" fillId="0" borderId="0"/>
    <xf numFmtId="0" fontId="4" fillId="0" borderId="0"/>
    <xf numFmtId="0" fontId="2" fillId="0" borderId="0"/>
    <xf numFmtId="0" fontId="4"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2" fillId="0" borderId="0"/>
    <xf numFmtId="0" fontId="11" fillId="0" borderId="0"/>
    <xf numFmtId="0" fontId="2" fillId="0" borderId="0"/>
    <xf numFmtId="0" fontId="2" fillId="0" borderId="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4" fillId="0" borderId="0"/>
    <xf numFmtId="0" fontId="11" fillId="0" borderId="0"/>
    <xf numFmtId="0" fontId="11" fillId="0" borderId="0"/>
    <xf numFmtId="0" fontId="6" fillId="0" borderId="0"/>
    <xf numFmtId="0" fontId="4" fillId="0" borderId="0"/>
    <xf numFmtId="0" fontId="6" fillId="0" borderId="0"/>
    <xf numFmtId="0" fontId="4" fillId="0" borderId="0"/>
    <xf numFmtId="0" fontId="11" fillId="0" borderId="0"/>
    <xf numFmtId="0" fontId="11" fillId="0" borderId="0"/>
    <xf numFmtId="0" fontId="4" fillId="0" borderId="0"/>
    <xf numFmtId="0" fontId="11"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0" fontId="5" fillId="0" borderId="0"/>
    <xf numFmtId="0" fontId="11" fillId="0" borderId="0"/>
    <xf numFmtId="0" fontId="11" fillId="0" borderId="0"/>
    <xf numFmtId="0" fontId="11" fillId="0" borderId="0"/>
    <xf numFmtId="0" fontId="4" fillId="0" borderId="0"/>
    <xf numFmtId="0" fontId="11" fillId="0" borderId="0"/>
    <xf numFmtId="0" fontId="4" fillId="0" borderId="0"/>
    <xf numFmtId="0" fontId="11" fillId="0" borderId="0"/>
    <xf numFmtId="0" fontId="4" fillId="0" borderId="0"/>
    <xf numFmtId="0" fontId="11" fillId="0" borderId="0"/>
    <xf numFmtId="0" fontId="11" fillId="0" borderId="0"/>
    <xf numFmtId="0" fontId="11" fillId="0" borderId="0"/>
    <xf numFmtId="0" fontId="4" fillId="0" borderId="0"/>
    <xf numFmtId="0" fontId="11" fillId="0" borderId="0"/>
    <xf numFmtId="0" fontId="4" fillId="0" borderId="0"/>
    <xf numFmtId="0" fontId="11" fillId="0" borderId="0"/>
    <xf numFmtId="0" fontId="4"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55" fillId="0" borderId="0"/>
    <xf numFmtId="0" fontId="11" fillId="0" borderId="0"/>
    <xf numFmtId="0" fontId="11" fillId="0" borderId="0"/>
    <xf numFmtId="0" fontId="11" fillId="0" borderId="0"/>
    <xf numFmtId="0" fontId="11" fillId="0" borderId="0"/>
    <xf numFmtId="0" fontId="2" fillId="0" borderId="0"/>
    <xf numFmtId="0" fontId="2" fillId="0" borderId="0"/>
    <xf numFmtId="0" fontId="5" fillId="0" borderId="0"/>
    <xf numFmtId="0" fontId="11" fillId="0" borderId="0"/>
    <xf numFmtId="0" fontId="5"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2" fillId="0" borderId="0"/>
    <xf numFmtId="0" fontId="11"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4"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1" fillId="0" borderId="0"/>
    <xf numFmtId="0" fontId="11" fillId="0" borderId="0"/>
    <xf numFmtId="0" fontId="11" fillId="0" borderId="0"/>
    <xf numFmtId="0" fontId="11" fillId="0" borderId="0"/>
    <xf numFmtId="0" fontId="2" fillId="0" borderId="0"/>
    <xf numFmtId="0" fontId="4" fillId="0" borderId="0"/>
    <xf numFmtId="0" fontId="2" fillId="0" borderId="0"/>
    <xf numFmtId="0" fontId="2"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1" fillId="0" borderId="0"/>
    <xf numFmtId="0" fontId="2" fillId="0" borderId="0"/>
    <xf numFmtId="0" fontId="4" fillId="0" borderId="0"/>
    <xf numFmtId="0" fontId="1" fillId="0" borderId="0"/>
    <xf numFmtId="0" fontId="2" fillId="0" borderId="0"/>
    <xf numFmtId="0" fontId="2"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11" fillId="0" borderId="0"/>
    <xf numFmtId="0" fontId="4" fillId="0" borderId="0"/>
    <xf numFmtId="0" fontId="11" fillId="0" borderId="0"/>
    <xf numFmtId="0" fontId="4"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1" fillId="0" borderId="0"/>
    <xf numFmtId="0" fontId="4" fillId="0" borderId="0"/>
    <xf numFmtId="0" fontId="4" fillId="0" borderId="0"/>
    <xf numFmtId="0" fontId="11" fillId="0" borderId="0"/>
    <xf numFmtId="0" fontId="11"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2"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2" fillId="60" borderId="33" applyNumberFormat="0" applyFont="0" applyAlignment="0" applyProtection="0"/>
    <xf numFmtId="0" fontId="2" fillId="60" borderId="33" applyNumberFormat="0" applyFont="0" applyAlignment="0" applyProtection="0"/>
    <xf numFmtId="0" fontId="2" fillId="60" borderId="33" applyNumberFormat="0" applyFont="0" applyAlignment="0" applyProtection="0"/>
    <xf numFmtId="0" fontId="2" fillId="60" borderId="33" applyNumberFormat="0" applyFont="0" applyAlignment="0" applyProtection="0"/>
    <xf numFmtId="0" fontId="2" fillId="60" borderId="33" applyNumberFormat="0" applyFont="0" applyAlignment="0" applyProtection="0"/>
    <xf numFmtId="0" fontId="2" fillId="60" borderId="33" applyNumberFormat="0" applyFont="0" applyAlignment="0" applyProtection="0"/>
    <xf numFmtId="0" fontId="2" fillId="60" borderId="33" applyNumberFormat="0" applyFont="0" applyAlignment="0" applyProtection="0"/>
    <xf numFmtId="0" fontId="2" fillId="60" borderId="33" applyNumberFormat="0" applyFont="0" applyAlignment="0" applyProtection="0"/>
    <xf numFmtId="0" fontId="2"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2" fillId="60" borderId="33" applyNumberFormat="0" applyFont="0" applyAlignment="0" applyProtection="0"/>
    <xf numFmtId="0" fontId="2" fillId="60" borderId="33" applyNumberFormat="0" applyFont="0" applyAlignment="0" applyProtection="0"/>
    <xf numFmtId="0" fontId="11" fillId="60" borderId="33" applyNumberFormat="0" applyFont="0" applyAlignment="0" applyProtection="0"/>
    <xf numFmtId="0" fontId="2" fillId="60" borderId="33" applyNumberFormat="0" applyFont="0" applyAlignment="0" applyProtection="0"/>
    <xf numFmtId="0" fontId="2" fillId="60" borderId="33" applyNumberFormat="0" applyFont="0" applyAlignment="0" applyProtection="0"/>
    <xf numFmtId="0" fontId="2" fillId="60" borderId="33" applyNumberFormat="0" applyFont="0" applyAlignment="0" applyProtection="0"/>
    <xf numFmtId="0" fontId="2" fillId="60" borderId="33" applyNumberFormat="0" applyFont="0" applyAlignment="0" applyProtection="0"/>
    <xf numFmtId="0" fontId="2" fillId="60" borderId="33" applyNumberFormat="0" applyFont="0" applyAlignment="0" applyProtection="0"/>
    <xf numFmtId="0" fontId="2" fillId="60" borderId="33" applyNumberFormat="0" applyFont="0" applyAlignment="0" applyProtection="0"/>
    <xf numFmtId="0" fontId="2" fillId="60" borderId="33" applyNumberFormat="0" applyFont="0" applyAlignment="0" applyProtection="0"/>
    <xf numFmtId="0" fontId="2"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11" fillId="60" borderId="33" applyNumberFormat="0" applyFont="0" applyAlignment="0" applyProtection="0"/>
    <xf numFmtId="0" fontId="56"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6" fillId="57" borderId="34" applyNumberFormat="0" applyAlignment="0" applyProtection="0"/>
    <xf numFmtId="0" fontId="56" fillId="57" borderId="34" applyNumberFormat="0" applyAlignment="0" applyProtection="0"/>
    <xf numFmtId="0" fontId="56" fillId="57" borderId="34" applyNumberFormat="0" applyAlignment="0" applyProtection="0"/>
    <xf numFmtId="0" fontId="56" fillId="57" borderId="34" applyNumberFormat="0" applyAlignment="0" applyProtection="0"/>
    <xf numFmtId="0" fontId="56" fillId="57" borderId="34" applyNumberFormat="0" applyAlignment="0" applyProtection="0"/>
    <xf numFmtId="0" fontId="56" fillId="57" borderId="34" applyNumberFormat="0" applyAlignment="0" applyProtection="0"/>
    <xf numFmtId="0" fontId="56" fillId="57" borderId="34" applyNumberFormat="0" applyAlignment="0" applyProtection="0"/>
    <xf numFmtId="0" fontId="56" fillId="57" borderId="34" applyNumberFormat="0" applyAlignment="0" applyProtection="0"/>
    <xf numFmtId="0" fontId="56" fillId="57" borderId="34" applyNumberFormat="0" applyAlignment="0" applyProtection="0"/>
    <xf numFmtId="0" fontId="56" fillId="57" borderId="34" applyNumberFormat="0" applyAlignment="0" applyProtection="0"/>
    <xf numFmtId="0" fontId="56" fillId="57" borderId="34" applyNumberFormat="0" applyAlignment="0" applyProtection="0"/>
    <xf numFmtId="0" fontId="56" fillId="57" borderId="34" applyNumberFormat="0" applyAlignment="0" applyProtection="0"/>
    <xf numFmtId="0" fontId="56" fillId="57" borderId="34" applyNumberFormat="0" applyAlignment="0" applyProtection="0"/>
    <xf numFmtId="0" fontId="56" fillId="57" borderId="34" applyNumberFormat="0" applyAlignment="0" applyProtection="0"/>
    <xf numFmtId="0" fontId="56" fillId="57" borderId="34" applyNumberFormat="0" applyAlignment="0" applyProtection="0"/>
    <xf numFmtId="0" fontId="56" fillId="57" borderId="34" applyNumberFormat="0" applyAlignment="0" applyProtection="0"/>
    <xf numFmtId="0" fontId="56" fillId="57" borderId="34" applyNumberFormat="0" applyAlignment="0" applyProtection="0"/>
    <xf numFmtId="0" fontId="56" fillId="57" borderId="34" applyNumberFormat="0" applyAlignment="0" applyProtection="0"/>
    <xf numFmtId="0" fontId="56"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7" fillId="57" borderId="34" applyNumberFormat="0" applyAlignment="0" applyProtection="0"/>
    <xf numFmtId="0" fontId="58" fillId="6" borderId="5"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xf numFmtId="0" fontId="67" fillId="0" borderId="0"/>
  </cellStyleXfs>
  <cellXfs count="1748">
    <xf numFmtId="0" fontId="0" fillId="0" borderId="0" xfId="0"/>
    <xf numFmtId="0" fontId="4" fillId="0" borderId="0" xfId="0" applyFont="1"/>
    <xf numFmtId="0" fontId="7" fillId="0" borderId="0" xfId="0" applyFont="1"/>
    <xf numFmtId="0" fontId="7" fillId="0" borderId="48" xfId="0" applyFont="1" applyBorder="1" applyAlignment="1">
      <alignment horizontal="center"/>
    </xf>
    <xf numFmtId="0" fontId="7" fillId="0" borderId="51" xfId="0" applyFont="1" applyBorder="1" applyAlignment="1">
      <alignment horizontal="center"/>
    </xf>
    <xf numFmtId="6" fontId="4" fillId="0" borderId="22" xfId="0" applyNumberFormat="1" applyFont="1" applyBorder="1"/>
    <xf numFmtId="37" fontId="4" fillId="0" borderId="50" xfId="0" applyNumberFormat="1" applyFont="1" applyBorder="1"/>
    <xf numFmtId="0" fontId="4" fillId="0" borderId="36" xfId="0" applyFont="1" applyBorder="1"/>
    <xf numFmtId="3" fontId="4" fillId="0" borderId="13" xfId="0" applyNumberFormat="1" applyFont="1" applyBorder="1"/>
    <xf numFmtId="38" fontId="4" fillId="0" borderId="13" xfId="0" applyNumberFormat="1" applyFont="1" applyBorder="1"/>
    <xf numFmtId="37" fontId="4" fillId="0" borderId="37" xfId="0" applyNumberFormat="1" applyFont="1" applyBorder="1"/>
    <xf numFmtId="0" fontId="4" fillId="0" borderId="41" xfId="0" applyFont="1" applyBorder="1"/>
    <xf numFmtId="3" fontId="4" fillId="0" borderId="42" xfId="0" applyNumberFormat="1" applyFont="1" applyBorder="1"/>
    <xf numFmtId="37" fontId="4" fillId="0" borderId="43" xfId="0" applyNumberFormat="1" applyFont="1" applyBorder="1"/>
    <xf numFmtId="5" fontId="4" fillId="0" borderId="0" xfId="0" applyNumberFormat="1" applyFont="1"/>
    <xf numFmtId="6" fontId="3" fillId="0" borderId="47" xfId="0" applyNumberFormat="1" applyFont="1" applyBorder="1"/>
    <xf numFmtId="37" fontId="3" fillId="0" borderId="46" xfId="0" applyNumberFormat="1" applyFont="1" applyBorder="1"/>
    <xf numFmtId="0" fontId="7" fillId="0" borderId="52" xfId="0" applyFont="1" applyBorder="1"/>
    <xf numFmtId="0" fontId="4" fillId="0" borderId="53" xfId="0" applyFont="1" applyBorder="1"/>
    <xf numFmtId="0" fontId="4" fillId="0" borderId="54" xfId="0" applyFont="1" applyBorder="1"/>
    <xf numFmtId="0" fontId="4" fillId="0" borderId="55" xfId="0" applyFont="1" applyBorder="1"/>
    <xf numFmtId="0" fontId="7" fillId="0" borderId="44" xfId="0" applyFont="1" applyBorder="1" applyAlignment="1">
      <alignment horizontal="center"/>
    </xf>
    <xf numFmtId="6" fontId="4" fillId="0" borderId="49" xfId="0" applyNumberFormat="1" applyFont="1" applyBorder="1"/>
    <xf numFmtId="3" fontId="4" fillId="0" borderId="36" xfId="0" applyNumberFormat="1" applyFont="1" applyBorder="1"/>
    <xf numFmtId="3" fontId="4" fillId="0" borderId="41" xfId="0" applyNumberFormat="1" applyFont="1" applyBorder="1"/>
    <xf numFmtId="0" fontId="7" fillId="0" borderId="38" xfId="0" applyFont="1" applyBorder="1"/>
    <xf numFmtId="0" fontId="7" fillId="0" borderId="39" xfId="0" applyFont="1" applyBorder="1" applyAlignment="1">
      <alignment horizontal="center"/>
    </xf>
    <xf numFmtId="0" fontId="7" fillId="0" borderId="40" xfId="0" applyFont="1" applyBorder="1"/>
    <xf numFmtId="6" fontId="4" fillId="0" borderId="13" xfId="0" applyNumberFormat="1" applyFont="1" applyBorder="1"/>
    <xf numFmtId="0" fontId="6" fillId="0" borderId="44" xfId="0" applyFont="1" applyFill="1" applyBorder="1"/>
    <xf numFmtId="6" fontId="6" fillId="0" borderId="48" xfId="0" applyNumberFormat="1" applyFont="1" applyBorder="1"/>
    <xf numFmtId="6" fontId="6" fillId="0" borderId="45" xfId="0" applyNumberFormat="1" applyFont="1" applyBorder="1"/>
    <xf numFmtId="6" fontId="6" fillId="0" borderId="46" xfId="0" applyNumberFormat="1" applyFont="1" applyBorder="1"/>
    <xf numFmtId="0" fontId="3" fillId="0" borderId="52" xfId="0" applyFont="1" applyFill="1" applyBorder="1"/>
    <xf numFmtId="6" fontId="3" fillId="0" borderId="44" xfId="0" applyNumberFormat="1" applyFont="1" applyBorder="1"/>
    <xf numFmtId="0" fontId="68" fillId="0" borderId="0" xfId="0" applyFont="1" applyProtection="1"/>
    <xf numFmtId="0" fontId="69" fillId="0" borderId="0" xfId="0" applyFont="1" applyAlignment="1"/>
    <xf numFmtId="0" fontId="68" fillId="0" borderId="0" xfId="0" applyFont="1" applyAlignment="1" applyProtection="1">
      <alignment vertical="top"/>
    </xf>
    <xf numFmtId="0" fontId="71" fillId="0" borderId="0" xfId="0" applyFont="1" applyProtection="1"/>
    <xf numFmtId="0" fontId="4" fillId="0" borderId="0" xfId="0" applyFont="1" applyProtection="1"/>
    <xf numFmtId="165" fontId="4" fillId="0" borderId="0" xfId="1" applyNumberFormat="1" applyFont="1" applyProtection="1"/>
    <xf numFmtId="165" fontId="4" fillId="0" borderId="0" xfId="0" applyNumberFormat="1" applyFont="1" applyProtection="1"/>
    <xf numFmtId="164" fontId="4" fillId="0" borderId="0" xfId="0" applyNumberFormat="1" applyFont="1" applyProtection="1"/>
    <xf numFmtId="5" fontId="4" fillId="0" borderId="0" xfId="0" applyNumberFormat="1" applyFont="1" applyProtection="1"/>
    <xf numFmtId="0" fontId="4" fillId="0" borderId="0" xfId="0" applyFont="1" applyFill="1" applyProtection="1"/>
    <xf numFmtId="0" fontId="73" fillId="0" borderId="0" xfId="0" applyFont="1" applyProtection="1"/>
    <xf numFmtId="0" fontId="73" fillId="0" borderId="0" xfId="0" applyFont="1" applyFill="1" applyProtection="1"/>
    <xf numFmtId="37" fontId="4" fillId="0" borderId="0" xfId="0" applyNumberFormat="1" applyFont="1" applyBorder="1" applyProtection="1"/>
    <xf numFmtId="37" fontId="4" fillId="0" borderId="0" xfId="0" applyNumberFormat="1" applyFont="1" applyFill="1" applyBorder="1" applyProtection="1"/>
    <xf numFmtId="0" fontId="7" fillId="0" borderId="0" xfId="0" applyFont="1" applyProtection="1"/>
    <xf numFmtId="0" fontId="4" fillId="0" borderId="0" xfId="0" applyFont="1" applyBorder="1" applyProtection="1"/>
    <xf numFmtId="0" fontId="4" fillId="0" borderId="0" xfId="0" applyFont="1" applyBorder="1" applyAlignment="1" applyProtection="1">
      <alignment vertical="center"/>
    </xf>
    <xf numFmtId="0" fontId="7" fillId="0" borderId="0" xfId="0" applyFont="1" applyFill="1" applyProtection="1"/>
    <xf numFmtId="37" fontId="74" fillId="0" borderId="0" xfId="0" applyNumberFormat="1" applyFont="1" applyFill="1" applyBorder="1" applyProtection="1"/>
    <xf numFmtId="37" fontId="4" fillId="33" borderId="12" xfId="0" applyNumberFormat="1" applyFont="1" applyFill="1" applyBorder="1" applyProtection="1"/>
    <xf numFmtId="1" fontId="4" fillId="33" borderId="12" xfId="0" applyNumberFormat="1" applyFont="1" applyFill="1" applyBorder="1" applyAlignment="1" applyProtection="1">
      <alignment horizontal="right"/>
    </xf>
    <xf numFmtId="37" fontId="4" fillId="0" borderId="14" xfId="0" applyNumberFormat="1" applyFont="1" applyBorder="1" applyProtection="1"/>
    <xf numFmtId="37" fontId="4" fillId="33" borderId="16" xfId="0" applyNumberFormat="1" applyFont="1" applyFill="1" applyBorder="1" applyProtection="1"/>
    <xf numFmtId="1" fontId="4" fillId="33" borderId="16" xfId="0" applyNumberFormat="1" applyFont="1" applyFill="1" applyBorder="1" applyAlignment="1" applyProtection="1">
      <alignment horizontal="right"/>
    </xf>
    <xf numFmtId="37" fontId="4" fillId="0" borderId="17" xfId="0" applyNumberFormat="1" applyFont="1" applyBorder="1" applyProtection="1"/>
    <xf numFmtId="37" fontId="4" fillId="0" borderId="19" xfId="0" applyNumberFormat="1" applyFont="1" applyBorder="1" applyProtection="1"/>
    <xf numFmtId="0" fontId="4" fillId="0" borderId="14" xfId="0" applyFont="1" applyBorder="1" applyProtection="1"/>
    <xf numFmtId="37" fontId="4" fillId="33" borderId="19" xfId="0" applyNumberFormat="1" applyFont="1" applyFill="1" applyBorder="1" applyProtection="1"/>
    <xf numFmtId="1" fontId="4" fillId="33" borderId="19" xfId="0" applyNumberFormat="1" applyFont="1" applyFill="1" applyBorder="1" applyAlignment="1" applyProtection="1">
      <alignment horizontal="right"/>
    </xf>
    <xf numFmtId="37" fontId="7" fillId="0" borderId="0" xfId="0" applyNumberFormat="1" applyFont="1" applyBorder="1" applyAlignment="1" applyProtection="1">
      <alignment horizontal="fill"/>
    </xf>
    <xf numFmtId="1" fontId="4" fillId="0" borderId="0" xfId="0" applyNumberFormat="1" applyFont="1" applyBorder="1" applyAlignment="1" applyProtection="1">
      <alignment horizontal="right"/>
    </xf>
    <xf numFmtId="0" fontId="7" fillId="0" borderId="0" xfId="0" applyFont="1" applyBorder="1" applyProtection="1"/>
    <xf numFmtId="37" fontId="77" fillId="0" borderId="0" xfId="0" applyNumberFormat="1" applyFont="1" applyBorder="1" applyProtection="1"/>
    <xf numFmtId="37" fontId="4" fillId="38" borderId="0" xfId="0" applyNumberFormat="1" applyFont="1" applyFill="1" applyBorder="1" applyProtection="1"/>
    <xf numFmtId="37" fontId="77" fillId="38" borderId="0" xfId="0" applyNumberFormat="1" applyFont="1" applyFill="1" applyBorder="1" applyProtection="1"/>
    <xf numFmtId="37" fontId="4" fillId="33" borderId="24" xfId="0" applyNumberFormat="1" applyFont="1" applyFill="1" applyBorder="1" applyProtection="1"/>
    <xf numFmtId="0" fontId="4" fillId="0" borderId="19" xfId="0" applyFont="1" applyBorder="1" applyProtection="1"/>
    <xf numFmtId="0" fontId="77" fillId="0" borderId="0" xfId="0" applyFont="1" applyProtection="1"/>
    <xf numFmtId="37" fontId="73" fillId="0" borderId="0" xfId="0" applyNumberFormat="1" applyFont="1" applyProtection="1"/>
    <xf numFmtId="37" fontId="73" fillId="0" borderId="0" xfId="0" applyNumberFormat="1" applyFont="1" applyAlignment="1" applyProtection="1">
      <alignment horizontal="right"/>
    </xf>
    <xf numFmtId="37" fontId="73" fillId="34" borderId="0" xfId="0" applyNumberFormat="1" applyFont="1" applyFill="1" applyProtection="1"/>
    <xf numFmtId="49" fontId="70" fillId="0" borderId="0" xfId="0" applyNumberFormat="1" applyFont="1" applyBorder="1" applyAlignment="1" applyProtection="1">
      <alignment horizontal="right"/>
    </xf>
    <xf numFmtId="37" fontId="70" fillId="0" borderId="0" xfId="0" applyNumberFormat="1" applyFont="1" applyAlignment="1" applyProtection="1">
      <alignment horizontal="right"/>
    </xf>
    <xf numFmtId="37" fontId="78" fillId="0" borderId="0" xfId="0" applyNumberFormat="1" applyFont="1" applyAlignment="1" applyProtection="1">
      <alignment horizontal="center"/>
    </xf>
    <xf numFmtId="0" fontId="71" fillId="0" borderId="0" xfId="0" applyFont="1" applyAlignment="1" applyProtection="1">
      <alignment vertical="top"/>
    </xf>
    <xf numFmtId="37" fontId="3" fillId="0" borderId="57" xfId="0" applyNumberFormat="1" applyFont="1" applyBorder="1" applyProtection="1"/>
    <xf numFmtId="37" fontId="3" fillId="0" borderId="58" xfId="0" applyNumberFormat="1" applyFont="1" applyBorder="1" applyProtection="1"/>
    <xf numFmtId="37" fontId="3" fillId="0" borderId="58" xfId="0" applyNumberFormat="1" applyFont="1" applyBorder="1" applyAlignment="1" applyProtection="1">
      <alignment horizontal="center" wrapText="1"/>
    </xf>
    <xf numFmtId="37" fontId="3" fillId="33" borderId="57" xfId="0" applyNumberFormat="1" applyFont="1" applyFill="1" applyBorder="1" applyProtection="1"/>
    <xf numFmtId="37" fontId="6" fillId="33" borderId="58" xfId="0" applyNumberFormat="1" applyFont="1" applyFill="1" applyBorder="1" applyProtection="1"/>
    <xf numFmtId="37" fontId="3" fillId="0" borderId="56" xfId="0" applyNumberFormat="1" applyFont="1" applyBorder="1" applyAlignment="1" applyProtection="1">
      <alignment horizontal="center" wrapText="1"/>
    </xf>
    <xf numFmtId="37" fontId="6" fillId="33" borderId="56" xfId="0" applyNumberFormat="1" applyFont="1" applyFill="1" applyBorder="1" applyProtection="1"/>
    <xf numFmtId="1" fontId="4" fillId="0" borderId="0" xfId="0" applyNumberFormat="1" applyFont="1" applyFill="1" applyBorder="1" applyAlignment="1" applyProtection="1">
      <alignment horizontal="right"/>
    </xf>
    <xf numFmtId="1" fontId="4" fillId="0" borderId="0" xfId="0" quotePrefix="1" applyNumberFormat="1" applyFont="1" applyFill="1" applyBorder="1" applyAlignment="1" applyProtection="1">
      <alignment horizontal="right"/>
    </xf>
    <xf numFmtId="1" fontId="4" fillId="0" borderId="14" xfId="0" applyNumberFormat="1" applyFont="1" applyBorder="1" applyAlignment="1" applyProtection="1">
      <alignment horizontal="right"/>
    </xf>
    <xf numFmtId="1" fontId="75" fillId="0" borderId="0" xfId="0" applyNumberFormat="1" applyFont="1" applyBorder="1" applyAlignment="1" applyProtection="1">
      <alignment horizontal="right"/>
    </xf>
    <xf numFmtId="1" fontId="4" fillId="34" borderId="0" xfId="0" applyNumberFormat="1" applyFont="1" applyFill="1" applyBorder="1" applyAlignment="1" applyProtection="1">
      <alignment horizontal="right"/>
    </xf>
    <xf numFmtId="1" fontId="4" fillId="0" borderId="17" xfId="0" applyNumberFormat="1" applyFont="1" applyBorder="1" applyAlignment="1" applyProtection="1">
      <alignment horizontal="right"/>
    </xf>
    <xf numFmtId="1" fontId="4" fillId="0" borderId="19" xfId="0" applyNumberFormat="1" applyFont="1" applyBorder="1" applyAlignment="1" applyProtection="1">
      <alignment horizontal="right"/>
    </xf>
    <xf numFmtId="0" fontId="4" fillId="0" borderId="0" xfId="0" applyNumberFormat="1" applyFont="1" applyBorder="1" applyAlignment="1" applyProtection="1">
      <alignment horizontal="right"/>
    </xf>
    <xf numFmtId="0" fontId="75" fillId="0" borderId="0" xfId="0" applyNumberFormat="1" applyFont="1" applyBorder="1" applyAlignment="1" applyProtection="1">
      <alignment horizontal="right"/>
    </xf>
    <xf numFmtId="0" fontId="75" fillId="0" borderId="0" xfId="0" applyNumberFormat="1" applyFont="1" applyFill="1" applyBorder="1" applyAlignment="1" applyProtection="1">
      <alignment horizontal="right"/>
    </xf>
    <xf numFmtId="1" fontId="4" fillId="0" borderId="0" xfId="0" quotePrefix="1" applyNumberFormat="1" applyFont="1" applyBorder="1" applyAlignment="1" applyProtection="1">
      <alignment horizontal="right"/>
    </xf>
    <xf numFmtId="1" fontId="7" fillId="0" borderId="19" xfId="0" applyNumberFormat="1" applyFont="1" applyBorder="1" applyAlignment="1" applyProtection="1">
      <alignment horizontal="fill"/>
    </xf>
    <xf numFmtId="1" fontId="4" fillId="38" borderId="0" xfId="0" quotePrefix="1" applyNumberFormat="1" applyFont="1" applyFill="1" applyBorder="1" applyAlignment="1" applyProtection="1">
      <alignment horizontal="right"/>
    </xf>
    <xf numFmtId="1" fontId="4" fillId="38" borderId="0" xfId="0" applyNumberFormat="1" applyFont="1" applyFill="1" applyBorder="1" applyAlignment="1" applyProtection="1">
      <alignment horizontal="right"/>
    </xf>
    <xf numFmtId="1" fontId="7" fillId="0" borderId="17" xfId="0" applyNumberFormat="1" applyFont="1" applyBorder="1" applyAlignment="1" applyProtection="1">
      <alignment horizontal="fill"/>
    </xf>
    <xf numFmtId="0" fontId="4" fillId="0" borderId="0" xfId="0" applyFont="1" applyBorder="1" applyAlignment="1" applyProtection="1">
      <alignment horizontal="right"/>
    </xf>
    <xf numFmtId="37" fontId="4" fillId="0" borderId="59" xfId="0" applyNumberFormat="1" applyFont="1" applyBorder="1" applyProtection="1"/>
    <xf numFmtId="164" fontId="4" fillId="34" borderId="59" xfId="0" applyNumberFormat="1" applyFont="1" applyFill="1" applyBorder="1" applyProtection="1"/>
    <xf numFmtId="3" fontId="7" fillId="34" borderId="59" xfId="1" applyNumberFormat="1" applyFont="1" applyFill="1" applyBorder="1" applyAlignment="1" applyProtection="1">
      <alignment horizontal="right"/>
    </xf>
    <xf numFmtId="164" fontId="7" fillId="35" borderId="60" xfId="0" applyNumberFormat="1" applyFont="1" applyFill="1" applyBorder="1" applyAlignment="1" applyProtection="1">
      <alignment horizontal="right"/>
    </xf>
    <xf numFmtId="5" fontId="7" fillId="34" borderId="59" xfId="0" applyNumberFormat="1" applyFont="1" applyFill="1" applyBorder="1" applyAlignment="1" applyProtection="1">
      <alignment horizontal="right"/>
    </xf>
    <xf numFmtId="37" fontId="7" fillId="34" borderId="59" xfId="0" applyNumberFormat="1" applyFont="1" applyFill="1" applyBorder="1" applyAlignment="1" applyProtection="1">
      <alignment horizontal="right"/>
    </xf>
    <xf numFmtId="5" fontId="7" fillId="35" borderId="60" xfId="0" applyNumberFormat="1" applyFont="1" applyFill="1" applyBorder="1" applyAlignment="1" applyProtection="1">
      <alignment horizontal="right"/>
    </xf>
    <xf numFmtId="37" fontId="7" fillId="34" borderId="59" xfId="1" applyNumberFormat="1" applyFont="1" applyFill="1" applyBorder="1" applyAlignment="1" applyProtection="1">
      <alignment horizontal="right"/>
    </xf>
    <xf numFmtId="5" fontId="7" fillId="33" borderId="61" xfId="0" quotePrefix="1" applyNumberFormat="1" applyFont="1" applyFill="1" applyBorder="1" applyAlignment="1" applyProtection="1">
      <alignment horizontal="right"/>
    </xf>
    <xf numFmtId="37" fontId="7" fillId="34" borderId="62" xfId="0" applyNumberFormat="1" applyFont="1" applyFill="1" applyBorder="1" applyAlignment="1" applyProtection="1">
      <alignment horizontal="right"/>
    </xf>
    <xf numFmtId="5" fontId="7" fillId="35" borderId="61" xfId="0" applyNumberFormat="1" applyFont="1" applyFill="1" applyBorder="1" applyAlignment="1" applyProtection="1">
      <alignment horizontal="right"/>
    </xf>
    <xf numFmtId="37" fontId="7" fillId="33" borderId="63" xfId="0" applyNumberFormat="1" applyFont="1" applyFill="1" applyBorder="1" applyAlignment="1" applyProtection="1">
      <alignment horizontal="right"/>
    </xf>
    <xf numFmtId="5" fontId="7" fillId="35" borderId="59" xfId="0" applyNumberFormat="1" applyFont="1" applyFill="1" applyBorder="1" applyAlignment="1" applyProtection="1">
      <alignment horizontal="right"/>
    </xf>
    <xf numFmtId="37" fontId="7" fillId="34" borderId="63" xfId="0" applyNumberFormat="1" applyFont="1" applyFill="1" applyBorder="1" applyAlignment="1" applyProtection="1">
      <alignment horizontal="right"/>
    </xf>
    <xf numFmtId="37" fontId="7" fillId="35" borderId="63" xfId="0" applyNumberFormat="1" applyFont="1" applyFill="1" applyBorder="1" applyAlignment="1" applyProtection="1">
      <alignment horizontal="right"/>
    </xf>
    <xf numFmtId="37" fontId="7" fillId="35" borderId="64" xfId="0" applyNumberFormat="1" applyFont="1" applyFill="1" applyBorder="1" applyProtection="1"/>
    <xf numFmtId="37" fontId="7" fillId="34" borderId="59" xfId="0" applyNumberFormat="1" applyFont="1" applyFill="1" applyBorder="1" applyProtection="1"/>
    <xf numFmtId="37" fontId="7" fillId="34" borderId="62" xfId="0" applyNumberFormat="1" applyFont="1" applyFill="1" applyBorder="1" applyProtection="1"/>
    <xf numFmtId="5" fontId="7" fillId="35" borderId="64" xfId="0" applyNumberFormat="1" applyFont="1" applyFill="1" applyBorder="1" applyProtection="1"/>
    <xf numFmtId="37" fontId="7" fillId="34" borderId="59" xfId="0" applyNumberFormat="1" applyFont="1" applyFill="1" applyBorder="1" applyAlignment="1" applyProtection="1">
      <alignment horizontal="fill"/>
    </xf>
    <xf numFmtId="37" fontId="7" fillId="35" borderId="63" xfId="0" applyNumberFormat="1" applyFont="1" applyFill="1" applyBorder="1" applyProtection="1"/>
    <xf numFmtId="37" fontId="7" fillId="34" borderId="65" xfId="0" applyNumberFormat="1" applyFont="1" applyFill="1" applyBorder="1" applyAlignment="1" applyProtection="1">
      <alignment horizontal="fill"/>
    </xf>
    <xf numFmtId="37" fontId="7" fillId="0" borderId="62" xfId="0" applyNumberFormat="1" applyFont="1" applyFill="1" applyBorder="1" applyProtection="1"/>
    <xf numFmtId="37" fontId="7" fillId="34" borderId="61" xfId="0" applyNumberFormat="1" applyFont="1" applyFill="1" applyBorder="1" applyProtection="1"/>
    <xf numFmtId="37" fontId="7" fillId="35" borderId="66" xfId="0" applyNumberFormat="1" applyFont="1" applyFill="1" applyBorder="1" applyProtection="1"/>
    <xf numFmtId="5" fontId="7" fillId="35" borderId="61" xfId="0" applyNumberFormat="1" applyFont="1" applyFill="1" applyBorder="1" applyProtection="1"/>
    <xf numFmtId="5" fontId="4" fillId="34" borderId="59" xfId="0" applyNumberFormat="1" applyFont="1" applyFill="1" applyBorder="1" applyProtection="1"/>
    <xf numFmtId="5" fontId="7" fillId="35" borderId="67" xfId="0" applyNumberFormat="1" applyFont="1" applyFill="1" applyBorder="1" applyProtection="1"/>
    <xf numFmtId="37" fontId="4" fillId="0" borderId="68" xfId="0" applyNumberFormat="1" applyFont="1" applyBorder="1" applyProtection="1"/>
    <xf numFmtId="37" fontId="4" fillId="0" borderId="68" xfId="0" applyNumberFormat="1" applyFont="1" applyFill="1" applyBorder="1" applyProtection="1"/>
    <xf numFmtId="37" fontId="7" fillId="0" borderId="68" xfId="0" applyNumberFormat="1" applyFont="1" applyBorder="1" applyProtection="1"/>
    <xf numFmtId="37" fontId="7" fillId="33" borderId="69" xfId="0" applyNumberFormat="1" applyFont="1" applyFill="1" applyBorder="1" applyProtection="1"/>
    <xf numFmtId="37" fontId="4" fillId="0" borderId="70" xfId="0" applyNumberFormat="1" applyFont="1" applyBorder="1" applyProtection="1"/>
    <xf numFmtId="37" fontId="7" fillId="33" borderId="71" xfId="0" applyNumberFormat="1" applyFont="1" applyFill="1" applyBorder="1" applyProtection="1"/>
    <xf numFmtId="37" fontId="75" fillId="0" borderId="68" xfId="0" applyNumberFormat="1" applyFont="1" applyBorder="1" applyProtection="1"/>
    <xf numFmtId="37" fontId="75" fillId="0" borderId="0" xfId="0" applyNumberFormat="1" applyFont="1" applyBorder="1" applyProtection="1"/>
    <xf numFmtId="37" fontId="4" fillId="34" borderId="68" xfId="0" applyNumberFormat="1" applyFont="1" applyFill="1" applyBorder="1" applyProtection="1"/>
    <xf numFmtId="37" fontId="4" fillId="34" borderId="0" xfId="0" applyNumberFormat="1" applyFont="1" applyFill="1" applyBorder="1" applyProtection="1"/>
    <xf numFmtId="37" fontId="4" fillId="0" borderId="72" xfId="0" applyNumberFormat="1" applyFont="1" applyBorder="1" applyProtection="1"/>
    <xf numFmtId="37" fontId="7" fillId="0" borderId="73" xfId="0" applyNumberFormat="1" applyFont="1" applyBorder="1" applyProtection="1"/>
    <xf numFmtId="37" fontId="7" fillId="0" borderId="70" xfId="0" applyNumberFormat="1" applyFont="1" applyBorder="1" applyProtection="1"/>
    <xf numFmtId="0" fontId="4" fillId="0" borderId="68" xfId="0" applyFont="1" applyBorder="1" applyProtection="1"/>
    <xf numFmtId="37" fontId="76" fillId="0" borderId="0" xfId="0" applyNumberFormat="1" applyFont="1" applyBorder="1" applyProtection="1"/>
    <xf numFmtId="37" fontId="74" fillId="0" borderId="0" xfId="0" applyNumberFormat="1" applyFont="1" applyBorder="1" applyProtection="1"/>
    <xf numFmtId="37" fontId="76" fillId="0" borderId="0" xfId="0" applyNumberFormat="1" applyFont="1" applyFill="1" applyBorder="1" applyProtection="1"/>
    <xf numFmtId="37" fontId="7" fillId="33" borderId="73" xfId="0" applyNumberFormat="1" applyFont="1" applyFill="1" applyBorder="1" applyProtection="1"/>
    <xf numFmtId="37" fontId="7" fillId="0" borderId="68" xfId="0" applyNumberFormat="1" applyFont="1" applyBorder="1" applyAlignment="1" applyProtection="1">
      <alignment horizontal="fill"/>
    </xf>
    <xf numFmtId="37" fontId="4" fillId="38" borderId="68" xfId="0" applyNumberFormat="1" applyFont="1" applyFill="1" applyBorder="1" applyProtection="1"/>
    <xf numFmtId="1" fontId="7" fillId="0" borderId="0" xfId="0" applyNumberFormat="1" applyFont="1" applyBorder="1" applyAlignment="1" applyProtection="1">
      <alignment horizontal="fill"/>
    </xf>
    <xf numFmtId="0" fontId="4" fillId="0" borderId="73" xfId="0" applyFont="1" applyBorder="1" applyProtection="1"/>
    <xf numFmtId="0" fontId="7" fillId="0" borderId="68" xfId="0" applyFont="1" applyBorder="1" applyProtection="1"/>
    <xf numFmtId="37" fontId="7" fillId="0" borderId="74" xfId="0" applyNumberFormat="1" applyFont="1" applyBorder="1" applyProtection="1"/>
    <xf numFmtId="37" fontId="4" fillId="0" borderId="75" xfId="0" applyNumberFormat="1" applyFont="1" applyBorder="1" applyProtection="1"/>
    <xf numFmtId="37" fontId="4" fillId="0" borderId="75" xfId="0" applyNumberFormat="1" applyFont="1" applyBorder="1" applyAlignment="1" applyProtection="1">
      <alignment horizontal="right"/>
    </xf>
    <xf numFmtId="1" fontId="4" fillId="0" borderId="75" xfId="0" applyNumberFormat="1" applyFont="1" applyBorder="1" applyAlignment="1" applyProtection="1">
      <alignment horizontal="right"/>
    </xf>
    <xf numFmtId="37" fontId="7" fillId="0" borderId="77" xfId="0" applyNumberFormat="1" applyFont="1" applyBorder="1" applyProtection="1"/>
    <xf numFmtId="37" fontId="4" fillId="0" borderId="78" xfId="0" applyNumberFormat="1" applyFont="1" applyBorder="1" applyProtection="1"/>
    <xf numFmtId="1" fontId="4" fillId="0" borderId="78" xfId="0" applyNumberFormat="1" applyFont="1" applyBorder="1" applyAlignment="1" applyProtection="1">
      <alignment horizontal="right"/>
    </xf>
    <xf numFmtId="5" fontId="7" fillId="35" borderId="76" xfId="0" applyNumberFormat="1" applyFont="1" applyFill="1" applyBorder="1" applyProtection="1"/>
    <xf numFmtId="37" fontId="4" fillId="0" borderId="74" xfId="0" applyNumberFormat="1" applyFont="1" applyBorder="1" applyProtection="1"/>
    <xf numFmtId="37" fontId="7" fillId="34" borderId="67" xfId="0" applyNumberFormat="1" applyFont="1" applyFill="1" applyBorder="1" applyProtection="1"/>
    <xf numFmtId="5" fontId="7" fillId="35" borderId="76" xfId="0" applyNumberFormat="1" applyFont="1" applyFill="1" applyBorder="1" applyAlignment="1" applyProtection="1">
      <alignment horizontal="right"/>
    </xf>
    <xf numFmtId="37" fontId="79" fillId="36" borderId="23" xfId="0" applyNumberFormat="1" applyFont="1" applyFill="1" applyBorder="1" applyProtection="1">
      <protection locked="0"/>
    </xf>
    <xf numFmtId="37" fontId="79" fillId="36" borderId="25" xfId="0" applyNumberFormat="1" applyFont="1" applyFill="1" applyBorder="1" applyProtection="1">
      <protection locked="0"/>
    </xf>
    <xf numFmtId="5" fontId="79" fillId="36" borderId="26" xfId="0" applyNumberFormat="1" applyFont="1" applyFill="1" applyBorder="1" applyProtection="1">
      <protection locked="0"/>
    </xf>
    <xf numFmtId="37" fontId="82" fillId="0" borderId="0" xfId="0" applyNumberFormat="1" applyFont="1" applyAlignment="1" applyProtection="1">
      <alignment horizontal="right"/>
    </xf>
    <xf numFmtId="49" fontId="82" fillId="0" borderId="0" xfId="0" applyNumberFormat="1" applyFont="1" applyBorder="1" applyAlignment="1" applyProtection="1"/>
    <xf numFmtId="0" fontId="84" fillId="0" borderId="0" xfId="0" applyFont="1" applyAlignment="1"/>
    <xf numFmtId="0" fontId="84" fillId="0" borderId="0" xfId="0" applyFont="1" applyBorder="1" applyAlignment="1"/>
    <xf numFmtId="37" fontId="70" fillId="0" borderId="57" xfId="0" applyNumberFormat="1" applyFont="1" applyBorder="1" applyProtection="1"/>
    <xf numFmtId="37" fontId="70" fillId="0" borderId="58" xfId="0" applyNumberFormat="1" applyFont="1" applyBorder="1" applyProtection="1"/>
    <xf numFmtId="37" fontId="70" fillId="0" borderId="58" xfId="0" applyNumberFormat="1" applyFont="1" applyBorder="1" applyAlignment="1" applyProtection="1">
      <alignment horizontal="center" wrapText="1"/>
    </xf>
    <xf numFmtId="37" fontId="70" fillId="0" borderId="56" xfId="0" applyNumberFormat="1" applyFont="1" applyBorder="1" applyAlignment="1" applyProtection="1">
      <alignment horizontal="center" wrapText="1"/>
    </xf>
    <xf numFmtId="0" fontId="71" fillId="0" borderId="0" xfId="0" applyFont="1" applyBorder="1" applyProtection="1"/>
    <xf numFmtId="37" fontId="70" fillId="61" borderId="57" xfId="0" applyNumberFormat="1" applyFont="1" applyFill="1" applyBorder="1" applyProtection="1"/>
    <xf numFmtId="37" fontId="71" fillId="61" borderId="58" xfId="0" applyNumberFormat="1" applyFont="1" applyFill="1" applyBorder="1" applyProtection="1"/>
    <xf numFmtId="37" fontId="71" fillId="61" borderId="79" xfId="0" applyNumberFormat="1" applyFont="1" applyFill="1" applyBorder="1" applyProtection="1"/>
    <xf numFmtId="37" fontId="71" fillId="61" borderId="56" xfId="0" applyNumberFormat="1" applyFont="1" applyFill="1" applyBorder="1" applyProtection="1"/>
    <xf numFmtId="37" fontId="71" fillId="0" borderId="68" xfId="0" applyNumberFormat="1" applyFont="1" applyBorder="1" applyProtection="1"/>
    <xf numFmtId="37" fontId="71" fillId="0" borderId="0" xfId="0" applyNumberFormat="1" applyFont="1" applyBorder="1" applyProtection="1"/>
    <xf numFmtId="37" fontId="71" fillId="0" borderId="68" xfId="0" applyNumberFormat="1" applyFont="1" applyFill="1" applyBorder="1" applyProtection="1"/>
    <xf numFmtId="37" fontId="71" fillId="0" borderId="0" xfId="0" applyNumberFormat="1" applyFont="1" applyFill="1" applyBorder="1" applyProtection="1"/>
    <xf numFmtId="0" fontId="71" fillId="0" borderId="0" xfId="0" applyFont="1" applyBorder="1" applyAlignment="1" applyProtection="1">
      <alignment vertical="center"/>
    </xf>
    <xf numFmtId="37" fontId="70" fillId="0" borderId="68" xfId="0" applyNumberFormat="1" applyFont="1" applyBorder="1" applyProtection="1"/>
    <xf numFmtId="0" fontId="71" fillId="0" borderId="0" xfId="0" applyFont="1" applyFill="1" applyBorder="1" applyProtection="1"/>
    <xf numFmtId="5" fontId="78" fillId="61" borderId="11" xfId="0" quotePrefix="1" applyNumberFormat="1" applyFont="1" applyFill="1" applyBorder="1" applyAlignment="1" applyProtection="1">
      <alignment horizontal="right"/>
    </xf>
    <xf numFmtId="37" fontId="86" fillId="0" borderId="0" xfId="0" applyNumberFormat="1" applyFont="1" applyFill="1" applyBorder="1" applyProtection="1"/>
    <xf numFmtId="5" fontId="78" fillId="62" borderId="11" xfId="0" applyNumberFormat="1" applyFont="1" applyFill="1" applyBorder="1" applyAlignment="1" applyProtection="1">
      <alignment horizontal="right"/>
    </xf>
    <xf numFmtId="37" fontId="71" fillId="0" borderId="70" xfId="0" applyNumberFormat="1" applyFont="1" applyBorder="1" applyProtection="1"/>
    <xf numFmtId="37" fontId="71" fillId="0" borderId="14" xfId="0" applyNumberFormat="1" applyFont="1" applyBorder="1" applyProtection="1"/>
    <xf numFmtId="37" fontId="71" fillId="0" borderId="15" xfId="0" applyNumberFormat="1" applyFont="1" applyBorder="1" applyAlignment="1" applyProtection="1">
      <alignment horizontal="right"/>
    </xf>
    <xf numFmtId="37" fontId="85" fillId="0" borderId="68" xfId="0" applyNumberFormat="1" applyFont="1" applyBorder="1" applyProtection="1"/>
    <xf numFmtId="37" fontId="85" fillId="0" borderId="0" xfId="0" applyNumberFormat="1" applyFont="1" applyBorder="1" applyProtection="1"/>
    <xf numFmtId="37" fontId="71" fillId="34" borderId="68" xfId="0" applyNumberFormat="1" applyFont="1" applyFill="1" applyBorder="1" applyProtection="1"/>
    <xf numFmtId="37" fontId="71" fillId="34" borderId="0" xfId="0" applyNumberFormat="1" applyFont="1" applyFill="1" applyBorder="1" applyProtection="1"/>
    <xf numFmtId="5" fontId="71" fillId="0" borderId="0" xfId="0" applyNumberFormat="1" applyFont="1" applyProtection="1"/>
    <xf numFmtId="5" fontId="78" fillId="62" borderId="18" xfId="0" applyNumberFormat="1" applyFont="1" applyFill="1" applyBorder="1" applyAlignment="1" applyProtection="1">
      <alignment horizontal="right"/>
    </xf>
    <xf numFmtId="37" fontId="70" fillId="0" borderId="73" xfId="0" applyNumberFormat="1" applyFont="1" applyBorder="1" applyProtection="1"/>
    <xf numFmtId="37" fontId="71" fillId="0" borderId="19" xfId="0" applyNumberFormat="1" applyFont="1" applyBorder="1" applyProtection="1"/>
    <xf numFmtId="37" fontId="71" fillId="0" borderId="18" xfId="0" applyNumberFormat="1" applyFont="1" applyBorder="1" applyAlignment="1" applyProtection="1">
      <alignment horizontal="right"/>
    </xf>
    <xf numFmtId="37" fontId="71" fillId="0" borderId="0" xfId="0" applyNumberFormat="1" applyFont="1" applyBorder="1" applyAlignment="1" applyProtection="1">
      <alignment horizontal="right"/>
    </xf>
    <xf numFmtId="37" fontId="87" fillId="34" borderId="20" xfId="0" applyNumberFormat="1" applyFont="1" applyFill="1" applyBorder="1" applyAlignment="1" applyProtection="1">
      <alignment horizontal="right"/>
    </xf>
    <xf numFmtId="37" fontId="70" fillId="0" borderId="70" xfId="0" applyNumberFormat="1" applyFont="1" applyBorder="1" applyProtection="1"/>
    <xf numFmtId="0" fontId="71" fillId="0" borderId="14" xfId="0" applyFont="1" applyBorder="1" applyProtection="1"/>
    <xf numFmtId="0" fontId="71" fillId="0" borderId="15" xfId="0" applyFont="1" applyBorder="1" applyAlignment="1" applyProtection="1">
      <alignment horizontal="right"/>
    </xf>
    <xf numFmtId="5" fontId="79" fillId="36" borderId="18" xfId="0" applyNumberFormat="1" applyFont="1" applyFill="1" applyBorder="1" applyAlignment="1" applyProtection="1">
      <alignment horizontal="right"/>
      <protection locked="0"/>
    </xf>
    <xf numFmtId="0" fontId="71" fillId="0" borderId="68" xfId="0" applyFont="1" applyBorder="1" applyProtection="1"/>
    <xf numFmtId="37" fontId="88" fillId="0" borderId="0" xfId="0" applyNumberFormat="1" applyFont="1" applyBorder="1" applyProtection="1"/>
    <xf numFmtId="37" fontId="86" fillId="0" borderId="0" xfId="0" applyNumberFormat="1" applyFont="1" applyBorder="1" applyProtection="1"/>
    <xf numFmtId="37" fontId="88" fillId="0" borderId="0" xfId="0" applyNumberFormat="1" applyFont="1" applyFill="1" applyBorder="1" applyProtection="1"/>
    <xf numFmtId="37" fontId="70" fillId="0" borderId="77" xfId="0" applyNumberFormat="1" applyFont="1" applyBorder="1" applyProtection="1"/>
    <xf numFmtId="37" fontId="71" fillId="0" borderId="78" xfId="0" applyNumberFormat="1" applyFont="1" applyBorder="1" applyProtection="1"/>
    <xf numFmtId="37" fontId="71" fillId="0" borderId="80" xfId="0" applyNumberFormat="1" applyFont="1" applyBorder="1" applyAlignment="1" applyProtection="1">
      <alignment horizontal="right"/>
    </xf>
    <xf numFmtId="5" fontId="78" fillId="62" borderId="81" xfId="0" applyNumberFormat="1" applyFont="1" applyFill="1" applyBorder="1" applyAlignment="1" applyProtection="1">
      <alignment horizontal="right"/>
    </xf>
    <xf numFmtId="37" fontId="71" fillId="0" borderId="21" xfId="0" applyNumberFormat="1" applyFont="1" applyBorder="1" applyAlignment="1" applyProtection="1">
      <alignment horizontal="right"/>
    </xf>
    <xf numFmtId="37" fontId="85" fillId="34" borderId="21" xfId="0" applyNumberFormat="1" applyFont="1" applyFill="1" applyBorder="1" applyProtection="1"/>
    <xf numFmtId="37" fontId="85" fillId="62" borderId="22" xfId="0" applyNumberFormat="1" applyFont="1" applyFill="1" applyBorder="1" applyProtection="1"/>
    <xf numFmtId="37" fontId="70" fillId="0" borderId="74" xfId="0" applyNumberFormat="1" applyFont="1" applyBorder="1" applyProtection="1"/>
    <xf numFmtId="37" fontId="71" fillId="0" borderId="75" xfId="0" applyNumberFormat="1" applyFont="1" applyBorder="1" applyProtection="1"/>
    <xf numFmtId="37" fontId="71" fillId="0" borderId="82" xfId="0" applyNumberFormat="1" applyFont="1" applyBorder="1" applyAlignment="1" applyProtection="1">
      <alignment horizontal="right"/>
    </xf>
    <xf numFmtId="5" fontId="78" fillId="62" borderId="83" xfId="0" applyNumberFormat="1" applyFont="1" applyFill="1" applyBorder="1" applyProtection="1"/>
    <xf numFmtId="37" fontId="70" fillId="0" borderId="68" xfId="0" applyNumberFormat="1" applyFont="1" applyBorder="1" applyAlignment="1" applyProtection="1">
      <alignment horizontal="fill"/>
    </xf>
    <xf numFmtId="37" fontId="70" fillId="0" borderId="0" xfId="0" applyNumberFormat="1" applyFont="1" applyBorder="1" applyAlignment="1" applyProtection="1">
      <alignment horizontal="fill"/>
    </xf>
    <xf numFmtId="37" fontId="71" fillId="38" borderId="68" xfId="0" applyNumberFormat="1" applyFont="1" applyFill="1" applyBorder="1" applyProtection="1"/>
    <xf numFmtId="37" fontId="89" fillId="0" borderId="0" xfId="0" applyNumberFormat="1" applyFont="1" applyBorder="1" applyProtection="1"/>
    <xf numFmtId="37" fontId="71" fillId="38" borderId="0" xfId="0" applyNumberFormat="1" applyFont="1" applyFill="1" applyBorder="1" applyProtection="1"/>
    <xf numFmtId="37" fontId="89" fillId="38" borderId="0" xfId="0" applyNumberFormat="1" applyFont="1" applyFill="1" applyBorder="1" applyProtection="1"/>
    <xf numFmtId="0" fontId="87" fillId="0" borderId="0" xfId="0" applyFont="1" applyProtection="1"/>
    <xf numFmtId="5" fontId="70" fillId="62" borderId="23" xfId="0" applyNumberFormat="1" applyFont="1" applyFill="1" applyBorder="1" applyProtection="1"/>
    <xf numFmtId="0" fontId="71" fillId="0" borderId="0" xfId="0" applyFont="1" applyFill="1" applyProtection="1"/>
    <xf numFmtId="5" fontId="70" fillId="62" borderId="80" xfId="0" applyNumberFormat="1" applyFont="1" applyFill="1" applyBorder="1" applyProtection="1"/>
    <xf numFmtId="0" fontId="71" fillId="0" borderId="73" xfId="0" applyFont="1" applyBorder="1" applyProtection="1"/>
    <xf numFmtId="0" fontId="71" fillId="0" borderId="19" xfId="0" applyFont="1" applyBorder="1" applyProtection="1"/>
    <xf numFmtId="0" fontId="71" fillId="0" borderId="11" xfId="0" applyFont="1" applyBorder="1" applyAlignment="1" applyProtection="1">
      <alignment horizontal="right"/>
    </xf>
    <xf numFmtId="37" fontId="71" fillId="34" borderId="18" xfId="0" applyNumberFormat="1" applyFont="1" applyFill="1" applyBorder="1" applyProtection="1"/>
    <xf numFmtId="5" fontId="70" fillId="62" borderId="18" xfId="0" applyNumberFormat="1" applyFont="1" applyFill="1" applyBorder="1" applyProtection="1"/>
    <xf numFmtId="0" fontId="70" fillId="0" borderId="68" xfId="0" applyFont="1" applyBorder="1" applyProtection="1"/>
    <xf numFmtId="0" fontId="89" fillId="0" borderId="0" xfId="0" applyFont="1" applyBorder="1" applyProtection="1"/>
    <xf numFmtId="37" fontId="71" fillId="0" borderId="75" xfId="0" applyNumberFormat="1" applyFont="1" applyBorder="1" applyAlignment="1" applyProtection="1">
      <alignment horizontal="right"/>
    </xf>
    <xf numFmtId="5" fontId="70" fillId="62" borderId="83" xfId="0" applyNumberFormat="1" applyFont="1" applyFill="1" applyBorder="1" applyProtection="1"/>
    <xf numFmtId="0" fontId="71" fillId="0" borderId="75" xfId="0" applyFont="1" applyBorder="1" applyProtection="1"/>
    <xf numFmtId="37" fontId="90" fillId="0" borderId="0" xfId="0" applyNumberFormat="1" applyFont="1" applyProtection="1"/>
    <xf numFmtId="37" fontId="90" fillId="0" borderId="0" xfId="0" applyNumberFormat="1" applyFont="1" applyAlignment="1" applyProtection="1">
      <alignment horizontal="right"/>
    </xf>
    <xf numFmtId="37" fontId="90" fillId="34" borderId="0" xfId="0" applyNumberFormat="1" applyFont="1" applyFill="1" applyProtection="1"/>
    <xf numFmtId="0" fontId="90" fillId="0" borderId="0" xfId="0" applyFont="1" applyProtection="1"/>
    <xf numFmtId="0" fontId="90" fillId="0" borderId="0" xfId="0" applyFont="1" applyFill="1" applyProtection="1"/>
    <xf numFmtId="5" fontId="78" fillId="61" borderId="85" xfId="0" quotePrefix="1" applyNumberFormat="1" applyFont="1" applyFill="1" applyBorder="1" applyAlignment="1" applyProtection="1">
      <alignment horizontal="right"/>
    </xf>
    <xf numFmtId="5" fontId="78" fillId="62" borderId="85" xfId="0" applyNumberFormat="1" applyFont="1" applyFill="1" applyBorder="1" applyAlignment="1" applyProtection="1">
      <alignment horizontal="right"/>
    </xf>
    <xf numFmtId="37" fontId="71" fillId="0" borderId="86" xfId="0" applyNumberFormat="1" applyFont="1" applyBorder="1" applyProtection="1"/>
    <xf numFmtId="37" fontId="70" fillId="0" borderId="86" xfId="0" applyNumberFormat="1" applyFont="1" applyBorder="1" applyProtection="1"/>
    <xf numFmtId="5" fontId="78" fillId="62" borderId="87" xfId="0" applyNumberFormat="1" applyFont="1" applyFill="1" applyBorder="1" applyAlignment="1" applyProtection="1">
      <alignment horizontal="right"/>
    </xf>
    <xf numFmtId="49" fontId="71" fillId="0" borderId="88" xfId="0" applyNumberFormat="1" applyFont="1" applyFill="1" applyBorder="1" applyAlignment="1" applyProtection="1">
      <alignment horizontal="right"/>
    </xf>
    <xf numFmtId="164" fontId="71" fillId="34" borderId="89" xfId="0" applyNumberFormat="1" applyFont="1" applyFill="1" applyBorder="1" applyProtection="1"/>
    <xf numFmtId="37" fontId="71" fillId="0" borderId="88" xfId="0" applyNumberFormat="1" applyFont="1" applyBorder="1" applyAlignment="1" applyProtection="1">
      <alignment horizontal="right"/>
    </xf>
    <xf numFmtId="164" fontId="71" fillId="34" borderId="89" xfId="1" applyNumberFormat="1" applyFont="1" applyFill="1" applyBorder="1" applyProtection="1"/>
    <xf numFmtId="164" fontId="71" fillId="34" borderId="89" xfId="1" applyNumberFormat="1" applyFont="1" applyFill="1" applyBorder="1" applyAlignment="1" applyProtection="1">
      <alignment horizontal="right"/>
    </xf>
    <xf numFmtId="49" fontId="71" fillId="0" borderId="88" xfId="0" applyNumberFormat="1" applyFont="1" applyBorder="1" applyAlignment="1" applyProtection="1">
      <alignment horizontal="right"/>
    </xf>
    <xf numFmtId="3" fontId="71" fillId="34" borderId="89" xfId="1" applyNumberFormat="1" applyFont="1" applyFill="1" applyBorder="1" applyAlignment="1" applyProtection="1">
      <alignment horizontal="right"/>
    </xf>
    <xf numFmtId="5" fontId="78" fillId="34" borderId="89" xfId="0" applyNumberFormat="1" applyFont="1" applyFill="1" applyBorder="1" applyAlignment="1" applyProtection="1">
      <alignment horizontal="right"/>
    </xf>
    <xf numFmtId="5" fontId="71" fillId="0" borderId="89" xfId="0" applyNumberFormat="1" applyFont="1" applyFill="1" applyBorder="1" applyAlignment="1" applyProtection="1">
      <alignment horizontal="right"/>
    </xf>
    <xf numFmtId="5" fontId="71" fillId="34" borderId="89" xfId="0" applyNumberFormat="1" applyFont="1" applyFill="1" applyBorder="1" applyAlignment="1" applyProtection="1">
      <alignment horizontal="right"/>
    </xf>
    <xf numFmtId="37" fontId="71" fillId="34" borderId="89" xfId="0" applyNumberFormat="1" applyFont="1" applyFill="1" applyBorder="1" applyAlignment="1" applyProtection="1">
      <alignment horizontal="right"/>
    </xf>
    <xf numFmtId="37" fontId="85" fillId="34" borderId="89" xfId="0" applyNumberFormat="1" applyFont="1" applyFill="1" applyBorder="1" applyAlignment="1" applyProtection="1">
      <alignment horizontal="right"/>
    </xf>
    <xf numFmtId="5" fontId="71" fillId="34" borderId="89" xfId="1" applyNumberFormat="1" applyFont="1" applyFill="1" applyBorder="1" applyAlignment="1" applyProtection="1">
      <alignment horizontal="right"/>
    </xf>
    <xf numFmtId="37" fontId="71" fillId="34" borderId="89" xfId="1" applyNumberFormat="1" applyFont="1" applyFill="1" applyBorder="1" applyAlignment="1" applyProtection="1">
      <alignment horizontal="right"/>
    </xf>
    <xf numFmtId="5" fontId="78" fillId="61" borderId="90" xfId="0" quotePrefix="1" applyNumberFormat="1" applyFont="1" applyFill="1" applyBorder="1" applyAlignment="1" applyProtection="1">
      <alignment horizontal="right"/>
    </xf>
    <xf numFmtId="5" fontId="79" fillId="36" borderId="89" xfId="0" applyNumberFormat="1" applyFont="1" applyFill="1" applyBorder="1" applyAlignment="1" applyProtection="1">
      <alignment horizontal="right"/>
      <protection locked="0"/>
    </xf>
    <xf numFmtId="37" fontId="71" fillId="0" borderId="88" xfId="0" quotePrefix="1" applyNumberFormat="1" applyFont="1" applyFill="1" applyBorder="1" applyAlignment="1" applyProtection="1">
      <alignment horizontal="right"/>
    </xf>
    <xf numFmtId="37" fontId="71" fillId="0" borderId="88" xfId="0" applyNumberFormat="1" applyFont="1" applyFill="1" applyBorder="1" applyAlignment="1" applyProtection="1">
      <alignment horizontal="right"/>
    </xf>
    <xf numFmtId="166" fontId="71" fillId="0" borderId="88" xfId="0" applyNumberFormat="1" applyFont="1" applyFill="1" applyBorder="1" applyAlignment="1" applyProtection="1">
      <alignment horizontal="right"/>
    </xf>
    <xf numFmtId="5" fontId="78" fillId="62" borderId="90" xfId="0" applyNumberFormat="1" applyFont="1" applyFill="1" applyBorder="1" applyAlignment="1" applyProtection="1">
      <alignment horizontal="right"/>
    </xf>
    <xf numFmtId="5" fontId="78" fillId="62" borderId="89" xfId="0" applyNumberFormat="1" applyFont="1" applyFill="1" applyBorder="1" applyAlignment="1" applyProtection="1">
      <alignment horizontal="right"/>
    </xf>
    <xf numFmtId="37" fontId="71" fillId="0" borderId="91" xfId="0" applyNumberFormat="1" applyFont="1" applyBorder="1" applyProtection="1"/>
    <xf numFmtId="37" fontId="71" fillId="0" borderId="92" xfId="0" applyNumberFormat="1" applyFont="1" applyBorder="1" applyAlignment="1" applyProtection="1">
      <alignment horizontal="right"/>
    </xf>
    <xf numFmtId="37" fontId="71" fillId="34" borderId="88" xfId="0" applyNumberFormat="1" applyFont="1" applyFill="1" applyBorder="1" applyAlignment="1" applyProtection="1">
      <alignment horizontal="right"/>
    </xf>
    <xf numFmtId="164" fontId="71" fillId="0" borderId="88" xfId="0" applyNumberFormat="1" applyFont="1" applyFill="1" applyBorder="1" applyAlignment="1" applyProtection="1">
      <alignment horizontal="right"/>
    </xf>
    <xf numFmtId="164" fontId="79" fillId="36" borderId="88" xfId="0" applyNumberFormat="1" applyFont="1" applyFill="1" applyBorder="1" applyAlignment="1" applyProtection="1">
      <alignment horizontal="right"/>
      <protection locked="0"/>
    </xf>
    <xf numFmtId="37" fontId="85" fillId="0" borderId="88" xfId="0" applyNumberFormat="1" applyFont="1" applyBorder="1" applyAlignment="1" applyProtection="1">
      <alignment horizontal="right"/>
    </xf>
    <xf numFmtId="164" fontId="79" fillId="36" borderId="89" xfId="0" applyNumberFormat="1" applyFont="1" applyFill="1" applyBorder="1" applyAlignment="1" applyProtection="1">
      <alignment horizontal="right"/>
      <protection locked="0"/>
    </xf>
    <xf numFmtId="5" fontId="78" fillId="62" borderId="88" xfId="0" applyNumberFormat="1" applyFont="1" applyFill="1" applyBorder="1" applyAlignment="1" applyProtection="1">
      <alignment horizontal="right"/>
    </xf>
    <xf numFmtId="5" fontId="81" fillId="36" borderId="88" xfId="0" applyNumberFormat="1" applyFont="1" applyFill="1" applyBorder="1" applyAlignment="1" applyProtection="1">
      <alignment horizontal="right"/>
      <protection locked="0"/>
    </xf>
    <xf numFmtId="5" fontId="79" fillId="37" borderId="88" xfId="0" applyNumberFormat="1" applyFont="1" applyFill="1" applyBorder="1" applyAlignment="1" applyProtection="1">
      <alignment horizontal="right"/>
      <protection locked="0"/>
    </xf>
    <xf numFmtId="37" fontId="71" fillId="0" borderId="89" xfId="0" applyNumberFormat="1" applyFont="1" applyBorder="1" applyAlignment="1" applyProtection="1">
      <alignment horizontal="right"/>
    </xf>
    <xf numFmtId="37" fontId="85" fillId="34" borderId="88" xfId="0" applyNumberFormat="1" applyFont="1" applyFill="1" applyBorder="1" applyAlignment="1" applyProtection="1">
      <alignment horizontal="right"/>
    </xf>
    <xf numFmtId="5" fontId="79" fillId="36" borderId="88" xfId="0" applyNumberFormat="1" applyFont="1" applyFill="1" applyBorder="1" applyAlignment="1" applyProtection="1">
      <alignment horizontal="right"/>
      <protection locked="0"/>
    </xf>
    <xf numFmtId="37" fontId="79" fillId="36" borderId="88" xfId="0" applyNumberFormat="1" applyFont="1" applyFill="1" applyBorder="1" applyAlignment="1" applyProtection="1">
      <alignment horizontal="right"/>
      <protection locked="0"/>
    </xf>
    <xf numFmtId="0" fontId="71" fillId="0" borderId="88" xfId="0" applyNumberFormat="1" applyFont="1" applyFill="1" applyBorder="1" applyAlignment="1" applyProtection="1">
      <alignment horizontal="right"/>
    </xf>
    <xf numFmtId="37" fontId="79" fillId="37" borderId="88" xfId="0" applyNumberFormat="1" applyFont="1" applyFill="1" applyBorder="1" applyAlignment="1" applyProtection="1">
      <alignment horizontal="right"/>
      <protection locked="0"/>
    </xf>
    <xf numFmtId="37" fontId="81" fillId="36" borderId="88" xfId="0" applyNumberFormat="1" applyFont="1" applyFill="1" applyBorder="1" applyAlignment="1" applyProtection="1">
      <alignment horizontal="right"/>
      <protection locked="0"/>
    </xf>
    <xf numFmtId="37" fontId="70" fillId="0" borderId="93" xfId="0" applyNumberFormat="1" applyFont="1" applyBorder="1" applyProtection="1"/>
    <xf numFmtId="37" fontId="71" fillId="0" borderId="94" xfId="0" applyNumberFormat="1" applyFont="1" applyBorder="1" applyProtection="1"/>
    <xf numFmtId="37" fontId="71" fillId="0" borderId="87" xfId="0" applyNumberFormat="1" applyFont="1" applyBorder="1" applyAlignment="1" applyProtection="1">
      <alignment horizontal="right"/>
    </xf>
    <xf numFmtId="0" fontId="71" fillId="0" borderId="91" xfId="0" applyFont="1" applyBorder="1" applyProtection="1"/>
    <xf numFmtId="0" fontId="71" fillId="0" borderId="92" xfId="0" applyFont="1" applyBorder="1" applyAlignment="1" applyProtection="1">
      <alignment horizontal="right"/>
    </xf>
    <xf numFmtId="5" fontId="79" fillId="36" borderId="87" xfId="0" applyNumberFormat="1" applyFont="1" applyFill="1" applyBorder="1" applyAlignment="1" applyProtection="1">
      <alignment horizontal="right"/>
      <protection locked="0"/>
    </xf>
    <xf numFmtId="0" fontId="71" fillId="0" borderId="88" xfId="0" applyFont="1" applyBorder="1" applyAlignment="1" applyProtection="1">
      <alignment horizontal="right"/>
    </xf>
    <xf numFmtId="37" fontId="87" fillId="34" borderId="88" xfId="0" applyNumberFormat="1" applyFont="1" applyFill="1" applyBorder="1" applyAlignment="1" applyProtection="1">
      <alignment horizontal="right"/>
    </xf>
    <xf numFmtId="0" fontId="85" fillId="0" borderId="88" xfId="0" applyNumberFormat="1" applyFont="1" applyFill="1" applyBorder="1" applyAlignment="1" applyProtection="1">
      <alignment horizontal="right"/>
    </xf>
    <xf numFmtId="37" fontId="81" fillId="37" borderId="88" xfId="0" applyNumberFormat="1" applyFont="1" applyFill="1" applyBorder="1" applyAlignment="1" applyProtection="1">
      <alignment horizontal="right"/>
      <protection locked="0"/>
    </xf>
    <xf numFmtId="37" fontId="71" fillId="0" borderId="95" xfId="0" applyNumberFormat="1" applyFont="1" applyBorder="1" applyAlignment="1" applyProtection="1">
      <alignment horizontal="right"/>
    </xf>
    <xf numFmtId="37" fontId="85" fillId="34" borderId="95" xfId="0" applyNumberFormat="1" applyFont="1" applyFill="1" applyBorder="1" applyProtection="1"/>
    <xf numFmtId="37" fontId="85" fillId="62" borderId="96" xfId="0" applyNumberFormat="1" applyFont="1" applyFill="1" applyBorder="1" applyProtection="1"/>
    <xf numFmtId="37" fontId="85" fillId="34" borderId="88" xfId="0" applyNumberFormat="1" applyFont="1" applyFill="1" applyBorder="1" applyProtection="1"/>
    <xf numFmtId="5" fontId="79" fillId="36" borderId="88" xfId="0" applyNumberFormat="1" applyFont="1" applyFill="1" applyBorder="1" applyProtection="1">
      <protection locked="0"/>
    </xf>
    <xf numFmtId="37" fontId="79" fillId="36" borderId="88" xfId="0" applyNumberFormat="1" applyFont="1" applyFill="1" applyBorder="1" applyProtection="1">
      <protection locked="0"/>
    </xf>
    <xf numFmtId="49" fontId="71" fillId="0" borderId="88" xfId="0" quotePrefix="1" applyNumberFormat="1" applyFont="1" applyBorder="1" applyAlignment="1" applyProtection="1">
      <alignment horizontal="right"/>
    </xf>
    <xf numFmtId="0" fontId="71" fillId="0" borderId="88" xfId="0" applyNumberFormat="1" applyFont="1" applyBorder="1" applyAlignment="1" applyProtection="1">
      <alignment horizontal="right"/>
    </xf>
    <xf numFmtId="37" fontId="70" fillId="0" borderId="89" xfId="0" applyNumberFormat="1" applyFont="1" applyBorder="1" applyAlignment="1" applyProtection="1">
      <alignment horizontal="fill"/>
    </xf>
    <xf numFmtId="37" fontId="78" fillId="34" borderId="88" xfId="0" applyNumberFormat="1" applyFont="1" applyFill="1" applyBorder="1" applyAlignment="1" applyProtection="1">
      <alignment horizontal="fill"/>
    </xf>
    <xf numFmtId="37" fontId="71" fillId="0" borderId="88" xfId="0" quotePrefix="1" applyNumberFormat="1" applyFont="1" applyBorder="1" applyAlignment="1" applyProtection="1">
      <alignment horizontal="right"/>
    </xf>
    <xf numFmtId="37" fontId="71" fillId="38" borderId="88" xfId="0" quotePrefix="1" applyNumberFormat="1" applyFont="1" applyFill="1" applyBorder="1" applyAlignment="1" applyProtection="1">
      <alignment horizontal="right"/>
    </xf>
    <xf numFmtId="37" fontId="71" fillId="38" borderId="88" xfId="0" applyNumberFormat="1" applyFont="1" applyFill="1" applyBorder="1" applyAlignment="1" applyProtection="1">
      <alignment horizontal="right"/>
    </xf>
    <xf numFmtId="0" fontId="71" fillId="38" borderId="88" xfId="0" applyNumberFormat="1" applyFont="1" applyFill="1" applyBorder="1" applyAlignment="1" applyProtection="1">
      <alignment horizontal="right"/>
    </xf>
    <xf numFmtId="37" fontId="79" fillId="36" borderId="97" xfId="0" applyNumberFormat="1" applyFont="1" applyFill="1" applyBorder="1" applyProtection="1">
      <protection locked="0"/>
    </xf>
    <xf numFmtId="37" fontId="71" fillId="34" borderId="88" xfId="0" applyNumberFormat="1" applyFont="1" applyFill="1" applyBorder="1" applyProtection="1"/>
    <xf numFmtId="5" fontId="70" fillId="62" borderId="97" xfId="0" applyNumberFormat="1" applyFont="1" applyFill="1" applyBorder="1" applyProtection="1"/>
    <xf numFmtId="5" fontId="79" fillId="37" borderId="88" xfId="0" applyNumberFormat="1" applyFont="1" applyFill="1" applyBorder="1" applyProtection="1">
      <protection locked="0"/>
    </xf>
    <xf numFmtId="37" fontId="79" fillId="37" borderId="88" xfId="0" applyNumberFormat="1" applyFont="1" applyFill="1" applyBorder="1" applyProtection="1">
      <protection locked="0"/>
    </xf>
    <xf numFmtId="166" fontId="71" fillId="0" borderId="88" xfId="0" applyNumberFormat="1" applyFont="1" applyBorder="1" applyAlignment="1" applyProtection="1">
      <alignment horizontal="right"/>
    </xf>
    <xf numFmtId="37" fontId="71" fillId="0" borderId="88" xfId="0" applyNumberFormat="1" applyFont="1" applyBorder="1" applyProtection="1"/>
    <xf numFmtId="37" fontId="71" fillId="0" borderId="89" xfId="0" applyNumberFormat="1" applyFont="1" applyBorder="1" applyProtection="1"/>
    <xf numFmtId="164" fontId="78" fillId="62" borderId="98" xfId="0" applyNumberFormat="1" applyFont="1" applyFill="1" applyBorder="1" applyAlignment="1" applyProtection="1">
      <alignment horizontal="right"/>
    </xf>
    <xf numFmtId="5" fontId="78" fillId="62" borderId="98" xfId="0" applyNumberFormat="1" applyFont="1" applyFill="1" applyBorder="1" applyAlignment="1" applyProtection="1">
      <alignment horizontal="right"/>
    </xf>
    <xf numFmtId="37" fontId="71" fillId="34" borderId="99" xfId="0" applyNumberFormat="1" applyFont="1" applyFill="1" applyBorder="1" applyAlignment="1" applyProtection="1">
      <alignment horizontal="right"/>
    </xf>
    <xf numFmtId="37" fontId="71" fillId="61" borderId="102" xfId="0" applyNumberFormat="1" applyFont="1" applyFill="1" applyBorder="1" applyAlignment="1" applyProtection="1">
      <alignment horizontal="right"/>
    </xf>
    <xf numFmtId="37" fontId="71" fillId="34" borderId="103" xfId="0" applyNumberFormat="1" applyFont="1" applyFill="1" applyBorder="1" applyAlignment="1" applyProtection="1">
      <alignment horizontal="right"/>
    </xf>
    <xf numFmtId="37" fontId="71" fillId="34" borderId="102" xfId="0" applyNumberFormat="1" applyFont="1" applyFill="1" applyBorder="1" applyAlignment="1" applyProtection="1">
      <alignment horizontal="right"/>
    </xf>
    <xf numFmtId="37" fontId="71" fillId="62" borderId="104" xfId="0" applyNumberFormat="1" applyFont="1" applyFill="1" applyBorder="1" applyAlignment="1" applyProtection="1">
      <alignment horizontal="right"/>
    </xf>
    <xf numFmtId="37" fontId="71" fillId="34" borderId="105" xfId="0" applyNumberFormat="1" applyFont="1" applyFill="1" applyBorder="1" applyAlignment="1" applyProtection="1">
      <alignment horizontal="right"/>
    </xf>
    <xf numFmtId="37" fontId="71" fillId="0" borderId="109" xfId="0" applyNumberFormat="1" applyFont="1" applyBorder="1" applyProtection="1"/>
    <xf numFmtId="37" fontId="71" fillId="0" borderId="110" xfId="0" applyNumberFormat="1" applyFont="1" applyBorder="1" applyProtection="1"/>
    <xf numFmtId="37" fontId="71" fillId="0" borderId="111" xfId="0" applyNumberFormat="1" applyFont="1" applyBorder="1" applyAlignment="1" applyProtection="1">
      <alignment horizontal="right"/>
    </xf>
    <xf numFmtId="37" fontId="85" fillId="62" borderId="102" xfId="0" applyNumberFormat="1" applyFont="1" applyFill="1" applyBorder="1" applyAlignment="1" applyProtection="1">
      <alignment horizontal="right"/>
    </xf>
    <xf numFmtId="37" fontId="85" fillId="34" borderId="105" xfId="0" applyNumberFormat="1" applyFont="1" applyFill="1" applyBorder="1" applyAlignment="1" applyProtection="1">
      <alignment horizontal="right"/>
    </xf>
    <xf numFmtId="37" fontId="85" fillId="62" borderId="115" xfId="0" applyNumberFormat="1" applyFont="1" applyFill="1" applyBorder="1" applyAlignment="1" applyProtection="1">
      <alignment horizontal="right"/>
    </xf>
    <xf numFmtId="37" fontId="85" fillId="34" borderId="116" xfId="0" applyNumberFormat="1" applyFont="1" applyFill="1" applyBorder="1" applyAlignment="1" applyProtection="1">
      <alignment horizontal="right"/>
    </xf>
    <xf numFmtId="37" fontId="85" fillId="62" borderId="114" xfId="0" applyNumberFormat="1" applyFont="1" applyFill="1" applyBorder="1" applyAlignment="1" applyProtection="1">
      <alignment horizontal="right"/>
    </xf>
    <xf numFmtId="37" fontId="85" fillId="62" borderId="120" xfId="0" applyNumberFormat="1" applyFont="1" applyFill="1" applyBorder="1" applyAlignment="1" applyProtection="1">
      <alignment horizontal="right"/>
    </xf>
    <xf numFmtId="37" fontId="85" fillId="34" borderId="121" xfId="0" applyNumberFormat="1" applyFont="1" applyFill="1" applyBorder="1" applyAlignment="1" applyProtection="1">
      <alignment horizontal="right"/>
    </xf>
    <xf numFmtId="37" fontId="85" fillId="34" borderId="125" xfId="0" applyNumberFormat="1" applyFont="1" applyFill="1" applyBorder="1" applyProtection="1"/>
    <xf numFmtId="37" fontId="70" fillId="61" borderId="126" xfId="0" applyNumberFormat="1" applyFont="1" applyFill="1" applyBorder="1" applyProtection="1"/>
    <xf numFmtId="37" fontId="71" fillId="61" borderId="127" xfId="0" applyNumberFormat="1" applyFont="1" applyFill="1" applyBorder="1" applyProtection="1"/>
    <xf numFmtId="37" fontId="71" fillId="61" borderId="128" xfId="0" applyNumberFormat="1" applyFont="1" applyFill="1" applyBorder="1" applyAlignment="1" applyProtection="1">
      <alignment horizontal="right"/>
    </xf>
    <xf numFmtId="37" fontId="85" fillId="62" borderId="129" xfId="0" applyNumberFormat="1" applyFont="1" applyFill="1" applyBorder="1" applyProtection="1"/>
    <xf numFmtId="37" fontId="70" fillId="0" borderId="130" xfId="0" applyNumberFormat="1" applyFont="1" applyBorder="1" applyAlignment="1" applyProtection="1">
      <alignment horizontal="fill"/>
    </xf>
    <xf numFmtId="37" fontId="70" fillId="34" borderId="130" xfId="0" applyNumberFormat="1" applyFont="1" applyFill="1" applyBorder="1" applyAlignment="1" applyProtection="1">
      <alignment horizontal="fill"/>
    </xf>
    <xf numFmtId="37" fontId="71" fillId="62" borderId="129" xfId="0" applyNumberFormat="1" applyFont="1" applyFill="1" applyBorder="1" applyProtection="1"/>
    <xf numFmtId="37" fontId="71" fillId="0" borderId="131" xfId="0" applyNumberFormat="1" applyFont="1" applyFill="1" applyBorder="1" applyProtection="1"/>
    <xf numFmtId="37" fontId="70" fillId="34" borderId="132" xfId="0" applyNumberFormat="1" applyFont="1" applyFill="1" applyBorder="1" applyAlignment="1" applyProtection="1">
      <alignment horizontal="fill"/>
    </xf>
    <xf numFmtId="37" fontId="71" fillId="62" borderId="136" xfId="0" applyNumberFormat="1" applyFont="1" applyFill="1" applyBorder="1" applyProtection="1"/>
    <xf numFmtId="37" fontId="71" fillId="34" borderId="131" xfId="0" applyNumberFormat="1" applyFont="1" applyFill="1" applyBorder="1" applyProtection="1"/>
    <xf numFmtId="164" fontId="78" fillId="62" borderId="137" xfId="0" applyNumberFormat="1" applyFont="1" applyFill="1" applyBorder="1" applyAlignment="1" applyProtection="1">
      <alignment horizontal="right"/>
    </xf>
    <xf numFmtId="5" fontId="78" fillId="62" borderId="137" xfId="0" applyNumberFormat="1" applyFont="1" applyFill="1" applyBorder="1" applyAlignment="1" applyProtection="1">
      <alignment horizontal="right"/>
    </xf>
    <xf numFmtId="37" fontId="71" fillId="34" borderId="138" xfId="0" applyNumberFormat="1" applyFont="1" applyFill="1" applyBorder="1" applyAlignment="1" applyProtection="1">
      <alignment horizontal="right"/>
    </xf>
    <xf numFmtId="37" fontId="71" fillId="61" borderId="141" xfId="0" applyNumberFormat="1" applyFont="1" applyFill="1" applyBorder="1" applyAlignment="1" applyProtection="1">
      <alignment horizontal="right"/>
    </xf>
    <xf numFmtId="37" fontId="71" fillId="34" borderId="142" xfId="0" applyNumberFormat="1" applyFont="1" applyFill="1" applyBorder="1" applyAlignment="1" applyProtection="1">
      <alignment horizontal="right"/>
    </xf>
    <xf numFmtId="37" fontId="71" fillId="34" borderId="141" xfId="0" applyNumberFormat="1" applyFont="1" applyFill="1" applyBorder="1" applyAlignment="1" applyProtection="1">
      <alignment horizontal="right"/>
    </xf>
    <xf numFmtId="37" fontId="71" fillId="62" borderId="143" xfId="0" applyNumberFormat="1" applyFont="1" applyFill="1" applyBorder="1" applyAlignment="1" applyProtection="1">
      <alignment horizontal="right"/>
    </xf>
    <xf numFmtId="37" fontId="71" fillId="34" borderId="144" xfId="0" applyNumberFormat="1" applyFont="1" applyFill="1" applyBorder="1" applyAlignment="1" applyProtection="1">
      <alignment horizontal="right"/>
    </xf>
    <xf numFmtId="37" fontId="71" fillId="0" borderId="148" xfId="0" applyNumberFormat="1" applyFont="1" applyBorder="1" applyProtection="1"/>
    <xf numFmtId="37" fontId="71" fillId="0" borderId="149" xfId="0" applyNumberFormat="1" applyFont="1" applyBorder="1" applyProtection="1"/>
    <xf numFmtId="37" fontId="71" fillId="0" borderId="150" xfId="0" applyNumberFormat="1" applyFont="1" applyBorder="1" applyAlignment="1" applyProtection="1">
      <alignment horizontal="right"/>
    </xf>
    <xf numFmtId="37" fontId="85" fillId="62" borderId="141" xfId="0" applyNumberFormat="1" applyFont="1" applyFill="1" applyBorder="1" applyAlignment="1" applyProtection="1">
      <alignment horizontal="right"/>
    </xf>
    <xf numFmtId="37" fontId="85" fillId="34" borderId="144" xfId="0" applyNumberFormat="1" applyFont="1" applyFill="1" applyBorder="1" applyAlignment="1" applyProtection="1">
      <alignment horizontal="right"/>
    </xf>
    <xf numFmtId="37" fontId="85" fillId="62" borderId="154" xfId="0" applyNumberFormat="1" applyFont="1" applyFill="1" applyBorder="1" applyAlignment="1" applyProtection="1">
      <alignment horizontal="right"/>
    </xf>
    <xf numFmtId="37" fontId="85" fillId="34" borderId="155" xfId="0" applyNumberFormat="1" applyFont="1" applyFill="1" applyBorder="1" applyAlignment="1" applyProtection="1">
      <alignment horizontal="right"/>
    </xf>
    <xf numFmtId="37" fontId="85" fillId="62" borderId="153" xfId="0" applyNumberFormat="1" applyFont="1" applyFill="1" applyBorder="1" applyAlignment="1" applyProtection="1">
      <alignment horizontal="right"/>
    </xf>
    <xf numFmtId="37" fontId="85" fillId="62" borderId="159" xfId="0" applyNumberFormat="1" applyFont="1" applyFill="1" applyBorder="1" applyAlignment="1" applyProtection="1">
      <alignment horizontal="right"/>
    </xf>
    <xf numFmtId="37" fontId="85" fillId="34" borderId="160" xfId="0" applyNumberFormat="1" applyFont="1" applyFill="1" applyBorder="1" applyAlignment="1" applyProtection="1">
      <alignment horizontal="right"/>
    </xf>
    <xf numFmtId="37" fontId="85" fillId="34" borderId="164" xfId="0" applyNumberFormat="1" applyFont="1" applyFill="1" applyBorder="1" applyProtection="1"/>
    <xf numFmtId="37" fontId="70" fillId="61" borderId="165" xfId="0" applyNumberFormat="1" applyFont="1" applyFill="1" applyBorder="1" applyProtection="1"/>
    <xf numFmtId="37" fontId="71" fillId="61" borderId="166" xfId="0" applyNumberFormat="1" applyFont="1" applyFill="1" applyBorder="1" applyProtection="1"/>
    <xf numFmtId="37" fontId="71" fillId="61" borderId="167" xfId="0" applyNumberFormat="1" applyFont="1" applyFill="1" applyBorder="1" applyAlignment="1" applyProtection="1">
      <alignment horizontal="right"/>
    </xf>
    <xf numFmtId="37" fontId="85" fillId="62" borderId="168" xfId="0" applyNumberFormat="1" applyFont="1" applyFill="1" applyBorder="1" applyProtection="1"/>
    <xf numFmtId="37" fontId="70" fillId="0" borderId="169" xfId="0" applyNumberFormat="1" applyFont="1" applyBorder="1" applyAlignment="1" applyProtection="1">
      <alignment horizontal="fill"/>
    </xf>
    <xf numFmtId="37" fontId="70" fillId="34" borderId="169" xfId="0" applyNumberFormat="1" applyFont="1" applyFill="1" applyBorder="1" applyAlignment="1" applyProtection="1">
      <alignment horizontal="fill"/>
    </xf>
    <xf numFmtId="37" fontId="71" fillId="62" borderId="168" xfId="0" applyNumberFormat="1" applyFont="1" applyFill="1" applyBorder="1" applyProtection="1"/>
    <xf numFmtId="37" fontId="71" fillId="0" borderId="170" xfId="0" applyNumberFormat="1" applyFont="1" applyFill="1" applyBorder="1" applyProtection="1"/>
    <xf numFmtId="37" fontId="70" fillId="34" borderId="171" xfId="0" applyNumberFormat="1" applyFont="1" applyFill="1" applyBorder="1" applyAlignment="1" applyProtection="1">
      <alignment horizontal="fill"/>
    </xf>
    <xf numFmtId="37" fontId="71" fillId="62" borderId="175" xfId="0" applyNumberFormat="1" applyFont="1" applyFill="1" applyBorder="1" applyProtection="1"/>
    <xf numFmtId="37" fontId="71" fillId="34" borderId="170" xfId="0" applyNumberFormat="1" applyFont="1" applyFill="1" applyBorder="1" applyProtection="1"/>
    <xf numFmtId="164" fontId="78" fillId="62" borderId="176" xfId="0" applyNumberFormat="1" applyFont="1" applyFill="1" applyBorder="1" applyAlignment="1" applyProtection="1">
      <alignment horizontal="right"/>
    </xf>
    <xf numFmtId="5" fontId="78" fillId="62" borderId="176" xfId="0" applyNumberFormat="1" applyFont="1" applyFill="1" applyBorder="1" applyAlignment="1" applyProtection="1">
      <alignment horizontal="right"/>
    </xf>
    <xf numFmtId="37" fontId="71" fillId="34" borderId="177" xfId="0" applyNumberFormat="1" applyFont="1" applyFill="1" applyBorder="1" applyAlignment="1" applyProtection="1">
      <alignment horizontal="right"/>
    </xf>
    <xf numFmtId="37" fontId="71" fillId="61" borderId="180" xfId="0" applyNumberFormat="1" applyFont="1" applyFill="1" applyBorder="1" applyAlignment="1" applyProtection="1">
      <alignment horizontal="right"/>
    </xf>
    <xf numFmtId="37" fontId="71" fillId="34" borderId="181" xfId="0" applyNumberFormat="1" applyFont="1" applyFill="1" applyBorder="1" applyAlignment="1" applyProtection="1">
      <alignment horizontal="right"/>
    </xf>
    <xf numFmtId="37" fontId="71" fillId="34" borderId="180" xfId="0" applyNumberFormat="1" applyFont="1" applyFill="1" applyBorder="1" applyAlignment="1" applyProtection="1">
      <alignment horizontal="right"/>
    </xf>
    <xf numFmtId="37" fontId="71" fillId="62" borderId="182" xfId="0" applyNumberFormat="1" applyFont="1" applyFill="1" applyBorder="1" applyAlignment="1" applyProtection="1">
      <alignment horizontal="right"/>
    </xf>
    <xf numFmtId="37" fontId="71" fillId="34" borderId="183" xfId="0" applyNumberFormat="1" applyFont="1" applyFill="1" applyBorder="1" applyAlignment="1" applyProtection="1">
      <alignment horizontal="right"/>
    </xf>
    <xf numFmtId="37" fontId="71" fillId="0" borderId="187" xfId="0" applyNumberFormat="1" applyFont="1" applyBorder="1" applyProtection="1"/>
    <xf numFmtId="37" fontId="71" fillId="0" borderId="188" xfId="0" applyNumberFormat="1" applyFont="1" applyBorder="1" applyProtection="1"/>
    <xf numFmtId="37" fontId="71" fillId="0" borderId="189" xfId="0" applyNumberFormat="1" applyFont="1" applyBorder="1" applyAlignment="1" applyProtection="1">
      <alignment horizontal="right"/>
    </xf>
    <xf numFmtId="37" fontId="85" fillId="62" borderId="180" xfId="0" applyNumberFormat="1" applyFont="1" applyFill="1" applyBorder="1" applyAlignment="1" applyProtection="1">
      <alignment horizontal="right"/>
    </xf>
    <xf numFmtId="37" fontId="85" fillId="34" borderId="183" xfId="0" applyNumberFormat="1" applyFont="1" applyFill="1" applyBorder="1" applyAlignment="1" applyProtection="1">
      <alignment horizontal="right"/>
    </xf>
    <xf numFmtId="37" fontId="85" fillId="62" borderId="193" xfId="0" applyNumberFormat="1" applyFont="1" applyFill="1" applyBorder="1" applyAlignment="1" applyProtection="1">
      <alignment horizontal="right"/>
    </xf>
    <xf numFmtId="37" fontId="85" fillId="34" borderId="194" xfId="0" applyNumberFormat="1" applyFont="1" applyFill="1" applyBorder="1" applyAlignment="1" applyProtection="1">
      <alignment horizontal="right"/>
    </xf>
    <xf numFmtId="37" fontId="85" fillId="62" borderId="192" xfId="0" applyNumberFormat="1" applyFont="1" applyFill="1" applyBorder="1" applyAlignment="1" applyProtection="1">
      <alignment horizontal="right"/>
    </xf>
    <xf numFmtId="37" fontId="85" fillId="62" borderId="198" xfId="0" applyNumberFormat="1" applyFont="1" applyFill="1" applyBorder="1" applyAlignment="1" applyProtection="1">
      <alignment horizontal="right"/>
    </xf>
    <xf numFmtId="37" fontId="85" fillId="34" borderId="199" xfId="0" applyNumberFormat="1" applyFont="1" applyFill="1" applyBorder="1" applyAlignment="1" applyProtection="1">
      <alignment horizontal="right"/>
    </xf>
    <xf numFmtId="37" fontId="85" fillId="34" borderId="203" xfId="0" applyNumberFormat="1" applyFont="1" applyFill="1" applyBorder="1" applyProtection="1"/>
    <xf numFmtId="37" fontId="70" fillId="61" borderId="204" xfId="0" applyNumberFormat="1" applyFont="1" applyFill="1" applyBorder="1" applyProtection="1"/>
    <xf numFmtId="37" fontId="71" fillId="61" borderId="205" xfId="0" applyNumberFormat="1" applyFont="1" applyFill="1" applyBorder="1" applyProtection="1"/>
    <xf numFmtId="37" fontId="71" fillId="61" borderId="206" xfId="0" applyNumberFormat="1" applyFont="1" applyFill="1" applyBorder="1" applyAlignment="1" applyProtection="1">
      <alignment horizontal="right"/>
    </xf>
    <xf numFmtId="37" fontId="85" fillId="62" borderId="207" xfId="0" applyNumberFormat="1" applyFont="1" applyFill="1" applyBorder="1" applyProtection="1"/>
    <xf numFmtId="37" fontId="70" fillId="0" borderId="208" xfId="0" applyNumberFormat="1" applyFont="1" applyBorder="1" applyAlignment="1" applyProtection="1">
      <alignment horizontal="fill"/>
    </xf>
    <xf numFmtId="37" fontId="70" fillId="34" borderId="208" xfId="0" applyNumberFormat="1" applyFont="1" applyFill="1" applyBorder="1" applyAlignment="1" applyProtection="1">
      <alignment horizontal="fill"/>
    </xf>
    <xf numFmtId="37" fontId="71" fillId="62" borderId="207" xfId="0" applyNumberFormat="1" applyFont="1" applyFill="1" applyBorder="1" applyProtection="1"/>
    <xf numFmtId="37" fontId="71" fillId="0" borderId="209" xfId="0" applyNumberFormat="1" applyFont="1" applyFill="1" applyBorder="1" applyProtection="1"/>
    <xf numFmtId="37" fontId="70" fillId="34" borderId="210" xfId="0" applyNumberFormat="1" applyFont="1" applyFill="1" applyBorder="1" applyAlignment="1" applyProtection="1">
      <alignment horizontal="fill"/>
    </xf>
    <xf numFmtId="37" fontId="71" fillId="62" borderId="214" xfId="0" applyNumberFormat="1" applyFont="1" applyFill="1" applyBorder="1" applyProtection="1"/>
    <xf numFmtId="37" fontId="71" fillId="34" borderId="209" xfId="0" applyNumberFormat="1" applyFont="1" applyFill="1" applyBorder="1" applyProtection="1"/>
    <xf numFmtId="164" fontId="78" fillId="62" borderId="215" xfId="0" applyNumberFormat="1" applyFont="1" applyFill="1" applyBorder="1" applyAlignment="1" applyProtection="1">
      <alignment horizontal="right"/>
    </xf>
    <xf numFmtId="5" fontId="78" fillId="62" borderId="215" xfId="0" applyNumberFormat="1" applyFont="1" applyFill="1" applyBorder="1" applyAlignment="1" applyProtection="1">
      <alignment horizontal="right"/>
    </xf>
    <xf numFmtId="37" fontId="71" fillId="34" borderId="216" xfId="0" applyNumberFormat="1" applyFont="1" applyFill="1" applyBorder="1" applyAlignment="1" applyProtection="1">
      <alignment horizontal="right"/>
    </xf>
    <xf numFmtId="37" fontId="71" fillId="61" borderId="219" xfId="0" applyNumberFormat="1" applyFont="1" applyFill="1" applyBorder="1" applyAlignment="1" applyProtection="1">
      <alignment horizontal="right"/>
    </xf>
    <xf numFmtId="37" fontId="71" fillId="34" borderId="220" xfId="0" applyNumberFormat="1" applyFont="1" applyFill="1" applyBorder="1" applyAlignment="1" applyProtection="1">
      <alignment horizontal="right"/>
    </xf>
    <xf numFmtId="37" fontId="71" fillId="34" borderId="219" xfId="0" applyNumberFormat="1" applyFont="1" applyFill="1" applyBorder="1" applyAlignment="1" applyProtection="1">
      <alignment horizontal="right"/>
    </xf>
    <xf numFmtId="37" fontId="71" fillId="62" borderId="221" xfId="0" applyNumberFormat="1" applyFont="1" applyFill="1" applyBorder="1" applyAlignment="1" applyProtection="1">
      <alignment horizontal="right"/>
    </xf>
    <xf numFmtId="37" fontId="71" fillId="34" borderId="222" xfId="0" applyNumberFormat="1" applyFont="1" applyFill="1" applyBorder="1" applyAlignment="1" applyProtection="1">
      <alignment horizontal="right"/>
    </xf>
    <xf numFmtId="37" fontId="71" fillId="0" borderId="226" xfId="0" applyNumberFormat="1" applyFont="1" applyBorder="1" applyProtection="1"/>
    <xf numFmtId="37" fontId="71" fillId="0" borderId="227" xfId="0" applyNumberFormat="1" applyFont="1" applyBorder="1" applyProtection="1"/>
    <xf numFmtId="37" fontId="71" fillId="0" borderId="228" xfId="0" applyNumberFormat="1" applyFont="1" applyBorder="1" applyAlignment="1" applyProtection="1">
      <alignment horizontal="right"/>
    </xf>
    <xf numFmtId="37" fontId="85" fillId="62" borderId="219" xfId="0" applyNumberFormat="1" applyFont="1" applyFill="1" applyBorder="1" applyAlignment="1" applyProtection="1">
      <alignment horizontal="right"/>
    </xf>
    <xf numFmtId="37" fontId="85" fillId="34" borderId="222" xfId="0" applyNumberFormat="1" applyFont="1" applyFill="1" applyBorder="1" applyAlignment="1" applyProtection="1">
      <alignment horizontal="right"/>
    </xf>
    <xf numFmtId="37" fontId="85" fillId="62" borderId="232" xfId="0" applyNumberFormat="1" applyFont="1" applyFill="1" applyBorder="1" applyAlignment="1" applyProtection="1">
      <alignment horizontal="right"/>
    </xf>
    <xf numFmtId="37" fontId="85" fillId="34" borderId="233" xfId="0" applyNumberFormat="1" applyFont="1" applyFill="1" applyBorder="1" applyAlignment="1" applyProtection="1">
      <alignment horizontal="right"/>
    </xf>
    <xf numFmtId="37" fontId="85" fillId="62" borderId="231" xfId="0" applyNumberFormat="1" applyFont="1" applyFill="1" applyBorder="1" applyAlignment="1" applyProtection="1">
      <alignment horizontal="right"/>
    </xf>
    <xf numFmtId="37" fontId="85" fillId="62" borderId="237" xfId="0" applyNumberFormat="1" applyFont="1" applyFill="1" applyBorder="1" applyAlignment="1" applyProtection="1">
      <alignment horizontal="right"/>
    </xf>
    <xf numFmtId="37" fontId="85" fillId="34" borderId="238" xfId="0" applyNumberFormat="1" applyFont="1" applyFill="1" applyBorder="1" applyAlignment="1" applyProtection="1">
      <alignment horizontal="right"/>
    </xf>
    <xf numFmtId="37" fontId="85" fillId="34" borderId="242" xfId="0" applyNumberFormat="1" applyFont="1" applyFill="1" applyBorder="1" applyProtection="1"/>
    <xf numFmtId="37" fontId="70" fillId="61" borderId="243" xfId="0" applyNumberFormat="1" applyFont="1" applyFill="1" applyBorder="1" applyProtection="1"/>
    <xf numFmtId="37" fontId="71" fillId="61" borderId="244" xfId="0" applyNumberFormat="1" applyFont="1" applyFill="1" applyBorder="1" applyProtection="1"/>
    <xf numFmtId="37" fontId="71" fillId="61" borderId="245" xfId="0" applyNumberFormat="1" applyFont="1" applyFill="1" applyBorder="1" applyAlignment="1" applyProtection="1">
      <alignment horizontal="right"/>
    </xf>
    <xf numFmtId="37" fontId="85" fillId="62" borderId="246" xfId="0" applyNumberFormat="1" applyFont="1" applyFill="1" applyBorder="1" applyProtection="1"/>
    <xf numFmtId="37" fontId="70" fillId="0" borderId="247" xfId="0" applyNumberFormat="1" applyFont="1" applyBorder="1" applyAlignment="1" applyProtection="1">
      <alignment horizontal="fill"/>
    </xf>
    <xf numFmtId="37" fontId="70" fillId="34" borderId="247" xfId="0" applyNumberFormat="1" applyFont="1" applyFill="1" applyBorder="1" applyAlignment="1" applyProtection="1">
      <alignment horizontal="fill"/>
    </xf>
    <xf numFmtId="37" fontId="71" fillId="62" borderId="246" xfId="0" applyNumberFormat="1" applyFont="1" applyFill="1" applyBorder="1" applyProtection="1"/>
    <xf numFmtId="37" fontId="71" fillId="0" borderId="248" xfId="0" applyNumberFormat="1" applyFont="1" applyFill="1" applyBorder="1" applyProtection="1"/>
    <xf numFmtId="37" fontId="70" fillId="34" borderId="249" xfId="0" applyNumberFormat="1" applyFont="1" applyFill="1" applyBorder="1" applyAlignment="1" applyProtection="1">
      <alignment horizontal="fill"/>
    </xf>
    <xf numFmtId="37" fontId="71" fillId="62" borderId="253" xfId="0" applyNumberFormat="1" applyFont="1" applyFill="1" applyBorder="1" applyProtection="1"/>
    <xf numFmtId="37" fontId="71" fillId="34" borderId="248" xfId="0" applyNumberFormat="1" applyFont="1" applyFill="1" applyBorder="1" applyProtection="1"/>
    <xf numFmtId="164" fontId="78" fillId="62" borderId="254" xfId="0" applyNumberFormat="1" applyFont="1" applyFill="1" applyBorder="1" applyAlignment="1" applyProtection="1">
      <alignment horizontal="right"/>
    </xf>
    <xf numFmtId="5" fontId="78" fillId="62" borderId="254" xfId="0" applyNumberFormat="1" applyFont="1" applyFill="1" applyBorder="1" applyAlignment="1" applyProtection="1">
      <alignment horizontal="right"/>
    </xf>
    <xf numFmtId="37" fontId="71" fillId="34" borderId="255" xfId="0" applyNumberFormat="1" applyFont="1" applyFill="1" applyBorder="1" applyAlignment="1" applyProtection="1">
      <alignment horizontal="right"/>
    </xf>
    <xf numFmtId="37" fontId="71" fillId="61" borderId="258" xfId="0" applyNumberFormat="1" applyFont="1" applyFill="1" applyBorder="1" applyAlignment="1" applyProtection="1">
      <alignment horizontal="right"/>
    </xf>
    <xf numFmtId="37" fontId="71" fillId="34" borderId="259" xfId="0" applyNumberFormat="1" applyFont="1" applyFill="1" applyBorder="1" applyAlignment="1" applyProtection="1">
      <alignment horizontal="right"/>
    </xf>
    <xf numFmtId="37" fontId="71" fillId="34" borderId="258" xfId="0" applyNumberFormat="1" applyFont="1" applyFill="1" applyBorder="1" applyAlignment="1" applyProtection="1">
      <alignment horizontal="right"/>
    </xf>
    <xf numFmtId="37" fontId="71" fillId="62" borderId="260" xfId="0" applyNumberFormat="1" applyFont="1" applyFill="1" applyBorder="1" applyAlignment="1" applyProtection="1">
      <alignment horizontal="right"/>
    </xf>
    <xf numFmtId="37" fontId="71" fillId="34" borderId="261" xfId="0" applyNumberFormat="1" applyFont="1" applyFill="1" applyBorder="1" applyAlignment="1" applyProtection="1">
      <alignment horizontal="right"/>
    </xf>
    <xf numFmtId="37" fontId="71" fillId="0" borderId="265" xfId="0" applyNumberFormat="1" applyFont="1" applyBorder="1" applyProtection="1"/>
    <xf numFmtId="37" fontId="71" fillId="0" borderId="266" xfId="0" applyNumberFormat="1" applyFont="1" applyBorder="1" applyProtection="1"/>
    <xf numFmtId="37" fontId="71" fillId="0" borderId="267" xfId="0" applyNumberFormat="1" applyFont="1" applyBorder="1" applyAlignment="1" applyProtection="1">
      <alignment horizontal="right"/>
    </xf>
    <xf numFmtId="37" fontId="85" fillId="62" borderId="258" xfId="0" applyNumberFormat="1" applyFont="1" applyFill="1" applyBorder="1" applyAlignment="1" applyProtection="1">
      <alignment horizontal="right"/>
    </xf>
    <xf numFmtId="37" fontId="85" fillId="34" borderId="261" xfId="0" applyNumberFormat="1" applyFont="1" applyFill="1" applyBorder="1" applyAlignment="1" applyProtection="1">
      <alignment horizontal="right"/>
    </xf>
    <xf numFmtId="37" fontId="85" fillId="62" borderId="271" xfId="0" applyNumberFormat="1" applyFont="1" applyFill="1" applyBorder="1" applyAlignment="1" applyProtection="1">
      <alignment horizontal="right"/>
    </xf>
    <xf numFmtId="37" fontId="85" fillId="34" borderId="272" xfId="0" applyNumberFormat="1" applyFont="1" applyFill="1" applyBorder="1" applyAlignment="1" applyProtection="1">
      <alignment horizontal="right"/>
    </xf>
    <xf numFmtId="37" fontId="85" fillId="62" borderId="270" xfId="0" applyNumberFormat="1" applyFont="1" applyFill="1" applyBorder="1" applyAlignment="1" applyProtection="1">
      <alignment horizontal="right"/>
    </xf>
    <xf numFmtId="37" fontId="85" fillId="62" borderId="276" xfId="0" applyNumberFormat="1" applyFont="1" applyFill="1" applyBorder="1" applyAlignment="1" applyProtection="1">
      <alignment horizontal="right"/>
    </xf>
    <xf numFmtId="37" fontId="85" fillId="34" borderId="277" xfId="0" applyNumberFormat="1" applyFont="1" applyFill="1" applyBorder="1" applyAlignment="1" applyProtection="1">
      <alignment horizontal="right"/>
    </xf>
    <xf numFmtId="37" fontId="85" fillId="34" borderId="281" xfId="0" applyNumberFormat="1" applyFont="1" applyFill="1" applyBorder="1" applyProtection="1"/>
    <xf numFmtId="37" fontId="70" fillId="61" borderId="282" xfId="0" applyNumberFormat="1" applyFont="1" applyFill="1" applyBorder="1" applyProtection="1"/>
    <xf numFmtId="37" fontId="71" fillId="61" borderId="283" xfId="0" applyNumberFormat="1" applyFont="1" applyFill="1" applyBorder="1" applyProtection="1"/>
    <xf numFmtId="37" fontId="71" fillId="61" borderId="284" xfId="0" applyNumberFormat="1" applyFont="1" applyFill="1" applyBorder="1" applyAlignment="1" applyProtection="1">
      <alignment horizontal="right"/>
    </xf>
    <xf numFmtId="37" fontId="85" fillId="62" borderId="285" xfId="0" applyNumberFormat="1" applyFont="1" applyFill="1" applyBorder="1" applyProtection="1"/>
    <xf numFmtId="37" fontId="70" fillId="0" borderId="286" xfId="0" applyNumberFormat="1" applyFont="1" applyBorder="1" applyAlignment="1" applyProtection="1">
      <alignment horizontal="fill"/>
    </xf>
    <xf numFmtId="37" fontId="70" fillId="34" borderId="286" xfId="0" applyNumberFormat="1" applyFont="1" applyFill="1" applyBorder="1" applyAlignment="1" applyProtection="1">
      <alignment horizontal="fill"/>
    </xf>
    <xf numFmtId="37" fontId="71" fillId="62" borderId="285" xfId="0" applyNumberFormat="1" applyFont="1" applyFill="1" applyBorder="1" applyProtection="1"/>
    <xf numFmtId="37" fontId="71" fillId="0" borderId="287" xfId="0" applyNumberFormat="1" applyFont="1" applyFill="1" applyBorder="1" applyProtection="1"/>
    <xf numFmtId="37" fontId="70" fillId="34" borderId="288" xfId="0" applyNumberFormat="1" applyFont="1" applyFill="1" applyBorder="1" applyAlignment="1" applyProtection="1">
      <alignment horizontal="fill"/>
    </xf>
    <xf numFmtId="37" fontId="71" fillId="62" borderId="292" xfId="0" applyNumberFormat="1" applyFont="1" applyFill="1" applyBorder="1" applyProtection="1"/>
    <xf numFmtId="37" fontId="71" fillId="34" borderId="287" xfId="0" applyNumberFormat="1" applyFont="1" applyFill="1" applyBorder="1" applyProtection="1"/>
    <xf numFmtId="164" fontId="78" fillId="62" borderId="293" xfId="0" applyNumberFormat="1" applyFont="1" applyFill="1" applyBorder="1" applyAlignment="1" applyProtection="1">
      <alignment horizontal="right"/>
    </xf>
    <xf numFmtId="5" fontId="78" fillId="62" borderId="293" xfId="0" applyNumberFormat="1" applyFont="1" applyFill="1" applyBorder="1" applyAlignment="1" applyProtection="1">
      <alignment horizontal="right"/>
    </xf>
    <xf numFmtId="37" fontId="71" fillId="34" borderId="294" xfId="0" applyNumberFormat="1" applyFont="1" applyFill="1" applyBorder="1" applyAlignment="1" applyProtection="1">
      <alignment horizontal="right"/>
    </xf>
    <xf numFmtId="37" fontId="71" fillId="61" borderId="297" xfId="0" applyNumberFormat="1" applyFont="1" applyFill="1" applyBorder="1" applyAlignment="1" applyProtection="1">
      <alignment horizontal="right"/>
    </xf>
    <xf numFmtId="37" fontId="71" fillId="34" borderId="298" xfId="0" applyNumberFormat="1" applyFont="1" applyFill="1" applyBorder="1" applyAlignment="1" applyProtection="1">
      <alignment horizontal="right"/>
    </xf>
    <xf numFmtId="37" fontId="71" fillId="34" borderId="297" xfId="0" applyNumberFormat="1" applyFont="1" applyFill="1" applyBorder="1" applyAlignment="1" applyProtection="1">
      <alignment horizontal="right"/>
    </xf>
    <xf numFmtId="37" fontId="71" fillId="62" borderId="299" xfId="0" applyNumberFormat="1" applyFont="1" applyFill="1" applyBorder="1" applyAlignment="1" applyProtection="1">
      <alignment horizontal="right"/>
    </xf>
    <xf numFmtId="37" fontId="71" fillId="34" borderId="300" xfId="0" applyNumberFormat="1" applyFont="1" applyFill="1" applyBorder="1" applyAlignment="1" applyProtection="1">
      <alignment horizontal="right"/>
    </xf>
    <xf numFmtId="37" fontId="71" fillId="0" borderId="304" xfId="0" applyNumberFormat="1" applyFont="1" applyBorder="1" applyProtection="1"/>
    <xf numFmtId="37" fontId="71" fillId="0" borderId="305" xfId="0" applyNumberFormat="1" applyFont="1" applyBorder="1" applyProtection="1"/>
    <xf numFmtId="37" fontId="71" fillId="0" borderId="306" xfId="0" applyNumberFormat="1" applyFont="1" applyBorder="1" applyAlignment="1" applyProtection="1">
      <alignment horizontal="right"/>
    </xf>
    <xf numFmtId="37" fontId="85" fillId="62" borderId="297" xfId="0" applyNumberFormat="1" applyFont="1" applyFill="1" applyBorder="1" applyAlignment="1" applyProtection="1">
      <alignment horizontal="right"/>
    </xf>
    <xf numFmtId="37" fontId="85" fillId="34" borderId="300" xfId="0" applyNumberFormat="1" applyFont="1" applyFill="1" applyBorder="1" applyAlignment="1" applyProtection="1">
      <alignment horizontal="right"/>
    </xf>
    <xf numFmtId="37" fontId="85" fillId="62" borderId="310" xfId="0" applyNumberFormat="1" applyFont="1" applyFill="1" applyBorder="1" applyAlignment="1" applyProtection="1">
      <alignment horizontal="right"/>
    </xf>
    <xf numFmtId="37" fontId="85" fillId="34" borderId="311" xfId="0" applyNumberFormat="1" applyFont="1" applyFill="1" applyBorder="1" applyAlignment="1" applyProtection="1">
      <alignment horizontal="right"/>
    </xf>
    <xf numFmtId="37" fontId="85" fillId="62" borderId="309" xfId="0" applyNumberFormat="1" applyFont="1" applyFill="1" applyBorder="1" applyAlignment="1" applyProtection="1">
      <alignment horizontal="right"/>
    </xf>
    <xf numFmtId="37" fontId="85" fillId="62" borderId="315" xfId="0" applyNumberFormat="1" applyFont="1" applyFill="1" applyBorder="1" applyAlignment="1" applyProtection="1">
      <alignment horizontal="right"/>
    </xf>
    <xf numFmtId="37" fontId="85" fillId="34" borderId="316" xfId="0" applyNumberFormat="1" applyFont="1" applyFill="1" applyBorder="1" applyAlignment="1" applyProtection="1">
      <alignment horizontal="right"/>
    </xf>
    <xf numFmtId="37" fontId="85" fillId="34" borderId="320" xfId="0" applyNumberFormat="1" applyFont="1" applyFill="1" applyBorder="1" applyProtection="1"/>
    <xf numFmtId="37" fontId="70" fillId="61" borderId="321" xfId="0" applyNumberFormat="1" applyFont="1" applyFill="1" applyBorder="1" applyProtection="1"/>
    <xf numFmtId="37" fontId="71" fillId="61" borderId="322" xfId="0" applyNumberFormat="1" applyFont="1" applyFill="1" applyBorder="1" applyProtection="1"/>
    <xf numFmtId="37" fontId="71" fillId="61" borderId="323" xfId="0" applyNumberFormat="1" applyFont="1" applyFill="1" applyBorder="1" applyAlignment="1" applyProtection="1">
      <alignment horizontal="right"/>
    </xf>
    <xf numFmtId="37" fontId="85" fillId="62" borderId="324" xfId="0" applyNumberFormat="1" applyFont="1" applyFill="1" applyBorder="1" applyProtection="1"/>
    <xf numFmtId="37" fontId="70" fillId="0" borderId="325" xfId="0" applyNumberFormat="1" applyFont="1" applyBorder="1" applyAlignment="1" applyProtection="1">
      <alignment horizontal="fill"/>
    </xf>
    <xf numFmtId="37" fontId="70" fillId="34" borderId="325" xfId="0" applyNumberFormat="1" applyFont="1" applyFill="1" applyBorder="1" applyAlignment="1" applyProtection="1">
      <alignment horizontal="fill"/>
    </xf>
    <xf numFmtId="37" fontId="71" fillId="62" borderId="324" xfId="0" applyNumberFormat="1" applyFont="1" applyFill="1" applyBorder="1" applyProtection="1"/>
    <xf numFmtId="37" fontId="71" fillId="0" borderId="326" xfId="0" applyNumberFormat="1" applyFont="1" applyFill="1" applyBorder="1" applyProtection="1"/>
    <xf numFmtId="37" fontId="70" fillId="34" borderId="327" xfId="0" applyNumberFormat="1" applyFont="1" applyFill="1" applyBorder="1" applyAlignment="1" applyProtection="1">
      <alignment horizontal="fill"/>
    </xf>
    <xf numFmtId="37" fontId="71" fillId="62" borderId="331" xfId="0" applyNumberFormat="1" applyFont="1" applyFill="1" applyBorder="1" applyProtection="1"/>
    <xf numFmtId="37" fontId="71" fillId="34" borderId="326" xfId="0" applyNumberFormat="1" applyFont="1" applyFill="1" applyBorder="1" applyProtection="1"/>
    <xf numFmtId="164" fontId="78" fillId="62" borderId="332" xfId="0" applyNumberFormat="1" applyFont="1" applyFill="1" applyBorder="1" applyAlignment="1" applyProtection="1">
      <alignment horizontal="right"/>
    </xf>
    <xf numFmtId="5" fontId="78" fillId="62" borderId="332" xfId="0" applyNumberFormat="1" applyFont="1" applyFill="1" applyBorder="1" applyAlignment="1" applyProtection="1">
      <alignment horizontal="right"/>
    </xf>
    <xf numFmtId="37" fontId="71" fillId="34" borderId="333" xfId="0" applyNumberFormat="1" applyFont="1" applyFill="1" applyBorder="1" applyAlignment="1" applyProtection="1">
      <alignment horizontal="right"/>
    </xf>
    <xf numFmtId="37" fontId="71" fillId="61" borderId="336" xfId="0" applyNumberFormat="1" applyFont="1" applyFill="1" applyBorder="1" applyAlignment="1" applyProtection="1">
      <alignment horizontal="right"/>
    </xf>
    <xf numFmtId="37" fontId="71" fillId="34" borderId="337" xfId="0" applyNumberFormat="1" applyFont="1" applyFill="1" applyBorder="1" applyAlignment="1" applyProtection="1">
      <alignment horizontal="right"/>
    </xf>
    <xf numFmtId="37" fontId="71" fillId="34" borderId="336" xfId="0" applyNumberFormat="1" applyFont="1" applyFill="1" applyBorder="1" applyAlignment="1" applyProtection="1">
      <alignment horizontal="right"/>
    </xf>
    <xf numFmtId="37" fontId="71" fillId="62" borderId="338" xfId="0" applyNumberFormat="1" applyFont="1" applyFill="1" applyBorder="1" applyAlignment="1" applyProtection="1">
      <alignment horizontal="right"/>
    </xf>
    <xf numFmtId="37" fontId="71" fillId="34" borderId="339" xfId="0" applyNumberFormat="1" applyFont="1" applyFill="1" applyBorder="1" applyAlignment="1" applyProtection="1">
      <alignment horizontal="right"/>
    </xf>
    <xf numFmtId="37" fontId="71" fillId="0" borderId="343" xfId="0" applyNumberFormat="1" applyFont="1" applyBorder="1" applyProtection="1"/>
    <xf numFmtId="37" fontId="71" fillId="0" borderId="344" xfId="0" applyNumberFormat="1" applyFont="1" applyBorder="1" applyProtection="1"/>
    <xf numFmtId="37" fontId="71" fillId="0" borderId="345" xfId="0" applyNumberFormat="1" applyFont="1" applyBorder="1" applyAlignment="1" applyProtection="1">
      <alignment horizontal="right"/>
    </xf>
    <xf numFmtId="37" fontId="85" fillId="62" borderId="336" xfId="0" applyNumberFormat="1" applyFont="1" applyFill="1" applyBorder="1" applyAlignment="1" applyProtection="1">
      <alignment horizontal="right"/>
    </xf>
    <xf numFmtId="37" fontId="85" fillId="34" borderId="339" xfId="0" applyNumberFormat="1" applyFont="1" applyFill="1" applyBorder="1" applyAlignment="1" applyProtection="1">
      <alignment horizontal="right"/>
    </xf>
    <xf numFmtId="37" fontId="85" fillId="62" borderId="349" xfId="0" applyNumberFormat="1" applyFont="1" applyFill="1" applyBorder="1" applyAlignment="1" applyProtection="1">
      <alignment horizontal="right"/>
    </xf>
    <xf numFmtId="37" fontId="85" fillId="34" borderId="350" xfId="0" applyNumberFormat="1" applyFont="1" applyFill="1" applyBorder="1" applyAlignment="1" applyProtection="1">
      <alignment horizontal="right"/>
    </xf>
    <xf numFmtId="37" fontId="85" fillId="62" borderId="348" xfId="0" applyNumberFormat="1" applyFont="1" applyFill="1" applyBorder="1" applyAlignment="1" applyProtection="1">
      <alignment horizontal="right"/>
    </xf>
    <xf numFmtId="37" fontId="85" fillId="62" borderId="354" xfId="0" applyNumberFormat="1" applyFont="1" applyFill="1" applyBorder="1" applyAlignment="1" applyProtection="1">
      <alignment horizontal="right"/>
    </xf>
    <xf numFmtId="37" fontId="85" fillId="34" borderId="355" xfId="0" applyNumberFormat="1" applyFont="1" applyFill="1" applyBorder="1" applyAlignment="1" applyProtection="1">
      <alignment horizontal="right"/>
    </xf>
    <xf numFmtId="37" fontId="85" fillId="34" borderId="359" xfId="0" applyNumberFormat="1" applyFont="1" applyFill="1" applyBorder="1" applyProtection="1"/>
    <xf numFmtId="37" fontId="70" fillId="61" borderId="360" xfId="0" applyNumberFormat="1" applyFont="1" applyFill="1" applyBorder="1" applyProtection="1"/>
    <xf numFmtId="37" fontId="71" fillId="61" borderId="361" xfId="0" applyNumberFormat="1" applyFont="1" applyFill="1" applyBorder="1" applyProtection="1"/>
    <xf numFmtId="37" fontId="71" fillId="61" borderId="362" xfId="0" applyNumberFormat="1" applyFont="1" applyFill="1" applyBorder="1" applyAlignment="1" applyProtection="1">
      <alignment horizontal="right"/>
    </xf>
    <xf numFmtId="37" fontId="85" fillId="62" borderId="363" xfId="0" applyNumberFormat="1" applyFont="1" applyFill="1" applyBorder="1" applyProtection="1"/>
    <xf numFmtId="37" fontId="70" fillId="0" borderId="364" xfId="0" applyNumberFormat="1" applyFont="1" applyBorder="1" applyAlignment="1" applyProtection="1">
      <alignment horizontal="fill"/>
    </xf>
    <xf numFmtId="37" fontId="70" fillId="34" borderId="364" xfId="0" applyNumberFormat="1" applyFont="1" applyFill="1" applyBorder="1" applyAlignment="1" applyProtection="1">
      <alignment horizontal="fill"/>
    </xf>
    <xf numFmtId="37" fontId="71" fillId="62" borderId="363" xfId="0" applyNumberFormat="1" applyFont="1" applyFill="1" applyBorder="1" applyProtection="1"/>
    <xf numFmtId="37" fontId="71" fillId="0" borderId="365" xfId="0" applyNumberFormat="1" applyFont="1" applyFill="1" applyBorder="1" applyProtection="1"/>
    <xf numFmtId="37" fontId="70" fillId="34" borderId="366" xfId="0" applyNumberFormat="1" applyFont="1" applyFill="1" applyBorder="1" applyAlignment="1" applyProtection="1">
      <alignment horizontal="fill"/>
    </xf>
    <xf numFmtId="37" fontId="71" fillId="62" borderId="370" xfId="0" applyNumberFormat="1" applyFont="1" applyFill="1" applyBorder="1" applyProtection="1"/>
    <xf numFmtId="37" fontId="71" fillId="34" borderId="365" xfId="0" applyNumberFormat="1" applyFont="1" applyFill="1" applyBorder="1" applyProtection="1"/>
    <xf numFmtId="164" fontId="78" fillId="62" borderId="371" xfId="0" applyNumberFormat="1" applyFont="1" applyFill="1" applyBorder="1" applyAlignment="1" applyProtection="1">
      <alignment horizontal="right"/>
    </xf>
    <xf numFmtId="5" fontId="78" fillId="62" borderId="371" xfId="0" applyNumberFormat="1" applyFont="1" applyFill="1" applyBorder="1" applyAlignment="1" applyProtection="1">
      <alignment horizontal="right"/>
    </xf>
    <xf numFmtId="37" fontId="71" fillId="34" borderId="372" xfId="0" applyNumberFormat="1" applyFont="1" applyFill="1" applyBorder="1" applyAlignment="1" applyProtection="1">
      <alignment horizontal="right"/>
    </xf>
    <xf numFmtId="37" fontId="71" fillId="61" borderId="375" xfId="0" applyNumberFormat="1" applyFont="1" applyFill="1" applyBorder="1" applyAlignment="1" applyProtection="1">
      <alignment horizontal="right"/>
    </xf>
    <xf numFmtId="37" fontId="71" fillId="34" borderId="376" xfId="0" applyNumberFormat="1" applyFont="1" applyFill="1" applyBorder="1" applyAlignment="1" applyProtection="1">
      <alignment horizontal="right"/>
    </xf>
    <xf numFmtId="37" fontId="71" fillId="34" borderId="375" xfId="0" applyNumberFormat="1" applyFont="1" applyFill="1" applyBorder="1" applyAlignment="1" applyProtection="1">
      <alignment horizontal="right"/>
    </xf>
    <xf numFmtId="37" fontId="71" fillId="62" borderId="377" xfId="0" applyNumberFormat="1" applyFont="1" applyFill="1" applyBorder="1" applyAlignment="1" applyProtection="1">
      <alignment horizontal="right"/>
    </xf>
    <xf numFmtId="37" fontId="71" fillId="34" borderId="378" xfId="0" applyNumberFormat="1" applyFont="1" applyFill="1" applyBorder="1" applyAlignment="1" applyProtection="1">
      <alignment horizontal="right"/>
    </xf>
    <xf numFmtId="37" fontId="71" fillId="0" borderId="382" xfId="0" applyNumberFormat="1" applyFont="1" applyBorder="1" applyProtection="1"/>
    <xf numFmtId="37" fontId="71" fillId="0" borderId="383" xfId="0" applyNumberFormat="1" applyFont="1" applyBorder="1" applyProtection="1"/>
    <xf numFmtId="37" fontId="71" fillId="0" borderId="384" xfId="0" applyNumberFormat="1" applyFont="1" applyBorder="1" applyAlignment="1" applyProtection="1">
      <alignment horizontal="right"/>
    </xf>
    <xf numFmtId="37" fontId="85" fillId="62" borderId="375" xfId="0" applyNumberFormat="1" applyFont="1" applyFill="1" applyBorder="1" applyAlignment="1" applyProtection="1">
      <alignment horizontal="right"/>
    </xf>
    <xf numFmtId="37" fontId="85" fillId="34" borderId="378" xfId="0" applyNumberFormat="1" applyFont="1" applyFill="1" applyBorder="1" applyAlignment="1" applyProtection="1">
      <alignment horizontal="right"/>
    </xf>
    <xf numFmtId="37" fontId="85" fillId="62" borderId="388" xfId="0" applyNumberFormat="1" applyFont="1" applyFill="1" applyBorder="1" applyAlignment="1" applyProtection="1">
      <alignment horizontal="right"/>
    </xf>
    <xf numFmtId="37" fontId="85" fillId="34" borderId="389" xfId="0" applyNumberFormat="1" applyFont="1" applyFill="1" applyBorder="1" applyAlignment="1" applyProtection="1">
      <alignment horizontal="right"/>
    </xf>
    <xf numFmtId="37" fontId="85" fillId="62" borderId="387" xfId="0" applyNumberFormat="1" applyFont="1" applyFill="1" applyBorder="1" applyAlignment="1" applyProtection="1">
      <alignment horizontal="right"/>
    </xf>
    <xf numFmtId="37" fontId="85" fillId="62" borderId="393" xfId="0" applyNumberFormat="1" applyFont="1" applyFill="1" applyBorder="1" applyAlignment="1" applyProtection="1">
      <alignment horizontal="right"/>
    </xf>
    <xf numFmtId="37" fontId="85" fillId="34" borderId="394" xfId="0" applyNumberFormat="1" applyFont="1" applyFill="1" applyBorder="1" applyAlignment="1" applyProtection="1">
      <alignment horizontal="right"/>
    </xf>
    <xf numFmtId="37" fontId="85" fillId="34" borderId="398" xfId="0" applyNumberFormat="1" applyFont="1" applyFill="1" applyBorder="1" applyProtection="1"/>
    <xf numFmtId="37" fontId="70" fillId="61" borderId="399" xfId="0" applyNumberFormat="1" applyFont="1" applyFill="1" applyBorder="1" applyProtection="1"/>
    <xf numFmtId="37" fontId="71" fillId="61" borderId="400" xfId="0" applyNumberFormat="1" applyFont="1" applyFill="1" applyBorder="1" applyProtection="1"/>
    <xf numFmtId="37" fontId="71" fillId="61" borderId="401" xfId="0" applyNumberFormat="1" applyFont="1" applyFill="1" applyBorder="1" applyAlignment="1" applyProtection="1">
      <alignment horizontal="right"/>
    </xf>
    <xf numFmtId="37" fontId="85" fillId="62" borderId="402" xfId="0" applyNumberFormat="1" applyFont="1" applyFill="1" applyBorder="1" applyProtection="1"/>
    <xf numFmtId="37" fontId="70" fillId="0" borderId="403" xfId="0" applyNumberFormat="1" applyFont="1" applyBorder="1" applyAlignment="1" applyProtection="1">
      <alignment horizontal="fill"/>
    </xf>
    <xf numFmtId="37" fontId="70" fillId="34" borderId="403" xfId="0" applyNumberFormat="1" applyFont="1" applyFill="1" applyBorder="1" applyAlignment="1" applyProtection="1">
      <alignment horizontal="fill"/>
    </xf>
    <xf numFmtId="37" fontId="71" fillId="62" borderId="402" xfId="0" applyNumberFormat="1" applyFont="1" applyFill="1" applyBorder="1" applyProtection="1"/>
    <xf numFmtId="37" fontId="71" fillId="0" borderId="404" xfId="0" applyNumberFormat="1" applyFont="1" applyFill="1" applyBorder="1" applyProtection="1"/>
    <xf numFmtId="37" fontId="70" fillId="34" borderId="405" xfId="0" applyNumberFormat="1" applyFont="1" applyFill="1" applyBorder="1" applyAlignment="1" applyProtection="1">
      <alignment horizontal="fill"/>
    </xf>
    <xf numFmtId="37" fontId="71" fillId="62" borderId="409" xfId="0" applyNumberFormat="1" applyFont="1" applyFill="1" applyBorder="1" applyProtection="1"/>
    <xf numFmtId="37" fontId="71" fillId="34" borderId="404" xfId="0" applyNumberFormat="1" applyFont="1" applyFill="1" applyBorder="1" applyProtection="1"/>
    <xf numFmtId="164" fontId="78" fillId="62" borderId="410" xfId="0" applyNumberFormat="1" applyFont="1" applyFill="1" applyBorder="1" applyAlignment="1" applyProtection="1">
      <alignment horizontal="right"/>
    </xf>
    <xf numFmtId="5" fontId="78" fillId="62" borderId="410" xfId="0" applyNumberFormat="1" applyFont="1" applyFill="1" applyBorder="1" applyAlignment="1" applyProtection="1">
      <alignment horizontal="right"/>
    </xf>
    <xf numFmtId="37" fontId="71" fillId="34" borderId="411" xfId="0" applyNumberFormat="1" applyFont="1" applyFill="1" applyBorder="1" applyAlignment="1" applyProtection="1">
      <alignment horizontal="right"/>
    </xf>
    <xf numFmtId="37" fontId="71" fillId="61" borderId="414" xfId="0" applyNumberFormat="1" applyFont="1" applyFill="1" applyBorder="1" applyAlignment="1" applyProtection="1">
      <alignment horizontal="right"/>
    </xf>
    <xf numFmtId="37" fontId="71" fillId="34" borderId="415" xfId="0" applyNumberFormat="1" applyFont="1" applyFill="1" applyBorder="1" applyAlignment="1" applyProtection="1">
      <alignment horizontal="right"/>
    </xf>
    <xf numFmtId="37" fontId="71" fillId="34" borderId="414" xfId="0" applyNumberFormat="1" applyFont="1" applyFill="1" applyBorder="1" applyAlignment="1" applyProtection="1">
      <alignment horizontal="right"/>
    </xf>
    <xf numFmtId="37" fontId="71" fillId="62" borderId="416" xfId="0" applyNumberFormat="1" applyFont="1" applyFill="1" applyBorder="1" applyAlignment="1" applyProtection="1">
      <alignment horizontal="right"/>
    </xf>
    <xf numFmtId="37" fontId="71" fillId="34" borderId="417" xfId="0" applyNumberFormat="1" applyFont="1" applyFill="1" applyBorder="1" applyAlignment="1" applyProtection="1">
      <alignment horizontal="right"/>
    </xf>
    <xf numFmtId="37" fontId="71" fillId="0" borderId="421" xfId="0" applyNumberFormat="1" applyFont="1" applyBorder="1" applyProtection="1"/>
    <xf numFmtId="37" fontId="71" fillId="0" borderId="422" xfId="0" applyNumberFormat="1" applyFont="1" applyBorder="1" applyProtection="1"/>
    <xf numFmtId="37" fontId="71" fillId="0" borderId="423" xfId="0" applyNumberFormat="1" applyFont="1" applyBorder="1" applyAlignment="1" applyProtection="1">
      <alignment horizontal="right"/>
    </xf>
    <xf numFmtId="37" fontId="85" fillId="62" borderId="414" xfId="0" applyNumberFormat="1" applyFont="1" applyFill="1" applyBorder="1" applyAlignment="1" applyProtection="1">
      <alignment horizontal="right"/>
    </xf>
    <xf numFmtId="37" fontId="85" fillId="34" borderId="417" xfId="0" applyNumberFormat="1" applyFont="1" applyFill="1" applyBorder="1" applyAlignment="1" applyProtection="1">
      <alignment horizontal="right"/>
    </xf>
    <xf numFmtId="37" fontId="85" fillId="62" borderId="427" xfId="0" applyNumberFormat="1" applyFont="1" applyFill="1" applyBorder="1" applyAlignment="1" applyProtection="1">
      <alignment horizontal="right"/>
    </xf>
    <xf numFmtId="37" fontId="85" fillId="34" borderId="428" xfId="0" applyNumberFormat="1" applyFont="1" applyFill="1" applyBorder="1" applyAlignment="1" applyProtection="1">
      <alignment horizontal="right"/>
    </xf>
    <xf numFmtId="37" fontId="85" fillId="62" borderId="426" xfId="0" applyNumberFormat="1" applyFont="1" applyFill="1" applyBorder="1" applyAlignment="1" applyProtection="1">
      <alignment horizontal="right"/>
    </xf>
    <xf numFmtId="37" fontId="85" fillId="62" borderId="432" xfId="0" applyNumberFormat="1" applyFont="1" applyFill="1" applyBorder="1" applyAlignment="1" applyProtection="1">
      <alignment horizontal="right"/>
    </xf>
    <xf numFmtId="37" fontId="85" fillId="34" borderId="433" xfId="0" applyNumberFormat="1" applyFont="1" applyFill="1" applyBorder="1" applyAlignment="1" applyProtection="1">
      <alignment horizontal="right"/>
    </xf>
    <xf numFmtId="37" fontId="85" fillId="34" borderId="437" xfId="0" applyNumberFormat="1" applyFont="1" applyFill="1" applyBorder="1" applyProtection="1"/>
    <xf numFmtId="37" fontId="70" fillId="61" borderId="438" xfId="0" applyNumberFormat="1" applyFont="1" applyFill="1" applyBorder="1" applyProtection="1"/>
    <xf numFmtId="37" fontId="71" fillId="61" borderId="439" xfId="0" applyNumberFormat="1" applyFont="1" applyFill="1" applyBorder="1" applyProtection="1"/>
    <xf numFmtId="37" fontId="71" fillId="61" borderId="440" xfId="0" applyNumberFormat="1" applyFont="1" applyFill="1" applyBorder="1" applyAlignment="1" applyProtection="1">
      <alignment horizontal="right"/>
    </xf>
    <xf numFmtId="37" fontId="85" fillId="62" borderId="441" xfId="0" applyNumberFormat="1" applyFont="1" applyFill="1" applyBorder="1" applyProtection="1"/>
    <xf numFmtId="37" fontId="70" fillId="0" borderId="442" xfId="0" applyNumberFormat="1" applyFont="1" applyBorder="1" applyAlignment="1" applyProtection="1">
      <alignment horizontal="fill"/>
    </xf>
    <xf numFmtId="37" fontId="70" fillId="34" borderId="442" xfId="0" applyNumberFormat="1" applyFont="1" applyFill="1" applyBorder="1" applyAlignment="1" applyProtection="1">
      <alignment horizontal="fill"/>
    </xf>
    <xf numFmtId="37" fontId="71" fillId="62" borderId="441" xfId="0" applyNumberFormat="1" applyFont="1" applyFill="1" applyBorder="1" applyProtection="1"/>
    <xf numFmtId="37" fontId="71" fillId="0" borderId="443" xfId="0" applyNumberFormat="1" applyFont="1" applyFill="1" applyBorder="1" applyProtection="1"/>
    <xf numFmtId="37" fontId="70" fillId="34" borderId="444" xfId="0" applyNumberFormat="1" applyFont="1" applyFill="1" applyBorder="1" applyAlignment="1" applyProtection="1">
      <alignment horizontal="fill"/>
    </xf>
    <xf numFmtId="37" fontId="71" fillId="62" borderId="448" xfId="0" applyNumberFormat="1" applyFont="1" applyFill="1" applyBorder="1" applyProtection="1"/>
    <xf numFmtId="37" fontId="71" fillId="34" borderId="443" xfId="0" applyNumberFormat="1" applyFont="1" applyFill="1" applyBorder="1" applyProtection="1"/>
    <xf numFmtId="164" fontId="78" fillId="62" borderId="449" xfId="0" applyNumberFormat="1" applyFont="1" applyFill="1" applyBorder="1" applyAlignment="1" applyProtection="1">
      <alignment horizontal="right"/>
    </xf>
    <xf numFmtId="5" fontId="78" fillId="62" borderId="449" xfId="0" applyNumberFormat="1" applyFont="1" applyFill="1" applyBorder="1" applyAlignment="1" applyProtection="1">
      <alignment horizontal="right"/>
    </xf>
    <xf numFmtId="37" fontId="71" fillId="34" borderId="450" xfId="0" applyNumberFormat="1" applyFont="1" applyFill="1" applyBorder="1" applyAlignment="1" applyProtection="1">
      <alignment horizontal="right"/>
    </xf>
    <xf numFmtId="37" fontId="71" fillId="61" borderId="453" xfId="0" applyNumberFormat="1" applyFont="1" applyFill="1" applyBorder="1" applyAlignment="1" applyProtection="1">
      <alignment horizontal="right"/>
    </xf>
    <xf numFmtId="37" fontId="71" fillId="34" borderId="454" xfId="0" applyNumberFormat="1" applyFont="1" applyFill="1" applyBorder="1" applyAlignment="1" applyProtection="1">
      <alignment horizontal="right"/>
    </xf>
    <xf numFmtId="37" fontId="71" fillId="34" borderId="453" xfId="0" applyNumberFormat="1" applyFont="1" applyFill="1" applyBorder="1" applyAlignment="1" applyProtection="1">
      <alignment horizontal="right"/>
    </xf>
    <xf numFmtId="37" fontId="71" fillId="62" borderId="455" xfId="0" applyNumberFormat="1" applyFont="1" applyFill="1" applyBorder="1" applyAlignment="1" applyProtection="1">
      <alignment horizontal="right"/>
    </xf>
    <xf numFmtId="37" fontId="71" fillId="34" borderId="456" xfId="0" applyNumberFormat="1" applyFont="1" applyFill="1" applyBorder="1" applyAlignment="1" applyProtection="1">
      <alignment horizontal="right"/>
    </xf>
    <xf numFmtId="37" fontId="71" fillId="0" borderId="460" xfId="0" applyNumberFormat="1" applyFont="1" applyBorder="1" applyProtection="1"/>
    <xf numFmtId="37" fontId="71" fillId="0" borderId="461" xfId="0" applyNumberFormat="1" applyFont="1" applyBorder="1" applyProtection="1"/>
    <xf numFmtId="37" fontId="71" fillId="0" borderId="462" xfId="0" applyNumberFormat="1" applyFont="1" applyBorder="1" applyAlignment="1" applyProtection="1">
      <alignment horizontal="right"/>
    </xf>
    <xf numFmtId="37" fontId="85" fillId="62" borderId="453" xfId="0" applyNumberFormat="1" applyFont="1" applyFill="1" applyBorder="1" applyAlignment="1" applyProtection="1">
      <alignment horizontal="right"/>
    </xf>
    <xf numFmtId="37" fontId="85" fillId="34" borderId="456" xfId="0" applyNumberFormat="1" applyFont="1" applyFill="1" applyBorder="1" applyAlignment="1" applyProtection="1">
      <alignment horizontal="right"/>
    </xf>
    <xf numFmtId="37" fontId="85" fillId="62" borderId="466" xfId="0" applyNumberFormat="1" applyFont="1" applyFill="1" applyBorder="1" applyAlignment="1" applyProtection="1">
      <alignment horizontal="right"/>
    </xf>
    <xf numFmtId="37" fontId="85" fillId="34" borderId="467" xfId="0" applyNumberFormat="1" applyFont="1" applyFill="1" applyBorder="1" applyAlignment="1" applyProtection="1">
      <alignment horizontal="right"/>
    </xf>
    <xf numFmtId="37" fontId="85" fillId="62" borderId="465" xfId="0" applyNumberFormat="1" applyFont="1" applyFill="1" applyBorder="1" applyAlignment="1" applyProtection="1">
      <alignment horizontal="right"/>
    </xf>
    <xf numFmtId="37" fontId="85" fillId="62" borderId="471" xfId="0" applyNumberFormat="1" applyFont="1" applyFill="1" applyBorder="1" applyAlignment="1" applyProtection="1">
      <alignment horizontal="right"/>
    </xf>
    <xf numFmtId="37" fontId="85" fillId="34" borderId="472" xfId="0" applyNumberFormat="1" applyFont="1" applyFill="1" applyBorder="1" applyAlignment="1" applyProtection="1">
      <alignment horizontal="right"/>
    </xf>
    <xf numFmtId="37" fontId="85" fillId="34" borderId="476" xfId="0" applyNumberFormat="1" applyFont="1" applyFill="1" applyBorder="1" applyProtection="1"/>
    <xf numFmtId="37" fontId="70" fillId="61" borderId="477" xfId="0" applyNumberFormat="1" applyFont="1" applyFill="1" applyBorder="1" applyProtection="1"/>
    <xf numFmtId="37" fontId="71" fillId="61" borderId="478" xfId="0" applyNumberFormat="1" applyFont="1" applyFill="1" applyBorder="1" applyProtection="1"/>
    <xf numFmtId="37" fontId="71" fillId="61" borderId="479" xfId="0" applyNumberFormat="1" applyFont="1" applyFill="1" applyBorder="1" applyAlignment="1" applyProtection="1">
      <alignment horizontal="right"/>
    </xf>
    <xf numFmtId="37" fontId="85" fillId="62" borderId="480" xfId="0" applyNumberFormat="1" applyFont="1" applyFill="1" applyBorder="1" applyProtection="1"/>
    <xf numFmtId="37" fontId="70" fillId="0" borderId="481" xfId="0" applyNumberFormat="1" applyFont="1" applyBorder="1" applyAlignment="1" applyProtection="1">
      <alignment horizontal="fill"/>
    </xf>
    <xf numFmtId="37" fontId="70" fillId="34" borderId="481" xfId="0" applyNumberFormat="1" applyFont="1" applyFill="1" applyBorder="1" applyAlignment="1" applyProtection="1">
      <alignment horizontal="fill"/>
    </xf>
    <xf numFmtId="37" fontId="71" fillId="62" borderId="480" xfId="0" applyNumberFormat="1" applyFont="1" applyFill="1" applyBorder="1" applyProtection="1"/>
    <xf numFmtId="37" fontId="71" fillId="0" borderId="482" xfId="0" applyNumberFormat="1" applyFont="1" applyFill="1" applyBorder="1" applyProtection="1"/>
    <xf numFmtId="37" fontId="70" fillId="34" borderId="483" xfId="0" applyNumberFormat="1" applyFont="1" applyFill="1" applyBorder="1" applyAlignment="1" applyProtection="1">
      <alignment horizontal="fill"/>
    </xf>
    <xf numFmtId="37" fontId="71" fillId="62" borderId="487" xfId="0" applyNumberFormat="1" applyFont="1" applyFill="1" applyBorder="1" applyProtection="1"/>
    <xf numFmtId="37" fontId="71" fillId="34" borderId="482" xfId="0" applyNumberFormat="1" applyFont="1" applyFill="1" applyBorder="1" applyProtection="1"/>
    <xf numFmtId="0" fontId="71" fillId="0" borderId="93" xfId="0" applyFont="1" applyBorder="1" applyProtection="1"/>
    <xf numFmtId="0" fontId="71" fillId="0" borderId="94" xfId="0" applyFont="1" applyBorder="1" applyProtection="1"/>
    <xf numFmtId="0" fontId="71" fillId="0" borderId="90" xfId="0" applyFont="1" applyBorder="1" applyAlignment="1" applyProtection="1">
      <alignment horizontal="right"/>
    </xf>
    <xf numFmtId="37" fontId="71" fillId="34" borderId="87" xfId="0" applyNumberFormat="1" applyFont="1" applyFill="1" applyBorder="1" applyProtection="1"/>
    <xf numFmtId="5" fontId="70" fillId="62" borderId="87" xfId="0" applyNumberFormat="1" applyFont="1" applyFill="1" applyBorder="1" applyProtection="1"/>
    <xf numFmtId="164" fontId="78" fillId="62" borderId="488" xfId="0" applyNumberFormat="1" applyFont="1" applyFill="1" applyBorder="1" applyAlignment="1" applyProtection="1">
      <alignment horizontal="right"/>
    </xf>
    <xf numFmtId="5" fontId="78" fillId="62" borderId="488" xfId="0" applyNumberFormat="1" applyFont="1" applyFill="1" applyBorder="1" applyAlignment="1" applyProtection="1">
      <alignment horizontal="right"/>
    </xf>
    <xf numFmtId="37" fontId="71" fillId="34" borderId="489" xfId="0" applyNumberFormat="1" applyFont="1" applyFill="1" applyBorder="1" applyAlignment="1" applyProtection="1">
      <alignment horizontal="right"/>
    </xf>
    <xf numFmtId="37" fontId="71" fillId="61" borderId="492" xfId="0" applyNumberFormat="1" applyFont="1" applyFill="1" applyBorder="1" applyAlignment="1" applyProtection="1">
      <alignment horizontal="right"/>
    </xf>
    <xf numFmtId="37" fontId="71" fillId="34" borderId="493" xfId="0" applyNumberFormat="1" applyFont="1" applyFill="1" applyBorder="1" applyAlignment="1" applyProtection="1">
      <alignment horizontal="right"/>
    </xf>
    <xf numFmtId="37" fontId="71" fillId="34" borderId="492" xfId="0" applyNumberFormat="1" applyFont="1" applyFill="1" applyBorder="1" applyAlignment="1" applyProtection="1">
      <alignment horizontal="right"/>
    </xf>
    <xf numFmtId="37" fontId="71" fillId="62" borderId="494" xfId="0" applyNumberFormat="1" applyFont="1" applyFill="1" applyBorder="1" applyAlignment="1" applyProtection="1">
      <alignment horizontal="right"/>
    </xf>
    <xf numFmtId="37" fontId="71" fillId="34" borderId="495" xfId="0" applyNumberFormat="1" applyFont="1" applyFill="1" applyBorder="1" applyAlignment="1" applyProtection="1">
      <alignment horizontal="right"/>
    </xf>
    <xf numFmtId="37" fontId="71" fillId="0" borderId="499" xfId="0" applyNumberFormat="1" applyFont="1" applyBorder="1" applyProtection="1"/>
    <xf numFmtId="37" fontId="71" fillId="0" borderId="500" xfId="0" applyNumberFormat="1" applyFont="1" applyBorder="1" applyProtection="1"/>
    <xf numFmtId="37" fontId="71" fillId="0" borderId="501" xfId="0" applyNumberFormat="1" applyFont="1" applyBorder="1" applyAlignment="1" applyProtection="1">
      <alignment horizontal="right"/>
    </xf>
    <xf numFmtId="37" fontId="85" fillId="62" borderId="492" xfId="0" applyNumberFormat="1" applyFont="1" applyFill="1" applyBorder="1" applyAlignment="1" applyProtection="1">
      <alignment horizontal="right"/>
    </xf>
    <xf numFmtId="37" fontId="85" fillId="34" borderId="495" xfId="0" applyNumberFormat="1" applyFont="1" applyFill="1" applyBorder="1" applyAlignment="1" applyProtection="1">
      <alignment horizontal="right"/>
    </xf>
    <xf numFmtId="37" fontId="85" fillId="62" borderId="505" xfId="0" applyNumberFormat="1" applyFont="1" applyFill="1" applyBorder="1" applyAlignment="1" applyProtection="1">
      <alignment horizontal="right"/>
    </xf>
    <xf numFmtId="37" fontId="85" fillId="34" borderId="506" xfId="0" applyNumberFormat="1" applyFont="1" applyFill="1" applyBorder="1" applyAlignment="1" applyProtection="1">
      <alignment horizontal="right"/>
    </xf>
    <xf numFmtId="37" fontId="85" fillId="62" borderId="510" xfId="0" applyNumberFormat="1" applyFont="1" applyFill="1" applyBorder="1" applyAlignment="1" applyProtection="1">
      <alignment horizontal="right"/>
    </xf>
    <xf numFmtId="37" fontId="85" fillId="34" borderId="511" xfId="0" applyNumberFormat="1" applyFont="1" applyFill="1" applyBorder="1" applyAlignment="1" applyProtection="1">
      <alignment horizontal="right"/>
    </xf>
    <xf numFmtId="37" fontId="85" fillId="34" borderId="515" xfId="0" applyNumberFormat="1" applyFont="1" applyFill="1" applyBorder="1" applyProtection="1"/>
    <xf numFmtId="37" fontId="70" fillId="61" borderId="516" xfId="0" applyNumberFormat="1" applyFont="1" applyFill="1" applyBorder="1" applyProtection="1"/>
    <xf numFmtId="37" fontId="71" fillId="61" borderId="517" xfId="0" applyNumberFormat="1" applyFont="1" applyFill="1" applyBorder="1" applyProtection="1"/>
    <xf numFmtId="37" fontId="71" fillId="61" borderId="518" xfId="0" applyNumberFormat="1" applyFont="1" applyFill="1" applyBorder="1" applyAlignment="1" applyProtection="1">
      <alignment horizontal="right"/>
    </xf>
    <xf numFmtId="37" fontId="85" fillId="62" borderId="519" xfId="0" applyNumberFormat="1" applyFont="1" applyFill="1" applyBorder="1" applyProtection="1"/>
    <xf numFmtId="37" fontId="70" fillId="0" borderId="520" xfId="0" applyNumberFormat="1" applyFont="1" applyBorder="1" applyAlignment="1" applyProtection="1">
      <alignment horizontal="fill"/>
    </xf>
    <xf numFmtId="37" fontId="70" fillId="34" borderId="520" xfId="0" applyNumberFormat="1" applyFont="1" applyFill="1" applyBorder="1" applyAlignment="1" applyProtection="1">
      <alignment horizontal="fill"/>
    </xf>
    <xf numFmtId="37" fontId="71" fillId="62" borderId="519" xfId="0" applyNumberFormat="1" applyFont="1" applyFill="1" applyBorder="1" applyProtection="1"/>
    <xf numFmtId="37" fontId="71" fillId="0" borderId="521" xfId="0" applyNumberFormat="1" applyFont="1" applyFill="1" applyBorder="1" applyProtection="1"/>
    <xf numFmtId="37" fontId="70" fillId="34" borderId="522" xfId="0" applyNumberFormat="1" applyFont="1" applyFill="1" applyBorder="1" applyAlignment="1" applyProtection="1">
      <alignment horizontal="fill"/>
    </xf>
    <xf numFmtId="37" fontId="71" fillId="62" borderId="526" xfId="0" applyNumberFormat="1" applyFont="1" applyFill="1" applyBorder="1" applyProtection="1"/>
    <xf numFmtId="37" fontId="71" fillId="34" borderId="521" xfId="0" applyNumberFormat="1" applyFont="1" applyFill="1" applyBorder="1" applyProtection="1"/>
    <xf numFmtId="164" fontId="78" fillId="62" borderId="527" xfId="0" applyNumberFormat="1" applyFont="1" applyFill="1" applyBorder="1" applyAlignment="1" applyProtection="1">
      <alignment horizontal="right"/>
    </xf>
    <xf numFmtId="5" fontId="78" fillId="62" borderId="527" xfId="0" applyNumberFormat="1" applyFont="1" applyFill="1" applyBorder="1" applyAlignment="1" applyProtection="1">
      <alignment horizontal="right"/>
    </xf>
    <xf numFmtId="37" fontId="71" fillId="34" borderId="528" xfId="0" applyNumberFormat="1" applyFont="1" applyFill="1" applyBorder="1" applyAlignment="1" applyProtection="1">
      <alignment horizontal="right"/>
    </xf>
    <xf numFmtId="37" fontId="71" fillId="61" borderId="531" xfId="0" applyNumberFormat="1" applyFont="1" applyFill="1" applyBorder="1" applyAlignment="1" applyProtection="1">
      <alignment horizontal="right"/>
    </xf>
    <xf numFmtId="37" fontId="71" fillId="34" borderId="532" xfId="0" applyNumberFormat="1" applyFont="1" applyFill="1" applyBorder="1" applyAlignment="1" applyProtection="1">
      <alignment horizontal="right"/>
    </xf>
    <xf numFmtId="37" fontId="71" fillId="34" borderId="531" xfId="0" applyNumberFormat="1" applyFont="1" applyFill="1" applyBorder="1" applyAlignment="1" applyProtection="1">
      <alignment horizontal="right"/>
    </xf>
    <xf numFmtId="37" fontId="71" fillId="62" borderId="533" xfId="0" applyNumberFormat="1" applyFont="1" applyFill="1" applyBorder="1" applyAlignment="1" applyProtection="1">
      <alignment horizontal="right"/>
    </xf>
    <xf numFmtId="37" fontId="71" fillId="34" borderId="534" xfId="0" applyNumberFormat="1" applyFont="1" applyFill="1" applyBorder="1" applyAlignment="1" applyProtection="1">
      <alignment horizontal="right"/>
    </xf>
    <xf numFmtId="37" fontId="71" fillId="0" borderId="538" xfId="0" applyNumberFormat="1" applyFont="1" applyBorder="1" applyProtection="1"/>
    <xf numFmtId="37" fontId="71" fillId="0" borderId="539" xfId="0" applyNumberFormat="1" applyFont="1" applyBorder="1" applyProtection="1"/>
    <xf numFmtId="37" fontId="71" fillId="0" borderId="540" xfId="0" applyNumberFormat="1" applyFont="1" applyBorder="1" applyAlignment="1" applyProtection="1">
      <alignment horizontal="right"/>
    </xf>
    <xf numFmtId="37" fontId="85" fillId="62" borderId="531" xfId="0" applyNumberFormat="1" applyFont="1" applyFill="1" applyBorder="1" applyAlignment="1" applyProtection="1">
      <alignment horizontal="right"/>
    </xf>
    <xf numFmtId="37" fontId="85" fillId="34" borderId="534" xfId="0" applyNumberFormat="1" applyFont="1" applyFill="1" applyBorder="1" applyAlignment="1" applyProtection="1">
      <alignment horizontal="right"/>
    </xf>
    <xf numFmtId="37" fontId="85" fillId="62" borderId="544" xfId="0" applyNumberFormat="1" applyFont="1" applyFill="1" applyBorder="1" applyAlignment="1" applyProtection="1">
      <alignment horizontal="right"/>
    </xf>
    <xf numFmtId="37" fontId="85" fillId="34" borderId="545" xfId="0" applyNumberFormat="1" applyFont="1" applyFill="1" applyBorder="1" applyAlignment="1" applyProtection="1">
      <alignment horizontal="right"/>
    </xf>
    <xf numFmtId="37" fontId="85" fillId="62" borderId="549" xfId="0" applyNumberFormat="1" applyFont="1" applyFill="1" applyBorder="1" applyAlignment="1" applyProtection="1">
      <alignment horizontal="right"/>
    </xf>
    <xf numFmtId="37" fontId="85" fillId="34" borderId="550" xfId="0" applyNumberFormat="1" applyFont="1" applyFill="1" applyBorder="1" applyAlignment="1" applyProtection="1">
      <alignment horizontal="right"/>
    </xf>
    <xf numFmtId="37" fontId="85" fillId="34" borderId="554" xfId="0" applyNumberFormat="1" applyFont="1" applyFill="1" applyBorder="1" applyProtection="1"/>
    <xf numFmtId="37" fontId="70" fillId="61" borderId="555" xfId="0" applyNumberFormat="1" applyFont="1" applyFill="1" applyBorder="1" applyProtection="1"/>
    <xf numFmtId="37" fontId="71" fillId="61" borderId="556" xfId="0" applyNumberFormat="1" applyFont="1" applyFill="1" applyBorder="1" applyProtection="1"/>
    <xf numFmtId="37" fontId="71" fillId="61" borderId="557" xfId="0" applyNumberFormat="1" applyFont="1" applyFill="1" applyBorder="1" applyAlignment="1" applyProtection="1">
      <alignment horizontal="right"/>
    </xf>
    <xf numFmtId="37" fontId="85" fillId="62" borderId="558" xfId="0" applyNumberFormat="1" applyFont="1" applyFill="1" applyBorder="1" applyProtection="1"/>
    <xf numFmtId="37" fontId="70" fillId="0" borderId="559" xfId="0" applyNumberFormat="1" applyFont="1" applyBorder="1" applyAlignment="1" applyProtection="1">
      <alignment horizontal="fill"/>
    </xf>
    <xf numFmtId="37" fontId="70" fillId="34" borderId="559" xfId="0" applyNumberFormat="1" applyFont="1" applyFill="1" applyBorder="1" applyAlignment="1" applyProtection="1">
      <alignment horizontal="fill"/>
    </xf>
    <xf numFmtId="37" fontId="71" fillId="62" borderId="558" xfId="0" applyNumberFormat="1" applyFont="1" applyFill="1" applyBorder="1" applyProtection="1"/>
    <xf numFmtId="37" fontId="71" fillId="0" borderId="560" xfId="0" applyNumberFormat="1" applyFont="1" applyFill="1" applyBorder="1" applyProtection="1"/>
    <xf numFmtId="37" fontId="70" fillId="34" borderId="561" xfId="0" applyNumberFormat="1" applyFont="1" applyFill="1" applyBorder="1" applyAlignment="1" applyProtection="1">
      <alignment horizontal="fill"/>
    </xf>
    <xf numFmtId="37" fontId="71" fillId="62" borderId="565" xfId="0" applyNumberFormat="1" applyFont="1" applyFill="1" applyBorder="1" applyProtection="1"/>
    <xf numFmtId="37" fontId="71" fillId="34" borderId="560" xfId="0" applyNumberFormat="1" applyFont="1" applyFill="1" applyBorder="1" applyProtection="1"/>
    <xf numFmtId="164" fontId="78" fillId="62" borderId="566" xfId="0" applyNumberFormat="1" applyFont="1" applyFill="1" applyBorder="1" applyAlignment="1" applyProtection="1">
      <alignment horizontal="right"/>
    </xf>
    <xf numFmtId="5" fontId="78" fillId="62" borderId="566" xfId="0" applyNumberFormat="1" applyFont="1" applyFill="1" applyBorder="1" applyAlignment="1" applyProtection="1">
      <alignment horizontal="right"/>
    </xf>
    <xf numFmtId="37" fontId="71" fillId="34" borderId="567" xfId="0" applyNumberFormat="1" applyFont="1" applyFill="1" applyBorder="1" applyAlignment="1" applyProtection="1">
      <alignment horizontal="right"/>
    </xf>
    <xf numFmtId="37" fontId="71" fillId="61" borderId="570" xfId="0" applyNumberFormat="1" applyFont="1" applyFill="1" applyBorder="1" applyAlignment="1" applyProtection="1">
      <alignment horizontal="right"/>
    </xf>
    <xf numFmtId="37" fontId="71" fillId="34" borderId="571" xfId="0" applyNumberFormat="1" applyFont="1" applyFill="1" applyBorder="1" applyAlignment="1" applyProtection="1">
      <alignment horizontal="right"/>
    </xf>
    <xf numFmtId="37" fontId="71" fillId="34" borderId="570" xfId="0" applyNumberFormat="1" applyFont="1" applyFill="1" applyBorder="1" applyAlignment="1" applyProtection="1">
      <alignment horizontal="right"/>
    </xf>
    <xf numFmtId="37" fontId="71" fillId="62" borderId="572" xfId="0" applyNumberFormat="1" applyFont="1" applyFill="1" applyBorder="1" applyAlignment="1" applyProtection="1">
      <alignment horizontal="right"/>
    </xf>
    <xf numFmtId="37" fontId="71" fillId="34" borderId="573" xfId="0" applyNumberFormat="1" applyFont="1" applyFill="1" applyBorder="1" applyAlignment="1" applyProtection="1">
      <alignment horizontal="right"/>
    </xf>
    <xf numFmtId="37" fontId="71" fillId="0" borderId="577" xfId="0" applyNumberFormat="1" applyFont="1" applyBorder="1" applyProtection="1"/>
    <xf numFmtId="37" fontId="71" fillId="0" borderId="578" xfId="0" applyNumberFormat="1" applyFont="1" applyBorder="1" applyProtection="1"/>
    <xf numFmtId="37" fontId="71" fillId="0" borderId="579" xfId="0" applyNumberFormat="1" applyFont="1" applyBorder="1" applyAlignment="1" applyProtection="1">
      <alignment horizontal="right"/>
    </xf>
    <xf numFmtId="37" fontId="85" fillId="62" borderId="570" xfId="0" applyNumberFormat="1" applyFont="1" applyFill="1" applyBorder="1" applyAlignment="1" applyProtection="1">
      <alignment horizontal="right"/>
    </xf>
    <xf numFmtId="37" fontId="85" fillId="34" borderId="573" xfId="0" applyNumberFormat="1" applyFont="1" applyFill="1" applyBorder="1" applyAlignment="1" applyProtection="1">
      <alignment horizontal="right"/>
    </xf>
    <xf numFmtId="37" fontId="85" fillId="62" borderId="583" xfId="0" applyNumberFormat="1" applyFont="1" applyFill="1" applyBorder="1" applyAlignment="1" applyProtection="1">
      <alignment horizontal="right"/>
    </xf>
    <xf numFmtId="37" fontId="85" fillId="34" borderId="584" xfId="0" applyNumberFormat="1" applyFont="1" applyFill="1" applyBorder="1" applyAlignment="1" applyProtection="1">
      <alignment horizontal="right"/>
    </xf>
    <xf numFmtId="37" fontId="85" fillId="62" borderId="588" xfId="0" applyNumberFormat="1" applyFont="1" applyFill="1" applyBorder="1" applyAlignment="1" applyProtection="1">
      <alignment horizontal="right"/>
    </xf>
    <xf numFmtId="37" fontId="85" fillId="34" borderId="589" xfId="0" applyNumberFormat="1" applyFont="1" applyFill="1" applyBorder="1" applyAlignment="1" applyProtection="1">
      <alignment horizontal="right"/>
    </xf>
    <xf numFmtId="37" fontId="85" fillId="34" borderId="593" xfId="0" applyNumberFormat="1" applyFont="1" applyFill="1" applyBorder="1" applyProtection="1"/>
    <xf numFmtId="37" fontId="70" fillId="61" borderId="594" xfId="0" applyNumberFormat="1" applyFont="1" applyFill="1" applyBorder="1" applyProtection="1"/>
    <xf numFmtId="37" fontId="71" fillId="61" borderId="595" xfId="0" applyNumberFormat="1" applyFont="1" applyFill="1" applyBorder="1" applyProtection="1"/>
    <xf numFmtId="37" fontId="71" fillId="61" borderId="596" xfId="0" applyNumberFormat="1" applyFont="1" applyFill="1" applyBorder="1" applyAlignment="1" applyProtection="1">
      <alignment horizontal="right"/>
    </xf>
    <xf numFmtId="37" fontId="85" fillId="62" borderId="597" xfId="0" applyNumberFormat="1" applyFont="1" applyFill="1" applyBorder="1" applyProtection="1"/>
    <xf numFmtId="37" fontId="70" fillId="0" borderId="598" xfId="0" applyNumberFormat="1" applyFont="1" applyBorder="1" applyAlignment="1" applyProtection="1">
      <alignment horizontal="fill"/>
    </xf>
    <xf numFmtId="37" fontId="70" fillId="34" borderId="598" xfId="0" applyNumberFormat="1" applyFont="1" applyFill="1" applyBorder="1" applyAlignment="1" applyProtection="1">
      <alignment horizontal="fill"/>
    </xf>
    <xf numFmtId="37" fontId="71" fillId="62" borderId="597" xfId="0" applyNumberFormat="1" applyFont="1" applyFill="1" applyBorder="1" applyProtection="1"/>
    <xf numFmtId="37" fontId="71" fillId="0" borderId="599" xfId="0" applyNumberFormat="1" applyFont="1" applyFill="1" applyBorder="1" applyProtection="1"/>
    <xf numFmtId="37" fontId="70" fillId="34" borderId="600" xfId="0" applyNumberFormat="1" applyFont="1" applyFill="1" applyBorder="1" applyAlignment="1" applyProtection="1">
      <alignment horizontal="fill"/>
    </xf>
    <xf numFmtId="37" fontId="71" fillId="62" borderId="604" xfId="0" applyNumberFormat="1" applyFont="1" applyFill="1" applyBorder="1" applyProtection="1"/>
    <xf numFmtId="37" fontId="71" fillId="34" borderId="599" xfId="0" applyNumberFormat="1" applyFont="1" applyFill="1" applyBorder="1" applyProtection="1"/>
    <xf numFmtId="164" fontId="78" fillId="62" borderId="605" xfId="0" applyNumberFormat="1" applyFont="1" applyFill="1" applyBorder="1" applyAlignment="1" applyProtection="1">
      <alignment horizontal="right"/>
    </xf>
    <xf numFmtId="5" fontId="78" fillId="62" borderId="605" xfId="0" applyNumberFormat="1" applyFont="1" applyFill="1" applyBorder="1" applyAlignment="1" applyProtection="1">
      <alignment horizontal="right"/>
    </xf>
    <xf numFmtId="37" fontId="71" fillId="34" borderId="606" xfId="0" applyNumberFormat="1" applyFont="1" applyFill="1" applyBorder="1" applyAlignment="1" applyProtection="1">
      <alignment horizontal="right"/>
    </xf>
    <xf numFmtId="37" fontId="71" fillId="61" borderId="609" xfId="0" applyNumberFormat="1" applyFont="1" applyFill="1" applyBorder="1" applyAlignment="1" applyProtection="1">
      <alignment horizontal="right"/>
    </xf>
    <xf numFmtId="37" fontId="71" fillId="34" borderId="610" xfId="0" applyNumberFormat="1" applyFont="1" applyFill="1" applyBorder="1" applyAlignment="1" applyProtection="1">
      <alignment horizontal="right"/>
    </xf>
    <xf numFmtId="37" fontId="71" fillId="34" borderId="609" xfId="0" applyNumberFormat="1" applyFont="1" applyFill="1" applyBorder="1" applyAlignment="1" applyProtection="1">
      <alignment horizontal="right"/>
    </xf>
    <xf numFmtId="37" fontId="71" fillId="62" borderId="611" xfId="0" applyNumberFormat="1" applyFont="1" applyFill="1" applyBorder="1" applyAlignment="1" applyProtection="1">
      <alignment horizontal="right"/>
    </xf>
    <xf numFmtId="37" fontId="71" fillId="34" borderId="612" xfId="0" applyNumberFormat="1" applyFont="1" applyFill="1" applyBorder="1" applyAlignment="1" applyProtection="1">
      <alignment horizontal="right"/>
    </xf>
    <xf numFmtId="37" fontId="71" fillId="0" borderId="616" xfId="0" applyNumberFormat="1" applyFont="1" applyBorder="1" applyProtection="1"/>
    <xf numFmtId="37" fontId="71" fillId="0" borderId="617" xfId="0" applyNumberFormat="1" applyFont="1" applyBorder="1" applyProtection="1"/>
    <xf numFmtId="37" fontId="71" fillId="0" borderId="618" xfId="0" applyNumberFormat="1" applyFont="1" applyBorder="1" applyAlignment="1" applyProtection="1">
      <alignment horizontal="right"/>
    </xf>
    <xf numFmtId="37" fontId="85" fillId="34" borderId="612" xfId="0" applyNumberFormat="1" applyFont="1" applyFill="1" applyBorder="1" applyAlignment="1" applyProtection="1">
      <alignment horizontal="right"/>
    </xf>
    <xf numFmtId="37" fontId="85" fillId="62" borderId="622" xfId="0" applyNumberFormat="1" applyFont="1" applyFill="1" applyBorder="1" applyAlignment="1" applyProtection="1">
      <alignment horizontal="right"/>
    </xf>
    <xf numFmtId="37" fontId="85" fillId="34" borderId="623" xfId="0" applyNumberFormat="1" applyFont="1" applyFill="1" applyBorder="1" applyAlignment="1" applyProtection="1">
      <alignment horizontal="right"/>
    </xf>
    <xf numFmtId="37" fontId="85" fillId="62" borderId="627" xfId="0" applyNumberFormat="1" applyFont="1" applyFill="1" applyBorder="1" applyAlignment="1" applyProtection="1">
      <alignment horizontal="right"/>
    </xf>
    <xf numFmtId="37" fontId="85" fillId="34" borderId="628" xfId="0" applyNumberFormat="1" applyFont="1" applyFill="1" applyBorder="1" applyAlignment="1" applyProtection="1">
      <alignment horizontal="right"/>
    </xf>
    <xf numFmtId="37" fontId="85" fillId="34" borderId="632" xfId="0" applyNumberFormat="1" applyFont="1" applyFill="1" applyBorder="1" applyProtection="1"/>
    <xf numFmtId="37" fontId="70" fillId="61" borderId="633" xfId="0" applyNumberFormat="1" applyFont="1" applyFill="1" applyBorder="1" applyProtection="1"/>
    <xf numFmtId="37" fontId="71" fillId="61" borderId="634" xfId="0" applyNumberFormat="1" applyFont="1" applyFill="1" applyBorder="1" applyProtection="1"/>
    <xf numFmtId="37" fontId="71" fillId="61" borderId="635" xfId="0" applyNumberFormat="1" applyFont="1" applyFill="1" applyBorder="1" applyAlignment="1" applyProtection="1">
      <alignment horizontal="right"/>
    </xf>
    <xf numFmtId="37" fontId="85" fillId="62" borderId="636" xfId="0" applyNumberFormat="1" applyFont="1" applyFill="1" applyBorder="1" applyProtection="1"/>
    <xf numFmtId="37" fontId="70" fillId="0" borderId="637" xfId="0" applyNumberFormat="1" applyFont="1" applyBorder="1" applyAlignment="1" applyProtection="1">
      <alignment horizontal="fill"/>
    </xf>
    <xf numFmtId="37" fontId="70" fillId="34" borderId="637" xfId="0" applyNumberFormat="1" applyFont="1" applyFill="1" applyBorder="1" applyAlignment="1" applyProtection="1">
      <alignment horizontal="fill"/>
    </xf>
    <xf numFmtId="37" fontId="71" fillId="62" borderId="636" xfId="0" applyNumberFormat="1" applyFont="1" applyFill="1" applyBorder="1" applyProtection="1"/>
    <xf numFmtId="37" fontId="71" fillId="0" borderId="638" xfId="0" applyNumberFormat="1" applyFont="1" applyFill="1" applyBorder="1" applyProtection="1"/>
    <xf numFmtId="37" fontId="70" fillId="34" borderId="639" xfId="0" applyNumberFormat="1" applyFont="1" applyFill="1" applyBorder="1" applyAlignment="1" applyProtection="1">
      <alignment horizontal="fill"/>
    </xf>
    <xf numFmtId="37" fontId="71" fillId="62" borderId="643" xfId="0" applyNumberFormat="1" applyFont="1" applyFill="1" applyBorder="1" applyProtection="1"/>
    <xf numFmtId="37" fontId="71" fillId="34" borderId="638" xfId="0" applyNumberFormat="1" applyFont="1" applyFill="1" applyBorder="1" applyProtection="1"/>
    <xf numFmtId="164" fontId="78" fillId="62" borderId="644" xfId="0" applyNumberFormat="1" applyFont="1" applyFill="1" applyBorder="1" applyAlignment="1" applyProtection="1">
      <alignment horizontal="right"/>
    </xf>
    <xf numFmtId="5" fontId="78" fillId="62" borderId="644" xfId="0" applyNumberFormat="1" applyFont="1" applyFill="1" applyBorder="1" applyAlignment="1" applyProtection="1">
      <alignment horizontal="right"/>
    </xf>
    <xf numFmtId="37" fontId="71" fillId="34" borderId="645" xfId="0" applyNumberFormat="1" applyFont="1" applyFill="1" applyBorder="1" applyAlignment="1" applyProtection="1">
      <alignment horizontal="right"/>
    </xf>
    <xf numFmtId="37" fontId="71" fillId="61" borderId="648" xfId="0" applyNumberFormat="1" applyFont="1" applyFill="1" applyBorder="1" applyAlignment="1" applyProtection="1">
      <alignment horizontal="right"/>
    </xf>
    <xf numFmtId="37" fontId="71" fillId="34" borderId="649" xfId="0" applyNumberFormat="1" applyFont="1" applyFill="1" applyBorder="1" applyAlignment="1" applyProtection="1">
      <alignment horizontal="right"/>
    </xf>
    <xf numFmtId="37" fontId="71" fillId="34" borderId="648" xfId="0" applyNumberFormat="1" applyFont="1" applyFill="1" applyBorder="1" applyAlignment="1" applyProtection="1">
      <alignment horizontal="right"/>
    </xf>
    <xf numFmtId="37" fontId="71" fillId="62" borderId="650" xfId="0" applyNumberFormat="1" applyFont="1" applyFill="1" applyBorder="1" applyAlignment="1" applyProtection="1">
      <alignment horizontal="right"/>
    </xf>
    <xf numFmtId="37" fontId="71" fillId="34" borderId="651" xfId="0" applyNumberFormat="1" applyFont="1" applyFill="1" applyBorder="1" applyAlignment="1" applyProtection="1">
      <alignment horizontal="right"/>
    </xf>
    <xf numFmtId="37" fontId="71" fillId="0" borderId="655" xfId="0" applyNumberFormat="1" applyFont="1" applyBorder="1" applyProtection="1"/>
    <xf numFmtId="37" fontId="71" fillId="0" borderId="656" xfId="0" applyNumberFormat="1" applyFont="1" applyBorder="1" applyProtection="1"/>
    <xf numFmtId="37" fontId="71" fillId="0" borderId="657" xfId="0" applyNumberFormat="1" applyFont="1" applyBorder="1" applyAlignment="1" applyProtection="1">
      <alignment horizontal="right"/>
    </xf>
    <xf numFmtId="37" fontId="85" fillId="62" borderId="648" xfId="0" applyNumberFormat="1" applyFont="1" applyFill="1" applyBorder="1" applyAlignment="1" applyProtection="1">
      <alignment horizontal="right"/>
    </xf>
    <xf numFmtId="37" fontId="85" fillId="34" borderId="651" xfId="0" applyNumberFormat="1" applyFont="1" applyFill="1" applyBorder="1" applyAlignment="1" applyProtection="1">
      <alignment horizontal="right"/>
    </xf>
    <xf numFmtId="37" fontId="85" fillId="62" borderId="661" xfId="0" applyNumberFormat="1" applyFont="1" applyFill="1" applyBorder="1" applyAlignment="1" applyProtection="1">
      <alignment horizontal="right"/>
    </xf>
    <xf numFmtId="37" fontId="85" fillId="34" borderId="662" xfId="0" applyNumberFormat="1" applyFont="1" applyFill="1" applyBorder="1" applyAlignment="1" applyProtection="1">
      <alignment horizontal="right"/>
    </xf>
    <xf numFmtId="37" fontId="85" fillId="62" borderId="666" xfId="0" applyNumberFormat="1" applyFont="1" applyFill="1" applyBorder="1" applyAlignment="1" applyProtection="1">
      <alignment horizontal="right"/>
    </xf>
    <xf numFmtId="37" fontId="85" fillId="34" borderId="667" xfId="0" applyNumberFormat="1" applyFont="1" applyFill="1" applyBorder="1" applyAlignment="1" applyProtection="1">
      <alignment horizontal="right"/>
    </xf>
    <xf numFmtId="37" fontId="85" fillId="34" borderId="671" xfId="0" applyNumberFormat="1" applyFont="1" applyFill="1" applyBorder="1" applyProtection="1"/>
    <xf numFmtId="37" fontId="70" fillId="61" borderId="672" xfId="0" applyNumberFormat="1" applyFont="1" applyFill="1" applyBorder="1" applyProtection="1"/>
    <xf numFmtId="37" fontId="71" fillId="61" borderId="673" xfId="0" applyNumberFormat="1" applyFont="1" applyFill="1" applyBorder="1" applyProtection="1"/>
    <xf numFmtId="37" fontId="71" fillId="61" borderId="674" xfId="0" applyNumberFormat="1" applyFont="1" applyFill="1" applyBorder="1" applyAlignment="1" applyProtection="1">
      <alignment horizontal="right"/>
    </xf>
    <xf numFmtId="37" fontId="85" fillId="62" borderId="675" xfId="0" applyNumberFormat="1" applyFont="1" applyFill="1" applyBorder="1" applyProtection="1"/>
    <xf numFmtId="37" fontId="70" fillId="0" borderId="676" xfId="0" applyNumberFormat="1" applyFont="1" applyBorder="1" applyAlignment="1" applyProtection="1">
      <alignment horizontal="fill"/>
    </xf>
    <xf numFmtId="37" fontId="70" fillId="34" borderId="676" xfId="0" applyNumberFormat="1" applyFont="1" applyFill="1" applyBorder="1" applyAlignment="1" applyProtection="1">
      <alignment horizontal="fill"/>
    </xf>
    <xf numFmtId="37" fontId="71" fillId="62" borderId="675" xfId="0" applyNumberFormat="1" applyFont="1" applyFill="1" applyBorder="1" applyProtection="1"/>
    <xf numFmtId="37" fontId="71" fillId="0" borderId="677" xfId="0" applyNumberFormat="1" applyFont="1" applyFill="1" applyBorder="1" applyProtection="1"/>
    <xf numFmtId="37" fontId="70" fillId="34" borderId="678" xfId="0" applyNumberFormat="1" applyFont="1" applyFill="1" applyBorder="1" applyAlignment="1" applyProtection="1">
      <alignment horizontal="fill"/>
    </xf>
    <xf numFmtId="37" fontId="71" fillId="62" borderId="682" xfId="0" applyNumberFormat="1" applyFont="1" applyFill="1" applyBorder="1" applyProtection="1"/>
    <xf numFmtId="37" fontId="71" fillId="34" borderId="677" xfId="0" applyNumberFormat="1" applyFont="1" applyFill="1" applyBorder="1" applyProtection="1"/>
    <xf numFmtId="164" fontId="78" fillId="62" borderId="683" xfId="0" applyNumberFormat="1" applyFont="1" applyFill="1" applyBorder="1" applyAlignment="1" applyProtection="1">
      <alignment horizontal="right"/>
    </xf>
    <xf numFmtId="5" fontId="78" fillId="62" borderId="683" xfId="0" applyNumberFormat="1" applyFont="1" applyFill="1" applyBorder="1" applyAlignment="1" applyProtection="1">
      <alignment horizontal="right"/>
    </xf>
    <xf numFmtId="37" fontId="71" fillId="34" borderId="684" xfId="0" applyNumberFormat="1" applyFont="1" applyFill="1" applyBorder="1" applyAlignment="1" applyProtection="1">
      <alignment horizontal="right"/>
    </xf>
    <xf numFmtId="37" fontId="71" fillId="61" borderId="687" xfId="0" applyNumberFormat="1" applyFont="1" applyFill="1" applyBorder="1" applyAlignment="1" applyProtection="1">
      <alignment horizontal="right"/>
    </xf>
    <xf numFmtId="37" fontId="71" fillId="34" borderId="688" xfId="0" applyNumberFormat="1" applyFont="1" applyFill="1" applyBorder="1" applyAlignment="1" applyProtection="1">
      <alignment horizontal="right"/>
    </xf>
    <xf numFmtId="37" fontId="71" fillId="34" borderId="687" xfId="0" applyNumberFormat="1" applyFont="1" applyFill="1" applyBorder="1" applyAlignment="1" applyProtection="1">
      <alignment horizontal="right"/>
    </xf>
    <xf numFmtId="37" fontId="71" fillId="62" borderId="689" xfId="0" applyNumberFormat="1" applyFont="1" applyFill="1" applyBorder="1" applyAlignment="1" applyProtection="1">
      <alignment horizontal="right"/>
    </xf>
    <xf numFmtId="37" fontId="71" fillId="34" borderId="690" xfId="0" applyNumberFormat="1" applyFont="1" applyFill="1" applyBorder="1" applyAlignment="1" applyProtection="1">
      <alignment horizontal="right"/>
    </xf>
    <xf numFmtId="37" fontId="71" fillId="0" borderId="694" xfId="0" applyNumberFormat="1" applyFont="1" applyBorder="1" applyProtection="1"/>
    <xf numFmtId="37" fontId="71" fillId="0" borderId="695" xfId="0" applyNumberFormat="1" applyFont="1" applyBorder="1" applyProtection="1"/>
    <xf numFmtId="37" fontId="71" fillId="0" borderId="696" xfId="0" applyNumberFormat="1" applyFont="1" applyBorder="1" applyAlignment="1" applyProtection="1">
      <alignment horizontal="right"/>
    </xf>
    <xf numFmtId="37" fontId="85" fillId="62" borderId="674" xfId="0" applyNumberFormat="1" applyFont="1" applyFill="1" applyBorder="1" applyAlignment="1" applyProtection="1">
      <alignment horizontal="right"/>
    </xf>
    <xf numFmtId="37" fontId="85" fillId="34" borderId="690" xfId="0" applyNumberFormat="1" applyFont="1" applyFill="1" applyBorder="1" applyAlignment="1" applyProtection="1">
      <alignment horizontal="right"/>
    </xf>
    <xf numFmtId="37" fontId="85" fillId="62" borderId="700" xfId="0" applyNumberFormat="1" applyFont="1" applyFill="1" applyBorder="1" applyAlignment="1" applyProtection="1">
      <alignment horizontal="right"/>
    </xf>
    <xf numFmtId="37" fontId="85" fillId="34" borderId="701" xfId="0" applyNumberFormat="1" applyFont="1" applyFill="1" applyBorder="1" applyAlignment="1" applyProtection="1">
      <alignment horizontal="right"/>
    </xf>
    <xf numFmtId="37" fontId="85" fillId="62" borderId="705" xfId="0" applyNumberFormat="1" applyFont="1" applyFill="1" applyBorder="1" applyAlignment="1" applyProtection="1">
      <alignment horizontal="right"/>
    </xf>
    <xf numFmtId="37" fontId="85" fillId="34" borderId="706" xfId="0" applyNumberFormat="1" applyFont="1" applyFill="1" applyBorder="1" applyAlignment="1" applyProtection="1">
      <alignment horizontal="right"/>
    </xf>
    <xf numFmtId="37" fontId="85" fillId="34" borderId="710" xfId="0" applyNumberFormat="1" applyFont="1" applyFill="1" applyBorder="1" applyProtection="1"/>
    <xf numFmtId="37" fontId="70" fillId="61" borderId="711" xfId="0" applyNumberFormat="1" applyFont="1" applyFill="1" applyBorder="1" applyProtection="1"/>
    <xf numFmtId="37" fontId="71" fillId="61" borderId="712" xfId="0" applyNumberFormat="1" applyFont="1" applyFill="1" applyBorder="1" applyProtection="1"/>
    <xf numFmtId="37" fontId="71" fillId="61" borderId="713" xfId="0" applyNumberFormat="1" applyFont="1" applyFill="1" applyBorder="1" applyAlignment="1" applyProtection="1">
      <alignment horizontal="right"/>
    </xf>
    <xf numFmtId="37" fontId="85" fillId="62" borderId="714" xfId="0" applyNumberFormat="1" applyFont="1" applyFill="1" applyBorder="1" applyProtection="1"/>
    <xf numFmtId="37" fontId="70" fillId="0" borderId="715" xfId="0" applyNumberFormat="1" applyFont="1" applyBorder="1" applyAlignment="1" applyProtection="1">
      <alignment horizontal="fill"/>
    </xf>
    <xf numFmtId="37" fontId="70" fillId="34" borderId="715" xfId="0" applyNumberFormat="1" applyFont="1" applyFill="1" applyBorder="1" applyAlignment="1" applyProtection="1">
      <alignment horizontal="fill"/>
    </xf>
    <xf numFmtId="37" fontId="71" fillId="62" borderId="714" xfId="0" applyNumberFormat="1" applyFont="1" applyFill="1" applyBorder="1" applyProtection="1"/>
    <xf numFmtId="37" fontId="71" fillId="0" borderId="716" xfId="0" applyNumberFormat="1" applyFont="1" applyFill="1" applyBorder="1" applyProtection="1"/>
    <xf numFmtId="37" fontId="70" fillId="34" borderId="717" xfId="0" applyNumberFormat="1" applyFont="1" applyFill="1" applyBorder="1" applyAlignment="1" applyProtection="1">
      <alignment horizontal="fill"/>
    </xf>
    <xf numFmtId="37" fontId="71" fillId="62" borderId="721" xfId="0" applyNumberFormat="1" applyFont="1" applyFill="1" applyBorder="1" applyProtection="1"/>
    <xf numFmtId="37" fontId="71" fillId="34" borderId="716" xfId="0" applyNumberFormat="1" applyFont="1" applyFill="1" applyBorder="1" applyProtection="1"/>
    <xf numFmtId="164" fontId="78" fillId="62" borderId="722" xfId="0" applyNumberFormat="1" applyFont="1" applyFill="1" applyBorder="1" applyAlignment="1" applyProtection="1">
      <alignment horizontal="right"/>
    </xf>
    <xf numFmtId="5" fontId="78" fillId="62" borderId="722" xfId="0" applyNumberFormat="1" applyFont="1" applyFill="1" applyBorder="1" applyAlignment="1" applyProtection="1">
      <alignment horizontal="right"/>
    </xf>
    <xf numFmtId="37" fontId="71" fillId="34" borderId="723" xfId="0" applyNumberFormat="1" applyFont="1" applyFill="1" applyBorder="1" applyAlignment="1" applyProtection="1">
      <alignment horizontal="right"/>
    </xf>
    <xf numFmtId="37" fontId="71" fillId="61" borderId="726" xfId="0" applyNumberFormat="1" applyFont="1" applyFill="1" applyBorder="1" applyAlignment="1" applyProtection="1">
      <alignment horizontal="right"/>
    </xf>
    <xf numFmtId="37" fontId="71" fillId="34" borderId="727" xfId="0" applyNumberFormat="1" applyFont="1" applyFill="1" applyBorder="1" applyAlignment="1" applyProtection="1">
      <alignment horizontal="right"/>
    </xf>
    <xf numFmtId="37" fontId="71" fillId="34" borderId="726" xfId="0" applyNumberFormat="1" applyFont="1" applyFill="1" applyBorder="1" applyAlignment="1" applyProtection="1">
      <alignment horizontal="right"/>
    </xf>
    <xf numFmtId="37" fontId="71" fillId="62" borderId="728" xfId="0" applyNumberFormat="1" applyFont="1" applyFill="1" applyBorder="1" applyAlignment="1" applyProtection="1">
      <alignment horizontal="right"/>
    </xf>
    <xf numFmtId="37" fontId="71" fillId="34" borderId="729" xfId="0" applyNumberFormat="1" applyFont="1" applyFill="1" applyBorder="1" applyAlignment="1" applyProtection="1">
      <alignment horizontal="right"/>
    </xf>
    <xf numFmtId="37" fontId="71" fillId="0" borderId="733" xfId="0" applyNumberFormat="1" applyFont="1" applyBorder="1" applyProtection="1"/>
    <xf numFmtId="37" fontId="71" fillId="0" borderId="734" xfId="0" applyNumberFormat="1" applyFont="1" applyBorder="1" applyProtection="1"/>
    <xf numFmtId="37" fontId="71" fillId="0" borderId="735" xfId="0" applyNumberFormat="1" applyFont="1" applyBorder="1" applyAlignment="1" applyProtection="1">
      <alignment horizontal="right"/>
    </xf>
    <xf numFmtId="37" fontId="85" fillId="62" borderId="726" xfId="0" applyNumberFormat="1" applyFont="1" applyFill="1" applyBorder="1" applyAlignment="1" applyProtection="1">
      <alignment horizontal="right"/>
    </xf>
    <xf numFmtId="37" fontId="85" fillId="34" borderId="729" xfId="0" applyNumberFormat="1" applyFont="1" applyFill="1" applyBorder="1" applyAlignment="1" applyProtection="1">
      <alignment horizontal="right"/>
    </xf>
    <xf numFmtId="37" fontId="85" fillId="62" borderId="739" xfId="0" applyNumberFormat="1" applyFont="1" applyFill="1" applyBorder="1" applyAlignment="1" applyProtection="1">
      <alignment horizontal="right"/>
    </xf>
    <xf numFmtId="37" fontId="85" fillId="34" borderId="740" xfId="0" applyNumberFormat="1" applyFont="1" applyFill="1" applyBorder="1" applyAlignment="1" applyProtection="1">
      <alignment horizontal="right"/>
    </xf>
    <xf numFmtId="37" fontId="85" fillId="62" borderId="744" xfId="0" applyNumberFormat="1" applyFont="1" applyFill="1" applyBorder="1" applyAlignment="1" applyProtection="1">
      <alignment horizontal="right"/>
    </xf>
    <xf numFmtId="37" fontId="85" fillId="34" borderId="745" xfId="0" applyNumberFormat="1" applyFont="1" applyFill="1" applyBorder="1" applyAlignment="1" applyProtection="1">
      <alignment horizontal="right"/>
    </xf>
    <xf numFmtId="37" fontId="85" fillId="34" borderId="749" xfId="0" applyNumberFormat="1" applyFont="1" applyFill="1" applyBorder="1" applyProtection="1"/>
    <xf numFmtId="37" fontId="70" fillId="61" borderId="750" xfId="0" applyNumberFormat="1" applyFont="1" applyFill="1" applyBorder="1" applyProtection="1"/>
    <xf numFmtId="37" fontId="71" fillId="61" borderId="751" xfId="0" applyNumberFormat="1" applyFont="1" applyFill="1" applyBorder="1" applyProtection="1"/>
    <xf numFmtId="37" fontId="71" fillId="61" borderId="752" xfId="0" applyNumberFormat="1" applyFont="1" applyFill="1" applyBorder="1" applyAlignment="1" applyProtection="1">
      <alignment horizontal="right"/>
    </xf>
    <xf numFmtId="37" fontId="85" fillId="62" borderId="753" xfId="0" applyNumberFormat="1" applyFont="1" applyFill="1" applyBorder="1" applyProtection="1"/>
    <xf numFmtId="37" fontId="70" fillId="0" borderId="754" xfId="0" applyNumberFormat="1" applyFont="1" applyBorder="1" applyAlignment="1" applyProtection="1">
      <alignment horizontal="fill"/>
    </xf>
    <xf numFmtId="37" fontId="70" fillId="34" borderId="754" xfId="0" applyNumberFormat="1" applyFont="1" applyFill="1" applyBorder="1" applyAlignment="1" applyProtection="1">
      <alignment horizontal="fill"/>
    </xf>
    <xf numFmtId="37" fontId="71" fillId="62" borderId="753" xfId="0" applyNumberFormat="1" applyFont="1" applyFill="1" applyBorder="1" applyProtection="1"/>
    <xf numFmtId="37" fontId="71" fillId="0" borderId="755" xfId="0" applyNumberFormat="1" applyFont="1" applyFill="1" applyBorder="1" applyProtection="1"/>
    <xf numFmtId="37" fontId="70" fillId="34" borderId="756" xfId="0" applyNumberFormat="1" applyFont="1" applyFill="1" applyBorder="1" applyAlignment="1" applyProtection="1">
      <alignment horizontal="fill"/>
    </xf>
    <xf numFmtId="37" fontId="71" fillId="62" borderId="760" xfId="0" applyNumberFormat="1" applyFont="1" applyFill="1" applyBorder="1" applyProtection="1"/>
    <xf numFmtId="37" fontId="71" fillId="34" borderId="755" xfId="0" applyNumberFormat="1" applyFont="1" applyFill="1" applyBorder="1" applyProtection="1"/>
    <xf numFmtId="164" fontId="78" fillId="62" borderId="761" xfId="0" applyNumberFormat="1" applyFont="1" applyFill="1" applyBorder="1" applyAlignment="1" applyProtection="1">
      <alignment horizontal="right"/>
    </xf>
    <xf numFmtId="5" fontId="78" fillId="62" borderId="761" xfId="0" applyNumberFormat="1" applyFont="1" applyFill="1" applyBorder="1" applyAlignment="1" applyProtection="1">
      <alignment horizontal="right"/>
    </xf>
    <xf numFmtId="37" fontId="71" fillId="34" borderId="762" xfId="0" applyNumberFormat="1" applyFont="1" applyFill="1" applyBorder="1" applyAlignment="1" applyProtection="1">
      <alignment horizontal="right"/>
    </xf>
    <xf numFmtId="37" fontId="71" fillId="61" borderId="765" xfId="0" applyNumberFormat="1" applyFont="1" applyFill="1" applyBorder="1" applyAlignment="1" applyProtection="1">
      <alignment horizontal="right"/>
    </xf>
    <xf numFmtId="37" fontId="71" fillId="34" borderId="766" xfId="0" applyNumberFormat="1" applyFont="1" applyFill="1" applyBorder="1" applyAlignment="1" applyProtection="1">
      <alignment horizontal="right"/>
    </xf>
    <xf numFmtId="37" fontId="71" fillId="34" borderId="765" xfId="0" applyNumberFormat="1" applyFont="1" applyFill="1" applyBorder="1" applyAlignment="1" applyProtection="1">
      <alignment horizontal="right"/>
    </xf>
    <xf numFmtId="37" fontId="71" fillId="62" borderId="767" xfId="0" applyNumberFormat="1" applyFont="1" applyFill="1" applyBorder="1" applyAlignment="1" applyProtection="1">
      <alignment horizontal="right"/>
    </xf>
    <xf numFmtId="37" fontId="71" fillId="34" borderId="768" xfId="0" applyNumberFormat="1" applyFont="1" applyFill="1" applyBorder="1" applyAlignment="1" applyProtection="1">
      <alignment horizontal="right"/>
    </xf>
    <xf numFmtId="37" fontId="71" fillId="0" borderId="772" xfId="0" applyNumberFormat="1" applyFont="1" applyBorder="1" applyProtection="1"/>
    <xf numFmtId="37" fontId="71" fillId="0" borderId="773" xfId="0" applyNumberFormat="1" applyFont="1" applyBorder="1" applyProtection="1"/>
    <xf numFmtId="37" fontId="71" fillId="0" borderId="774" xfId="0" applyNumberFormat="1" applyFont="1" applyBorder="1" applyAlignment="1" applyProtection="1">
      <alignment horizontal="right"/>
    </xf>
    <xf numFmtId="37" fontId="85" fillId="62" borderId="752" xfId="0" applyNumberFormat="1" applyFont="1" applyFill="1" applyBorder="1" applyAlignment="1" applyProtection="1">
      <alignment horizontal="right"/>
    </xf>
    <xf numFmtId="37" fontId="85" fillId="34" borderId="768" xfId="0" applyNumberFormat="1" applyFont="1" applyFill="1" applyBorder="1" applyAlignment="1" applyProtection="1">
      <alignment horizontal="right"/>
    </xf>
    <xf numFmtId="37" fontId="85" fillId="62" borderId="778" xfId="0" applyNumberFormat="1" applyFont="1" applyFill="1" applyBorder="1" applyAlignment="1" applyProtection="1">
      <alignment horizontal="right"/>
    </xf>
    <xf numFmtId="37" fontId="85" fillId="34" borderId="779" xfId="0" applyNumberFormat="1" applyFont="1" applyFill="1" applyBorder="1" applyAlignment="1" applyProtection="1">
      <alignment horizontal="right"/>
    </xf>
    <xf numFmtId="37" fontId="85" fillId="62" borderId="783" xfId="0" applyNumberFormat="1" applyFont="1" applyFill="1" applyBorder="1" applyAlignment="1" applyProtection="1">
      <alignment horizontal="right"/>
    </xf>
    <xf numFmtId="37" fontId="85" fillId="34" borderId="784" xfId="0" applyNumberFormat="1" applyFont="1" applyFill="1" applyBorder="1" applyAlignment="1" applyProtection="1">
      <alignment horizontal="right"/>
    </xf>
    <xf numFmtId="37" fontId="85" fillId="34" borderId="788" xfId="0" applyNumberFormat="1" applyFont="1" applyFill="1" applyBorder="1" applyProtection="1"/>
    <xf numFmtId="37" fontId="70" fillId="61" borderId="789" xfId="0" applyNumberFormat="1" applyFont="1" applyFill="1" applyBorder="1" applyProtection="1"/>
    <xf numFmtId="37" fontId="71" fillId="61" borderId="790" xfId="0" applyNumberFormat="1" applyFont="1" applyFill="1" applyBorder="1" applyProtection="1"/>
    <xf numFmtId="37" fontId="71" fillId="61" borderId="791" xfId="0" applyNumberFormat="1" applyFont="1" applyFill="1" applyBorder="1" applyAlignment="1" applyProtection="1">
      <alignment horizontal="right"/>
    </xf>
    <xf numFmtId="37" fontId="85" fillId="62" borderId="792" xfId="0" applyNumberFormat="1" applyFont="1" applyFill="1" applyBorder="1" applyProtection="1"/>
    <xf numFmtId="37" fontId="70" fillId="0" borderId="793" xfId="0" applyNumberFormat="1" applyFont="1" applyBorder="1" applyAlignment="1" applyProtection="1">
      <alignment horizontal="fill"/>
    </xf>
    <xf numFmtId="37" fontId="70" fillId="34" borderId="793" xfId="0" applyNumberFormat="1" applyFont="1" applyFill="1" applyBorder="1" applyAlignment="1" applyProtection="1">
      <alignment horizontal="fill"/>
    </xf>
    <xf numFmtId="37" fontId="71" fillId="62" borderId="792" xfId="0" applyNumberFormat="1" applyFont="1" applyFill="1" applyBorder="1" applyProtection="1"/>
    <xf numFmtId="37" fontId="71" fillId="0" borderId="794" xfId="0" applyNumberFormat="1" applyFont="1" applyFill="1" applyBorder="1" applyProtection="1"/>
    <xf numFmtId="37" fontId="70" fillId="34" borderId="795" xfId="0" applyNumberFormat="1" applyFont="1" applyFill="1" applyBorder="1" applyAlignment="1" applyProtection="1">
      <alignment horizontal="fill"/>
    </xf>
    <xf numFmtId="37" fontId="71" fillId="62" borderId="799" xfId="0" applyNumberFormat="1" applyFont="1" applyFill="1" applyBorder="1" applyProtection="1"/>
    <xf numFmtId="37" fontId="71" fillId="34" borderId="794" xfId="0" applyNumberFormat="1" applyFont="1" applyFill="1" applyBorder="1" applyProtection="1"/>
    <xf numFmtId="164" fontId="78" fillId="62" borderId="800" xfId="0" applyNumberFormat="1" applyFont="1" applyFill="1" applyBorder="1" applyAlignment="1" applyProtection="1">
      <alignment horizontal="right"/>
    </xf>
    <xf numFmtId="5" fontId="78" fillId="62" borderId="800" xfId="0" applyNumberFormat="1" applyFont="1" applyFill="1" applyBorder="1" applyAlignment="1" applyProtection="1">
      <alignment horizontal="right"/>
    </xf>
    <xf numFmtId="37" fontId="71" fillId="34" borderId="801" xfId="0" applyNumberFormat="1" applyFont="1" applyFill="1" applyBorder="1" applyAlignment="1" applyProtection="1">
      <alignment horizontal="right"/>
    </xf>
    <xf numFmtId="37" fontId="71" fillId="61" borderId="804" xfId="0" applyNumberFormat="1" applyFont="1" applyFill="1" applyBorder="1" applyAlignment="1" applyProtection="1">
      <alignment horizontal="right"/>
    </xf>
    <xf numFmtId="37" fontId="71" fillId="34" borderId="805" xfId="0" applyNumberFormat="1" applyFont="1" applyFill="1" applyBorder="1" applyAlignment="1" applyProtection="1">
      <alignment horizontal="right"/>
    </xf>
    <xf numFmtId="37" fontId="71" fillId="34" borderId="804" xfId="0" applyNumberFormat="1" applyFont="1" applyFill="1" applyBorder="1" applyAlignment="1" applyProtection="1">
      <alignment horizontal="right"/>
    </xf>
    <xf numFmtId="37" fontId="71" fillId="62" borderId="806" xfId="0" applyNumberFormat="1" applyFont="1" applyFill="1" applyBorder="1" applyAlignment="1" applyProtection="1">
      <alignment horizontal="right"/>
    </xf>
    <xf numFmtId="37" fontId="71" fillId="34" borderId="807" xfId="0" applyNumberFormat="1" applyFont="1" applyFill="1" applyBorder="1" applyAlignment="1" applyProtection="1">
      <alignment horizontal="right"/>
    </xf>
    <xf numFmtId="37" fontId="71" fillId="0" borderId="811" xfId="0" applyNumberFormat="1" applyFont="1" applyBorder="1" applyProtection="1"/>
    <xf numFmtId="37" fontId="71" fillId="0" borderId="812" xfId="0" applyNumberFormat="1" applyFont="1" applyBorder="1" applyProtection="1"/>
    <xf numFmtId="37" fontId="71" fillId="0" borderId="813" xfId="0" applyNumberFormat="1" applyFont="1" applyBorder="1" applyAlignment="1" applyProtection="1">
      <alignment horizontal="right"/>
    </xf>
    <xf numFmtId="37" fontId="85" fillId="62" borderId="791" xfId="0" applyNumberFormat="1" applyFont="1" applyFill="1" applyBorder="1" applyAlignment="1" applyProtection="1">
      <alignment horizontal="right"/>
    </xf>
    <xf numFmtId="37" fontId="85" fillId="34" borderId="807" xfId="0" applyNumberFormat="1" applyFont="1" applyFill="1" applyBorder="1" applyAlignment="1" applyProtection="1">
      <alignment horizontal="right"/>
    </xf>
    <xf numFmtId="37" fontId="85" fillId="62" borderId="817" xfId="0" applyNumberFormat="1" applyFont="1" applyFill="1" applyBorder="1" applyAlignment="1" applyProtection="1">
      <alignment horizontal="right"/>
    </xf>
    <xf numFmtId="37" fontId="85" fillId="34" borderId="818" xfId="0" applyNumberFormat="1" applyFont="1" applyFill="1" applyBorder="1" applyAlignment="1" applyProtection="1">
      <alignment horizontal="right"/>
    </xf>
    <xf numFmtId="37" fontId="85" fillId="62" borderId="822" xfId="0" applyNumberFormat="1" applyFont="1" applyFill="1" applyBorder="1" applyAlignment="1" applyProtection="1">
      <alignment horizontal="right"/>
    </xf>
    <xf numFmtId="37" fontId="85" fillId="34" borderId="823" xfId="0" applyNumberFormat="1" applyFont="1" applyFill="1" applyBorder="1" applyAlignment="1" applyProtection="1">
      <alignment horizontal="right"/>
    </xf>
    <xf numFmtId="37" fontId="85" fillId="34" borderId="827" xfId="0" applyNumberFormat="1" applyFont="1" applyFill="1" applyBorder="1" applyProtection="1"/>
    <xf numFmtId="37" fontId="70" fillId="61" borderId="828" xfId="0" applyNumberFormat="1" applyFont="1" applyFill="1" applyBorder="1" applyProtection="1"/>
    <xf numFmtId="37" fontId="71" fillId="61" borderId="829" xfId="0" applyNumberFormat="1" applyFont="1" applyFill="1" applyBorder="1" applyProtection="1"/>
    <xf numFmtId="37" fontId="71" fillId="61" borderId="830" xfId="0" applyNumberFormat="1" applyFont="1" applyFill="1" applyBorder="1" applyAlignment="1" applyProtection="1">
      <alignment horizontal="right"/>
    </xf>
    <xf numFmtId="37" fontId="85" fillId="62" borderId="831" xfId="0" applyNumberFormat="1" applyFont="1" applyFill="1" applyBorder="1" applyProtection="1"/>
    <xf numFmtId="37" fontId="70" fillId="0" borderId="832" xfId="0" applyNumberFormat="1" applyFont="1" applyBorder="1" applyAlignment="1" applyProtection="1">
      <alignment horizontal="fill"/>
    </xf>
    <xf numFmtId="37" fontId="70" fillId="34" borderId="832" xfId="0" applyNumberFormat="1" applyFont="1" applyFill="1" applyBorder="1" applyAlignment="1" applyProtection="1">
      <alignment horizontal="fill"/>
    </xf>
    <xf numFmtId="37" fontId="71" fillId="62" borderId="831" xfId="0" applyNumberFormat="1" applyFont="1" applyFill="1" applyBorder="1" applyProtection="1"/>
    <xf numFmtId="37" fontId="71" fillId="0" borderId="833" xfId="0" applyNumberFormat="1" applyFont="1" applyFill="1" applyBorder="1" applyProtection="1"/>
    <xf numFmtId="37" fontId="70" fillId="34" borderId="834" xfId="0" applyNumberFormat="1" applyFont="1" applyFill="1" applyBorder="1" applyAlignment="1" applyProtection="1">
      <alignment horizontal="fill"/>
    </xf>
    <xf numFmtId="37" fontId="71" fillId="62" borderId="838" xfId="0" applyNumberFormat="1" applyFont="1" applyFill="1" applyBorder="1" applyProtection="1"/>
    <xf numFmtId="37" fontId="71" fillId="34" borderId="833" xfId="0" applyNumberFormat="1" applyFont="1" applyFill="1" applyBorder="1" applyProtection="1"/>
    <xf numFmtId="164" fontId="78" fillId="62" borderId="839" xfId="0" applyNumberFormat="1" applyFont="1" applyFill="1" applyBorder="1" applyAlignment="1" applyProtection="1">
      <alignment horizontal="right"/>
    </xf>
    <xf numFmtId="5" fontId="78" fillId="62" borderId="839" xfId="0" applyNumberFormat="1" applyFont="1" applyFill="1" applyBorder="1" applyAlignment="1" applyProtection="1">
      <alignment horizontal="right"/>
    </xf>
    <xf numFmtId="37" fontId="71" fillId="34" borderId="840" xfId="0" applyNumberFormat="1" applyFont="1" applyFill="1" applyBorder="1" applyAlignment="1" applyProtection="1">
      <alignment horizontal="right"/>
    </xf>
    <xf numFmtId="37" fontId="71" fillId="61" borderId="843" xfId="0" applyNumberFormat="1" applyFont="1" applyFill="1" applyBorder="1" applyAlignment="1" applyProtection="1">
      <alignment horizontal="right"/>
    </xf>
    <xf numFmtId="37" fontId="71" fillId="34" borderId="844" xfId="0" applyNumberFormat="1" applyFont="1" applyFill="1" applyBorder="1" applyAlignment="1" applyProtection="1">
      <alignment horizontal="right"/>
    </xf>
    <xf numFmtId="37" fontId="71" fillId="34" borderId="843" xfId="0" applyNumberFormat="1" applyFont="1" applyFill="1" applyBorder="1" applyAlignment="1" applyProtection="1">
      <alignment horizontal="right"/>
    </xf>
    <xf numFmtId="37" fontId="71" fillId="62" borderId="845" xfId="0" applyNumberFormat="1" applyFont="1" applyFill="1" applyBorder="1" applyAlignment="1" applyProtection="1">
      <alignment horizontal="right"/>
    </xf>
    <xf numFmtId="37" fontId="71" fillId="34" borderId="846" xfId="0" applyNumberFormat="1" applyFont="1" applyFill="1" applyBorder="1" applyAlignment="1" applyProtection="1">
      <alignment horizontal="right"/>
    </xf>
    <xf numFmtId="37" fontId="71" fillId="0" borderId="850" xfId="0" applyNumberFormat="1" applyFont="1" applyBorder="1" applyProtection="1"/>
    <xf numFmtId="37" fontId="71" fillId="0" borderId="851" xfId="0" applyNumberFormat="1" applyFont="1" applyBorder="1" applyProtection="1"/>
    <xf numFmtId="37" fontId="71" fillId="0" borderId="852" xfId="0" applyNumberFormat="1" applyFont="1" applyBorder="1" applyAlignment="1" applyProtection="1">
      <alignment horizontal="right"/>
    </xf>
    <xf numFmtId="37" fontId="85" fillId="62" borderId="821" xfId="0" applyNumberFormat="1" applyFont="1" applyFill="1" applyBorder="1" applyAlignment="1" applyProtection="1">
      <alignment horizontal="right"/>
    </xf>
    <xf numFmtId="37" fontId="85" fillId="34" borderId="833" xfId="0" applyNumberFormat="1" applyFont="1" applyFill="1" applyBorder="1" applyAlignment="1" applyProtection="1">
      <alignment horizontal="right"/>
    </xf>
    <xf numFmtId="37" fontId="85" fillId="62" borderId="845" xfId="0" applyNumberFormat="1" applyFont="1" applyFill="1" applyBorder="1" applyAlignment="1" applyProtection="1">
      <alignment horizontal="right"/>
    </xf>
    <xf numFmtId="37" fontId="85" fillId="34" borderId="846" xfId="0" applyNumberFormat="1" applyFont="1" applyFill="1" applyBorder="1" applyAlignment="1" applyProtection="1">
      <alignment horizontal="right"/>
    </xf>
    <xf numFmtId="37" fontId="85" fillId="62" borderId="843" xfId="0" applyNumberFormat="1" applyFont="1" applyFill="1" applyBorder="1" applyAlignment="1" applyProtection="1">
      <alignment horizontal="right"/>
    </xf>
    <xf numFmtId="37" fontId="85" fillId="62" borderId="856" xfId="0" applyNumberFormat="1" applyFont="1" applyFill="1" applyBorder="1" applyAlignment="1" applyProtection="1">
      <alignment horizontal="right"/>
    </xf>
    <xf numFmtId="37" fontId="85" fillId="34" borderId="857" xfId="0" applyNumberFormat="1" applyFont="1" applyFill="1" applyBorder="1" applyAlignment="1" applyProtection="1">
      <alignment horizontal="right"/>
    </xf>
    <xf numFmtId="37" fontId="85" fillId="34" borderId="861" xfId="0" applyNumberFormat="1" applyFont="1" applyFill="1" applyBorder="1" applyProtection="1"/>
    <xf numFmtId="37" fontId="70" fillId="61" borderId="862" xfId="0" applyNumberFormat="1" applyFont="1" applyFill="1" applyBorder="1" applyProtection="1"/>
    <xf numFmtId="37" fontId="71" fillId="61" borderId="863" xfId="0" applyNumberFormat="1" applyFont="1" applyFill="1" applyBorder="1" applyProtection="1"/>
    <xf numFmtId="37" fontId="71" fillId="61" borderId="864" xfId="0" applyNumberFormat="1" applyFont="1" applyFill="1" applyBorder="1" applyAlignment="1" applyProtection="1">
      <alignment horizontal="right"/>
    </xf>
    <xf numFmtId="37" fontId="85" fillId="62" borderId="865" xfId="0" applyNumberFormat="1" applyFont="1" applyFill="1" applyBorder="1" applyProtection="1"/>
    <xf numFmtId="37" fontId="70" fillId="0" borderId="866" xfId="0" applyNumberFormat="1" applyFont="1" applyBorder="1" applyAlignment="1" applyProtection="1">
      <alignment horizontal="fill"/>
    </xf>
    <xf numFmtId="37" fontId="70" fillId="34" borderId="866" xfId="0" applyNumberFormat="1" applyFont="1" applyFill="1" applyBorder="1" applyAlignment="1" applyProtection="1">
      <alignment horizontal="fill"/>
    </xf>
    <xf numFmtId="37" fontId="71" fillId="62" borderId="865" xfId="0" applyNumberFormat="1" applyFont="1" applyFill="1" applyBorder="1" applyProtection="1"/>
    <xf numFmtId="37" fontId="71" fillId="0" borderId="867" xfId="0" applyNumberFormat="1" applyFont="1" applyFill="1" applyBorder="1" applyProtection="1"/>
    <xf numFmtId="37" fontId="70" fillId="34" borderId="868" xfId="0" applyNumberFormat="1" applyFont="1" applyFill="1" applyBorder="1" applyAlignment="1" applyProtection="1">
      <alignment horizontal="fill"/>
    </xf>
    <xf numFmtId="37" fontId="71" fillId="62" borderId="872" xfId="0" applyNumberFormat="1" applyFont="1" applyFill="1" applyBorder="1" applyProtection="1"/>
    <xf numFmtId="37" fontId="71" fillId="34" borderId="867" xfId="0" applyNumberFormat="1" applyFont="1" applyFill="1" applyBorder="1" applyProtection="1"/>
    <xf numFmtId="164" fontId="78" fillId="62" borderId="873" xfId="0" applyNumberFormat="1" applyFont="1" applyFill="1" applyBorder="1" applyAlignment="1" applyProtection="1">
      <alignment horizontal="right"/>
    </xf>
    <xf numFmtId="5" fontId="78" fillId="62" borderId="873" xfId="0" applyNumberFormat="1" applyFont="1" applyFill="1" applyBorder="1" applyAlignment="1" applyProtection="1">
      <alignment horizontal="right"/>
    </xf>
    <xf numFmtId="37" fontId="71" fillId="34" borderId="874" xfId="0" applyNumberFormat="1" applyFont="1" applyFill="1" applyBorder="1" applyAlignment="1" applyProtection="1">
      <alignment horizontal="right"/>
    </xf>
    <xf numFmtId="37" fontId="71" fillId="61" borderId="877" xfId="0" applyNumberFormat="1" applyFont="1" applyFill="1" applyBorder="1" applyAlignment="1" applyProtection="1">
      <alignment horizontal="right"/>
    </xf>
    <xf numFmtId="37" fontId="71" fillId="34" borderId="878" xfId="0" applyNumberFormat="1" applyFont="1" applyFill="1" applyBorder="1" applyAlignment="1" applyProtection="1">
      <alignment horizontal="right"/>
    </xf>
    <xf numFmtId="37" fontId="71" fillId="34" borderId="877" xfId="0" applyNumberFormat="1" applyFont="1" applyFill="1" applyBorder="1" applyAlignment="1" applyProtection="1">
      <alignment horizontal="right"/>
    </xf>
    <xf numFmtId="37" fontId="71" fillId="62" borderId="879" xfId="0" applyNumberFormat="1" applyFont="1" applyFill="1" applyBorder="1" applyAlignment="1" applyProtection="1">
      <alignment horizontal="right"/>
    </xf>
    <xf numFmtId="37" fontId="71" fillId="34" borderId="880" xfId="0" applyNumberFormat="1" applyFont="1" applyFill="1" applyBorder="1" applyAlignment="1" applyProtection="1">
      <alignment horizontal="right"/>
    </xf>
    <xf numFmtId="37" fontId="71" fillId="0" borderId="884" xfId="0" applyNumberFormat="1" applyFont="1" applyBorder="1" applyProtection="1"/>
    <xf numFmtId="37" fontId="71" fillId="0" borderId="885" xfId="0" applyNumberFormat="1" applyFont="1" applyBorder="1" applyProtection="1"/>
    <xf numFmtId="37" fontId="71" fillId="0" borderId="886" xfId="0" applyNumberFormat="1" applyFont="1" applyBorder="1" applyAlignment="1" applyProtection="1">
      <alignment horizontal="right"/>
    </xf>
    <xf numFmtId="37" fontId="85" fillId="62" borderId="860" xfId="0" applyNumberFormat="1" applyFont="1" applyFill="1" applyBorder="1" applyAlignment="1" applyProtection="1">
      <alignment horizontal="right"/>
    </xf>
    <xf numFmtId="37" fontId="85" fillId="34" borderId="867" xfId="0" applyNumberFormat="1" applyFont="1" applyFill="1" applyBorder="1" applyAlignment="1" applyProtection="1">
      <alignment horizontal="right"/>
    </xf>
    <xf numFmtId="37" fontId="85" fillId="62" borderId="879" xfId="0" applyNumberFormat="1" applyFont="1" applyFill="1" applyBorder="1" applyAlignment="1" applyProtection="1">
      <alignment horizontal="right"/>
    </xf>
    <xf numFmtId="37" fontId="85" fillId="34" borderId="880" xfId="0" applyNumberFormat="1" applyFont="1" applyFill="1" applyBorder="1" applyAlignment="1" applyProtection="1">
      <alignment horizontal="right"/>
    </xf>
    <xf numFmtId="37" fontId="85" fillId="62" borderId="877" xfId="0" applyNumberFormat="1" applyFont="1" applyFill="1" applyBorder="1" applyAlignment="1" applyProtection="1">
      <alignment horizontal="right"/>
    </xf>
    <xf numFmtId="37" fontId="85" fillId="62" borderId="890" xfId="0" applyNumberFormat="1" applyFont="1" applyFill="1" applyBorder="1" applyAlignment="1" applyProtection="1">
      <alignment horizontal="right"/>
    </xf>
    <xf numFmtId="37" fontId="85" fillId="34" borderId="891" xfId="0" applyNumberFormat="1" applyFont="1" applyFill="1" applyBorder="1" applyAlignment="1" applyProtection="1">
      <alignment horizontal="right"/>
    </xf>
    <xf numFmtId="37" fontId="85" fillId="34" borderId="895" xfId="0" applyNumberFormat="1" applyFont="1" applyFill="1" applyBorder="1" applyProtection="1"/>
    <xf numFmtId="37" fontId="70" fillId="61" borderId="896" xfId="0" applyNumberFormat="1" applyFont="1" applyFill="1" applyBorder="1" applyProtection="1"/>
    <xf numFmtId="37" fontId="71" fillId="61" borderId="897" xfId="0" applyNumberFormat="1" applyFont="1" applyFill="1" applyBorder="1" applyProtection="1"/>
    <xf numFmtId="37" fontId="71" fillId="61" borderId="898" xfId="0" applyNumberFormat="1" applyFont="1" applyFill="1" applyBorder="1" applyAlignment="1" applyProtection="1">
      <alignment horizontal="right"/>
    </xf>
    <xf numFmtId="37" fontId="85" fillId="62" borderId="899" xfId="0" applyNumberFormat="1" applyFont="1" applyFill="1" applyBorder="1" applyProtection="1"/>
    <xf numFmtId="37" fontId="70" fillId="0" borderId="900" xfId="0" applyNumberFormat="1" applyFont="1" applyBorder="1" applyAlignment="1" applyProtection="1">
      <alignment horizontal="fill"/>
    </xf>
    <xf numFmtId="37" fontId="70" fillId="34" borderId="900" xfId="0" applyNumberFormat="1" applyFont="1" applyFill="1" applyBorder="1" applyAlignment="1" applyProtection="1">
      <alignment horizontal="fill"/>
    </xf>
    <xf numFmtId="37" fontId="71" fillId="62" borderId="899" xfId="0" applyNumberFormat="1" applyFont="1" applyFill="1" applyBorder="1" applyProtection="1"/>
    <xf numFmtId="37" fontId="71" fillId="0" borderId="901" xfId="0" applyNumberFormat="1" applyFont="1" applyFill="1" applyBorder="1" applyProtection="1"/>
    <xf numFmtId="37" fontId="70" fillId="34" borderId="902" xfId="0" applyNumberFormat="1" applyFont="1" applyFill="1" applyBorder="1" applyAlignment="1" applyProtection="1">
      <alignment horizontal="fill"/>
    </xf>
    <xf numFmtId="37" fontId="71" fillId="62" borderId="906" xfId="0" applyNumberFormat="1" applyFont="1" applyFill="1" applyBorder="1" applyProtection="1"/>
    <xf numFmtId="37" fontId="71" fillId="34" borderId="901" xfId="0" applyNumberFormat="1" applyFont="1" applyFill="1" applyBorder="1" applyProtection="1"/>
    <xf numFmtId="164" fontId="78" fillId="62" borderId="907" xfId="0" applyNumberFormat="1" applyFont="1" applyFill="1" applyBorder="1" applyAlignment="1" applyProtection="1">
      <alignment horizontal="right"/>
    </xf>
    <xf numFmtId="5" fontId="78" fillId="62" borderId="907" xfId="0" applyNumberFormat="1" applyFont="1" applyFill="1" applyBorder="1" applyAlignment="1" applyProtection="1">
      <alignment horizontal="right"/>
    </xf>
    <xf numFmtId="37" fontId="71" fillId="34" borderId="908" xfId="0" applyNumberFormat="1" applyFont="1" applyFill="1" applyBorder="1" applyAlignment="1" applyProtection="1">
      <alignment horizontal="right"/>
    </xf>
    <xf numFmtId="37" fontId="71" fillId="61" borderId="911" xfId="0" applyNumberFormat="1" applyFont="1" applyFill="1" applyBorder="1" applyAlignment="1" applyProtection="1">
      <alignment horizontal="right"/>
    </xf>
    <xf numFmtId="37" fontId="71" fillId="34" borderId="912" xfId="0" applyNumberFormat="1" applyFont="1" applyFill="1" applyBorder="1" applyAlignment="1" applyProtection="1">
      <alignment horizontal="right"/>
    </xf>
    <xf numFmtId="37" fontId="71" fillId="34" borderId="911" xfId="0" applyNumberFormat="1" applyFont="1" applyFill="1" applyBorder="1" applyAlignment="1" applyProtection="1">
      <alignment horizontal="right"/>
    </xf>
    <xf numFmtId="37" fontId="71" fillId="62" borderId="913" xfId="0" applyNumberFormat="1" applyFont="1" applyFill="1" applyBorder="1" applyAlignment="1" applyProtection="1">
      <alignment horizontal="right"/>
    </xf>
    <xf numFmtId="37" fontId="71" fillId="34" borderId="914" xfId="0" applyNumberFormat="1" applyFont="1" applyFill="1" applyBorder="1" applyAlignment="1" applyProtection="1">
      <alignment horizontal="right"/>
    </xf>
    <xf numFmtId="37" fontId="71" fillId="0" borderId="918" xfId="0" applyNumberFormat="1" applyFont="1" applyBorder="1" applyProtection="1"/>
    <xf numFmtId="37" fontId="71" fillId="0" borderId="919" xfId="0" applyNumberFormat="1" applyFont="1" applyBorder="1" applyProtection="1"/>
    <xf numFmtId="37" fontId="71" fillId="0" borderId="920" xfId="0" applyNumberFormat="1" applyFont="1" applyBorder="1" applyAlignment="1" applyProtection="1">
      <alignment horizontal="right"/>
    </xf>
    <xf numFmtId="37" fontId="85" fillId="62" borderId="894" xfId="0" applyNumberFormat="1" applyFont="1" applyFill="1" applyBorder="1" applyAlignment="1" applyProtection="1">
      <alignment horizontal="right"/>
    </xf>
    <xf numFmtId="37" fontId="85" fillId="34" borderId="901" xfId="0" applyNumberFormat="1" applyFont="1" applyFill="1" applyBorder="1" applyAlignment="1" applyProtection="1">
      <alignment horizontal="right"/>
    </xf>
    <xf numFmtId="37" fontId="85" fillId="62" borderId="913" xfId="0" applyNumberFormat="1" applyFont="1" applyFill="1" applyBorder="1" applyAlignment="1" applyProtection="1">
      <alignment horizontal="right"/>
    </xf>
    <xf numFmtId="37" fontId="85" fillId="34" borderId="914" xfId="0" applyNumberFormat="1" applyFont="1" applyFill="1" applyBorder="1" applyAlignment="1" applyProtection="1">
      <alignment horizontal="right"/>
    </xf>
    <xf numFmtId="37" fontId="85" fillId="62" borderId="911" xfId="0" applyNumberFormat="1" applyFont="1" applyFill="1" applyBorder="1" applyAlignment="1" applyProtection="1">
      <alignment horizontal="right"/>
    </xf>
    <xf numFmtId="37" fontId="85" fillId="62" borderId="924" xfId="0" applyNumberFormat="1" applyFont="1" applyFill="1" applyBorder="1" applyAlignment="1" applyProtection="1">
      <alignment horizontal="right"/>
    </xf>
    <xf numFmtId="37" fontId="85" fillId="34" borderId="925" xfId="0" applyNumberFormat="1" applyFont="1" applyFill="1" applyBorder="1" applyAlignment="1" applyProtection="1">
      <alignment horizontal="right"/>
    </xf>
    <xf numFmtId="37" fontId="85" fillId="34" borderId="929" xfId="0" applyNumberFormat="1" applyFont="1" applyFill="1" applyBorder="1" applyProtection="1"/>
    <xf numFmtId="37" fontId="70" fillId="61" borderId="930" xfId="0" applyNumberFormat="1" applyFont="1" applyFill="1" applyBorder="1" applyProtection="1"/>
    <xf numFmtId="37" fontId="71" fillId="61" borderId="931" xfId="0" applyNumberFormat="1" applyFont="1" applyFill="1" applyBorder="1" applyProtection="1"/>
    <xf numFmtId="37" fontId="71" fillId="61" borderId="932" xfId="0" applyNumberFormat="1" applyFont="1" applyFill="1" applyBorder="1" applyAlignment="1" applyProtection="1">
      <alignment horizontal="right"/>
    </xf>
    <xf numFmtId="37" fontId="85" fillId="62" borderId="933" xfId="0" applyNumberFormat="1" applyFont="1" applyFill="1" applyBorder="1" applyProtection="1"/>
    <xf numFmtId="37" fontId="70" fillId="0" borderId="934" xfId="0" applyNumberFormat="1" applyFont="1" applyBorder="1" applyAlignment="1" applyProtection="1">
      <alignment horizontal="fill"/>
    </xf>
    <xf numFmtId="37" fontId="70" fillId="34" borderId="934" xfId="0" applyNumberFormat="1" applyFont="1" applyFill="1" applyBorder="1" applyAlignment="1" applyProtection="1">
      <alignment horizontal="fill"/>
    </xf>
    <xf numFmtId="37" fontId="71" fillId="62" borderId="933" xfId="0" applyNumberFormat="1" applyFont="1" applyFill="1" applyBorder="1" applyProtection="1"/>
    <xf numFmtId="37" fontId="71" fillId="0" borderId="935" xfId="0" applyNumberFormat="1" applyFont="1" applyFill="1" applyBorder="1" applyProtection="1"/>
    <xf numFmtId="37" fontId="70" fillId="34" borderId="936" xfId="0" applyNumberFormat="1" applyFont="1" applyFill="1" applyBorder="1" applyAlignment="1" applyProtection="1">
      <alignment horizontal="fill"/>
    </xf>
    <xf numFmtId="37" fontId="71" fillId="62" borderId="940" xfId="0" applyNumberFormat="1" applyFont="1" applyFill="1" applyBorder="1" applyProtection="1"/>
    <xf numFmtId="37" fontId="71" fillId="34" borderId="935" xfId="0" applyNumberFormat="1" applyFont="1" applyFill="1" applyBorder="1" applyProtection="1"/>
    <xf numFmtId="164" fontId="78" fillId="62" borderId="941" xfId="0" applyNumberFormat="1" applyFont="1" applyFill="1" applyBorder="1" applyAlignment="1" applyProtection="1">
      <alignment horizontal="right"/>
    </xf>
    <xf numFmtId="5" fontId="78" fillId="62" borderId="941" xfId="0" applyNumberFormat="1" applyFont="1" applyFill="1" applyBorder="1" applyAlignment="1" applyProtection="1">
      <alignment horizontal="right"/>
    </xf>
    <xf numFmtId="37" fontId="71" fillId="34" borderId="942" xfId="0" applyNumberFormat="1" applyFont="1" applyFill="1" applyBorder="1" applyAlignment="1" applyProtection="1">
      <alignment horizontal="right"/>
    </xf>
    <xf numFmtId="37" fontId="71" fillId="61" borderId="945" xfId="0" applyNumberFormat="1" applyFont="1" applyFill="1" applyBorder="1" applyAlignment="1" applyProtection="1">
      <alignment horizontal="right"/>
    </xf>
    <xf numFmtId="37" fontId="71" fillId="34" borderId="946" xfId="0" applyNumberFormat="1" applyFont="1" applyFill="1" applyBorder="1" applyAlignment="1" applyProtection="1">
      <alignment horizontal="right"/>
    </xf>
    <xf numFmtId="37" fontId="71" fillId="34" borderId="945" xfId="0" applyNumberFormat="1" applyFont="1" applyFill="1" applyBorder="1" applyAlignment="1" applyProtection="1">
      <alignment horizontal="right"/>
    </xf>
    <xf numFmtId="37" fontId="71" fillId="62" borderId="947" xfId="0" applyNumberFormat="1" applyFont="1" applyFill="1" applyBorder="1" applyAlignment="1" applyProtection="1">
      <alignment horizontal="right"/>
    </xf>
    <xf numFmtId="37" fontId="71" fillId="34" borderId="948" xfId="0" applyNumberFormat="1" applyFont="1" applyFill="1" applyBorder="1" applyAlignment="1" applyProtection="1">
      <alignment horizontal="right"/>
    </xf>
    <xf numFmtId="37" fontId="71" fillId="0" borderId="952" xfId="0" applyNumberFormat="1" applyFont="1" applyBorder="1" applyProtection="1"/>
    <xf numFmtId="37" fontId="71" fillId="0" borderId="953" xfId="0" applyNumberFormat="1" applyFont="1" applyBorder="1" applyProtection="1"/>
    <xf numFmtId="37" fontId="71" fillId="0" borderId="954" xfId="0" applyNumberFormat="1" applyFont="1" applyBorder="1" applyAlignment="1" applyProtection="1">
      <alignment horizontal="right"/>
    </xf>
    <xf numFmtId="37" fontId="85" fillId="62" borderId="928" xfId="0" applyNumberFormat="1" applyFont="1" applyFill="1" applyBorder="1" applyAlignment="1" applyProtection="1">
      <alignment horizontal="right"/>
    </xf>
    <xf numFmtId="37" fontId="85" fillId="34" borderId="935" xfId="0" applyNumberFormat="1" applyFont="1" applyFill="1" applyBorder="1" applyAlignment="1" applyProtection="1">
      <alignment horizontal="right"/>
    </xf>
    <xf numFmtId="37" fontId="85" fillId="62" borderId="947" xfId="0" applyNumberFormat="1" applyFont="1" applyFill="1" applyBorder="1" applyAlignment="1" applyProtection="1">
      <alignment horizontal="right"/>
    </xf>
    <xf numFmtId="37" fontId="85" fillId="34" borderId="948" xfId="0" applyNumberFormat="1" applyFont="1" applyFill="1" applyBorder="1" applyAlignment="1" applyProtection="1">
      <alignment horizontal="right"/>
    </xf>
    <xf numFmtId="37" fontId="85" fillId="62" borderId="945" xfId="0" applyNumberFormat="1" applyFont="1" applyFill="1" applyBorder="1" applyAlignment="1" applyProtection="1">
      <alignment horizontal="right"/>
    </xf>
    <xf numFmtId="37" fontId="85" fillId="62" borderId="958" xfId="0" applyNumberFormat="1" applyFont="1" applyFill="1" applyBorder="1" applyAlignment="1" applyProtection="1">
      <alignment horizontal="right"/>
    </xf>
    <xf numFmtId="37" fontId="85" fillId="34" borderId="959" xfId="0" applyNumberFormat="1" applyFont="1" applyFill="1" applyBorder="1" applyAlignment="1" applyProtection="1">
      <alignment horizontal="right"/>
    </xf>
    <xf numFmtId="37" fontId="85" fillId="34" borderId="963" xfId="0" applyNumberFormat="1" applyFont="1" applyFill="1" applyBorder="1" applyProtection="1"/>
    <xf numFmtId="37" fontId="70" fillId="61" borderId="964" xfId="0" applyNumberFormat="1" applyFont="1" applyFill="1" applyBorder="1" applyProtection="1"/>
    <xf numFmtId="37" fontId="71" fillId="61" borderId="965" xfId="0" applyNumberFormat="1" applyFont="1" applyFill="1" applyBorder="1" applyProtection="1"/>
    <xf numFmtId="37" fontId="71" fillId="61" borderId="966" xfId="0" applyNumberFormat="1" applyFont="1" applyFill="1" applyBorder="1" applyAlignment="1" applyProtection="1">
      <alignment horizontal="right"/>
    </xf>
    <xf numFmtId="37" fontId="85" fillId="62" borderId="967" xfId="0" applyNumberFormat="1" applyFont="1" applyFill="1" applyBorder="1" applyProtection="1"/>
    <xf numFmtId="37" fontId="70" fillId="0" borderId="968" xfId="0" applyNumberFormat="1" applyFont="1" applyBorder="1" applyAlignment="1" applyProtection="1">
      <alignment horizontal="fill"/>
    </xf>
    <xf numFmtId="37" fontId="70" fillId="34" borderId="968" xfId="0" applyNumberFormat="1" applyFont="1" applyFill="1" applyBorder="1" applyAlignment="1" applyProtection="1">
      <alignment horizontal="fill"/>
    </xf>
    <xf numFmtId="37" fontId="71" fillId="62" borderId="967" xfId="0" applyNumberFormat="1" applyFont="1" applyFill="1" applyBorder="1" applyProtection="1"/>
    <xf numFmtId="37" fontId="71" fillId="0" borderId="969" xfId="0" applyNumberFormat="1" applyFont="1" applyFill="1" applyBorder="1" applyProtection="1"/>
    <xf numFmtId="37" fontId="70" fillId="34" borderId="970" xfId="0" applyNumberFormat="1" applyFont="1" applyFill="1" applyBorder="1" applyAlignment="1" applyProtection="1">
      <alignment horizontal="fill"/>
    </xf>
    <xf numFmtId="37" fontId="71" fillId="62" borderId="974" xfId="0" applyNumberFormat="1" applyFont="1" applyFill="1" applyBorder="1" applyProtection="1"/>
    <xf numFmtId="37" fontId="71" fillId="34" borderId="969" xfId="0" applyNumberFormat="1" applyFont="1" applyFill="1" applyBorder="1" applyProtection="1"/>
    <xf numFmtId="164" fontId="78" fillId="62" borderId="977" xfId="0" applyNumberFormat="1" applyFont="1" applyFill="1" applyBorder="1" applyAlignment="1" applyProtection="1">
      <alignment horizontal="right"/>
    </xf>
    <xf numFmtId="5" fontId="78" fillId="62" borderId="977" xfId="0" applyNumberFormat="1" applyFont="1" applyFill="1" applyBorder="1" applyAlignment="1" applyProtection="1">
      <alignment horizontal="right"/>
    </xf>
    <xf numFmtId="37" fontId="71" fillId="34" borderId="978" xfId="0" applyNumberFormat="1" applyFont="1" applyFill="1" applyBorder="1" applyAlignment="1" applyProtection="1">
      <alignment horizontal="right"/>
    </xf>
    <xf numFmtId="37" fontId="71" fillId="61" borderId="981" xfId="0" applyNumberFormat="1" applyFont="1" applyFill="1" applyBorder="1" applyAlignment="1" applyProtection="1">
      <alignment horizontal="right"/>
    </xf>
    <xf numFmtId="37" fontId="71" fillId="34" borderId="982" xfId="0" applyNumberFormat="1" applyFont="1" applyFill="1" applyBorder="1" applyAlignment="1" applyProtection="1">
      <alignment horizontal="right"/>
    </xf>
    <xf numFmtId="37" fontId="71" fillId="34" borderId="981" xfId="0" applyNumberFormat="1" applyFont="1" applyFill="1" applyBorder="1" applyAlignment="1" applyProtection="1">
      <alignment horizontal="right"/>
    </xf>
    <xf numFmtId="37" fontId="71" fillId="62" borderId="983" xfId="0" applyNumberFormat="1" applyFont="1" applyFill="1" applyBorder="1" applyAlignment="1" applyProtection="1">
      <alignment horizontal="right"/>
    </xf>
    <xf numFmtId="37" fontId="71" fillId="34" borderId="984" xfId="0" applyNumberFormat="1" applyFont="1" applyFill="1" applyBorder="1" applyAlignment="1" applyProtection="1">
      <alignment horizontal="right"/>
    </xf>
    <xf numFmtId="37" fontId="71" fillId="0" borderId="988" xfId="0" applyNumberFormat="1" applyFont="1" applyBorder="1" applyProtection="1"/>
    <xf numFmtId="37" fontId="71" fillId="0" borderId="989" xfId="0" applyNumberFormat="1" applyFont="1" applyBorder="1" applyProtection="1"/>
    <xf numFmtId="37" fontId="71" fillId="0" borderId="990" xfId="0" applyNumberFormat="1" applyFont="1" applyBorder="1" applyAlignment="1" applyProtection="1">
      <alignment horizontal="right"/>
    </xf>
    <xf numFmtId="37" fontId="85" fillId="62" borderId="975" xfId="0" applyNumberFormat="1" applyFont="1" applyFill="1" applyBorder="1" applyAlignment="1" applyProtection="1">
      <alignment horizontal="right"/>
    </xf>
    <xf numFmtId="37" fontId="85" fillId="34" borderId="976" xfId="0" applyNumberFormat="1" applyFont="1" applyFill="1" applyBorder="1" applyAlignment="1" applyProtection="1">
      <alignment horizontal="right"/>
    </xf>
    <xf numFmtId="37" fontId="85" fillId="62" borderId="983" xfId="0" applyNumberFormat="1" applyFont="1" applyFill="1" applyBorder="1" applyAlignment="1" applyProtection="1">
      <alignment horizontal="right"/>
    </xf>
    <xf numFmtId="37" fontId="85" fillId="34" borderId="984" xfId="0" applyNumberFormat="1" applyFont="1" applyFill="1" applyBorder="1" applyAlignment="1" applyProtection="1">
      <alignment horizontal="right"/>
    </xf>
    <xf numFmtId="37" fontId="85" fillId="62" borderId="981" xfId="0" applyNumberFormat="1" applyFont="1" applyFill="1" applyBorder="1" applyAlignment="1" applyProtection="1">
      <alignment horizontal="right"/>
    </xf>
    <xf numFmtId="37" fontId="85" fillId="62" borderId="994" xfId="0" applyNumberFormat="1" applyFont="1" applyFill="1" applyBorder="1" applyAlignment="1" applyProtection="1">
      <alignment horizontal="right"/>
    </xf>
    <xf numFmtId="37" fontId="85" fillId="34" borderId="995" xfId="0" applyNumberFormat="1" applyFont="1" applyFill="1" applyBorder="1" applyAlignment="1" applyProtection="1">
      <alignment horizontal="right"/>
    </xf>
    <xf numFmtId="37" fontId="85" fillId="34" borderId="999" xfId="0" applyNumberFormat="1" applyFont="1" applyFill="1" applyBorder="1" applyProtection="1"/>
    <xf numFmtId="37" fontId="70" fillId="61" borderId="1000" xfId="0" applyNumberFormat="1" applyFont="1" applyFill="1" applyBorder="1" applyProtection="1"/>
    <xf numFmtId="37" fontId="71" fillId="61" borderId="1001" xfId="0" applyNumberFormat="1" applyFont="1" applyFill="1" applyBorder="1" applyProtection="1"/>
    <xf numFmtId="37" fontId="71" fillId="61" borderId="1002" xfId="0" applyNumberFormat="1" applyFont="1" applyFill="1" applyBorder="1" applyAlignment="1" applyProtection="1">
      <alignment horizontal="right"/>
    </xf>
    <xf numFmtId="37" fontId="85" fillId="62" borderId="1003" xfId="0" applyNumberFormat="1" applyFont="1" applyFill="1" applyBorder="1" applyProtection="1"/>
    <xf numFmtId="37" fontId="70" fillId="0" borderId="1004" xfId="0" applyNumberFormat="1" applyFont="1" applyBorder="1" applyAlignment="1" applyProtection="1">
      <alignment horizontal="fill"/>
    </xf>
    <xf numFmtId="37" fontId="70" fillId="34" borderId="1004" xfId="0" applyNumberFormat="1" applyFont="1" applyFill="1" applyBorder="1" applyAlignment="1" applyProtection="1">
      <alignment horizontal="fill"/>
    </xf>
    <xf numFmtId="37" fontId="71" fillId="62" borderId="1003" xfId="0" applyNumberFormat="1" applyFont="1" applyFill="1" applyBorder="1" applyProtection="1"/>
    <xf numFmtId="37" fontId="71" fillId="0" borderId="1005" xfId="0" applyNumberFormat="1" applyFont="1" applyFill="1" applyBorder="1" applyProtection="1"/>
    <xf numFmtId="37" fontId="70" fillId="34" borderId="1006" xfId="0" applyNumberFormat="1" applyFont="1" applyFill="1" applyBorder="1" applyAlignment="1" applyProtection="1">
      <alignment horizontal="fill"/>
    </xf>
    <xf numFmtId="37" fontId="71" fillId="62" borderId="1010" xfId="0" applyNumberFormat="1" applyFont="1" applyFill="1" applyBorder="1" applyProtection="1"/>
    <xf numFmtId="37" fontId="71" fillId="34" borderId="1005" xfId="0" applyNumberFormat="1" applyFont="1" applyFill="1" applyBorder="1" applyProtection="1"/>
    <xf numFmtId="164" fontId="78" fillId="62" borderId="1011" xfId="0" applyNumberFormat="1" applyFont="1" applyFill="1" applyBorder="1" applyAlignment="1" applyProtection="1">
      <alignment horizontal="right"/>
    </xf>
    <xf numFmtId="5" fontId="78" fillId="62" borderId="1011" xfId="0" applyNumberFormat="1" applyFont="1" applyFill="1" applyBorder="1" applyAlignment="1" applyProtection="1">
      <alignment horizontal="right"/>
    </xf>
    <xf numFmtId="37" fontId="71" fillId="34" borderId="1012" xfId="0" applyNumberFormat="1" applyFont="1" applyFill="1" applyBorder="1" applyAlignment="1" applyProtection="1">
      <alignment horizontal="right"/>
    </xf>
    <xf numFmtId="37" fontId="71" fillId="61" borderId="1015" xfId="0" applyNumberFormat="1" applyFont="1" applyFill="1" applyBorder="1" applyAlignment="1" applyProtection="1">
      <alignment horizontal="right"/>
    </xf>
    <xf numFmtId="37" fontId="71" fillId="34" borderId="1016" xfId="0" applyNumberFormat="1" applyFont="1" applyFill="1" applyBorder="1" applyAlignment="1" applyProtection="1">
      <alignment horizontal="right"/>
    </xf>
    <xf numFmtId="37" fontId="71" fillId="34" borderId="1015" xfId="0" applyNumberFormat="1" applyFont="1" applyFill="1" applyBorder="1" applyAlignment="1" applyProtection="1">
      <alignment horizontal="right"/>
    </xf>
    <xf numFmtId="37" fontId="71" fillId="62" borderId="1017" xfId="0" applyNumberFormat="1" applyFont="1" applyFill="1" applyBorder="1" applyAlignment="1" applyProtection="1">
      <alignment horizontal="right"/>
    </xf>
    <xf numFmtId="37" fontId="71" fillId="34" borderId="1018" xfId="0" applyNumberFormat="1" applyFont="1" applyFill="1" applyBorder="1" applyAlignment="1" applyProtection="1">
      <alignment horizontal="right"/>
    </xf>
    <xf numFmtId="37" fontId="71" fillId="0" borderId="1022" xfId="0" applyNumberFormat="1" applyFont="1" applyBorder="1" applyProtection="1"/>
    <xf numFmtId="37" fontId="71" fillId="0" borderId="1023" xfId="0" applyNumberFormat="1" applyFont="1" applyBorder="1" applyProtection="1"/>
    <xf numFmtId="37" fontId="71" fillId="0" borderId="1024" xfId="0" applyNumberFormat="1" applyFont="1" applyBorder="1" applyAlignment="1" applyProtection="1">
      <alignment horizontal="right"/>
    </xf>
    <xf numFmtId="37" fontId="85" fillId="62" borderId="998" xfId="0" applyNumberFormat="1" applyFont="1" applyFill="1" applyBorder="1" applyAlignment="1" applyProtection="1">
      <alignment horizontal="right"/>
    </xf>
    <xf numFmtId="37" fontId="85" fillId="34" borderId="1005" xfId="0" applyNumberFormat="1" applyFont="1" applyFill="1" applyBorder="1" applyAlignment="1" applyProtection="1">
      <alignment horizontal="right"/>
    </xf>
    <xf numFmtId="37" fontId="85" fillId="62" borderId="1017" xfId="0" applyNumberFormat="1" applyFont="1" applyFill="1" applyBorder="1" applyAlignment="1" applyProtection="1">
      <alignment horizontal="right"/>
    </xf>
    <xf numFmtId="37" fontId="85" fillId="34" borderId="1018" xfId="0" applyNumberFormat="1" applyFont="1" applyFill="1" applyBorder="1" applyAlignment="1" applyProtection="1">
      <alignment horizontal="right"/>
    </xf>
    <xf numFmtId="37" fontId="85" fillId="62" borderId="1015" xfId="0" applyNumberFormat="1" applyFont="1" applyFill="1" applyBorder="1" applyAlignment="1" applyProtection="1">
      <alignment horizontal="right"/>
    </xf>
    <xf numFmtId="37" fontId="85" fillId="62" borderId="1028" xfId="0" applyNumberFormat="1" applyFont="1" applyFill="1" applyBorder="1" applyAlignment="1" applyProtection="1">
      <alignment horizontal="right"/>
    </xf>
    <xf numFmtId="37" fontId="85" fillId="34" borderId="1029" xfId="0" applyNumberFormat="1" applyFont="1" applyFill="1" applyBorder="1" applyAlignment="1" applyProtection="1">
      <alignment horizontal="right"/>
    </xf>
    <xf numFmtId="37" fontId="85" fillId="34" borderId="1033" xfId="0" applyNumberFormat="1" applyFont="1" applyFill="1" applyBorder="1" applyProtection="1"/>
    <xf numFmtId="37" fontId="70" fillId="61" borderId="1034" xfId="0" applyNumberFormat="1" applyFont="1" applyFill="1" applyBorder="1" applyProtection="1"/>
    <xf numFmtId="37" fontId="71" fillId="61" borderId="1035" xfId="0" applyNumberFormat="1" applyFont="1" applyFill="1" applyBorder="1" applyProtection="1"/>
    <xf numFmtId="37" fontId="71" fillId="61" borderId="1036" xfId="0" applyNumberFormat="1" applyFont="1" applyFill="1" applyBorder="1" applyAlignment="1" applyProtection="1">
      <alignment horizontal="right"/>
    </xf>
    <xf numFmtId="37" fontId="85" fillId="62" borderId="1037" xfId="0" applyNumberFormat="1" applyFont="1" applyFill="1" applyBorder="1" applyProtection="1"/>
    <xf numFmtId="37" fontId="70" fillId="0" borderId="1038" xfId="0" applyNumberFormat="1" applyFont="1" applyBorder="1" applyAlignment="1" applyProtection="1">
      <alignment horizontal="fill"/>
    </xf>
    <xf numFmtId="37" fontId="70" fillId="34" borderId="1038" xfId="0" applyNumberFormat="1" applyFont="1" applyFill="1" applyBorder="1" applyAlignment="1" applyProtection="1">
      <alignment horizontal="fill"/>
    </xf>
    <xf numFmtId="37" fontId="71" fillId="62" borderId="1037" xfId="0" applyNumberFormat="1" applyFont="1" applyFill="1" applyBorder="1" applyProtection="1"/>
    <xf numFmtId="37" fontId="71" fillId="0" borderId="1039" xfId="0" applyNumberFormat="1" applyFont="1" applyFill="1" applyBorder="1" applyProtection="1"/>
    <xf numFmtId="37" fontId="70" fillId="34" borderId="1040" xfId="0" applyNumberFormat="1" applyFont="1" applyFill="1" applyBorder="1" applyAlignment="1" applyProtection="1">
      <alignment horizontal="fill"/>
    </xf>
    <xf numFmtId="37" fontId="71" fillId="62" borderId="1044" xfId="0" applyNumberFormat="1" applyFont="1" applyFill="1" applyBorder="1" applyProtection="1"/>
    <xf numFmtId="37" fontId="71" fillId="34" borderId="1039" xfId="0" applyNumberFormat="1" applyFont="1" applyFill="1" applyBorder="1" applyProtection="1"/>
    <xf numFmtId="164" fontId="78" fillId="62" borderId="1045" xfId="0" applyNumberFormat="1" applyFont="1" applyFill="1" applyBorder="1" applyAlignment="1" applyProtection="1">
      <alignment horizontal="right"/>
    </xf>
    <xf numFmtId="5" fontId="78" fillId="62" borderId="1045" xfId="0" applyNumberFormat="1" applyFont="1" applyFill="1" applyBorder="1" applyAlignment="1" applyProtection="1">
      <alignment horizontal="right"/>
    </xf>
    <xf numFmtId="37" fontId="71" fillId="34" borderId="1046" xfId="0" applyNumberFormat="1" applyFont="1" applyFill="1" applyBorder="1" applyAlignment="1" applyProtection="1">
      <alignment horizontal="right"/>
    </xf>
    <xf numFmtId="37" fontId="71" fillId="61" borderId="1049" xfId="0" applyNumberFormat="1" applyFont="1" applyFill="1" applyBorder="1" applyAlignment="1" applyProtection="1">
      <alignment horizontal="right"/>
    </xf>
    <xf numFmtId="37" fontId="71" fillId="34" borderId="1050" xfId="0" applyNumberFormat="1" applyFont="1" applyFill="1" applyBorder="1" applyAlignment="1" applyProtection="1">
      <alignment horizontal="right"/>
    </xf>
    <xf numFmtId="37" fontId="71" fillId="34" borderId="1049" xfId="0" applyNumberFormat="1" applyFont="1" applyFill="1" applyBorder="1" applyAlignment="1" applyProtection="1">
      <alignment horizontal="right"/>
    </xf>
    <xf numFmtId="37" fontId="71" fillId="62" borderId="1051" xfId="0" applyNumberFormat="1" applyFont="1" applyFill="1" applyBorder="1" applyAlignment="1" applyProtection="1">
      <alignment horizontal="right"/>
    </xf>
    <xf numFmtId="37" fontId="71" fillId="34" borderId="1052" xfId="0" applyNumberFormat="1" applyFont="1" applyFill="1" applyBorder="1" applyAlignment="1" applyProtection="1">
      <alignment horizontal="right"/>
    </xf>
    <xf numFmtId="37" fontId="71" fillId="0" borderId="1056" xfId="0" applyNumberFormat="1" applyFont="1" applyBorder="1" applyProtection="1"/>
    <xf numFmtId="37" fontId="71" fillId="0" borderId="1057" xfId="0" applyNumberFormat="1" applyFont="1" applyBorder="1" applyProtection="1"/>
    <xf numFmtId="37" fontId="71" fillId="0" borderId="1058" xfId="0" applyNumberFormat="1" applyFont="1" applyBorder="1" applyAlignment="1" applyProtection="1">
      <alignment horizontal="right"/>
    </xf>
    <xf numFmtId="37" fontId="85" fillId="62" borderId="1049" xfId="0" applyNumberFormat="1" applyFont="1" applyFill="1" applyBorder="1" applyAlignment="1" applyProtection="1">
      <alignment horizontal="right"/>
    </xf>
    <xf numFmtId="37" fontId="85" fillId="34" borderId="1052" xfId="0" applyNumberFormat="1" applyFont="1" applyFill="1" applyBorder="1" applyAlignment="1" applyProtection="1">
      <alignment horizontal="right"/>
    </xf>
    <xf numFmtId="37" fontId="85" fillId="62" borderId="1062" xfId="0" applyNumberFormat="1" applyFont="1" applyFill="1" applyBorder="1" applyAlignment="1" applyProtection="1">
      <alignment horizontal="right"/>
    </xf>
    <xf numFmtId="37" fontId="85" fillId="34" borderId="1063" xfId="0" applyNumberFormat="1" applyFont="1" applyFill="1" applyBorder="1" applyAlignment="1" applyProtection="1">
      <alignment horizontal="right"/>
    </xf>
    <xf numFmtId="37" fontId="85" fillId="62" borderId="1061" xfId="0" applyNumberFormat="1" applyFont="1" applyFill="1" applyBorder="1" applyAlignment="1" applyProtection="1">
      <alignment horizontal="right"/>
    </xf>
    <xf numFmtId="37" fontId="85" fillId="62" borderId="1067" xfId="0" applyNumberFormat="1" applyFont="1" applyFill="1" applyBorder="1" applyAlignment="1" applyProtection="1">
      <alignment horizontal="right"/>
    </xf>
    <xf numFmtId="37" fontId="85" fillId="34" borderId="1068" xfId="0" applyNumberFormat="1" applyFont="1" applyFill="1" applyBorder="1" applyAlignment="1" applyProtection="1">
      <alignment horizontal="right"/>
    </xf>
    <xf numFmtId="37" fontId="85" fillId="34" borderId="1072" xfId="0" applyNumberFormat="1" applyFont="1" applyFill="1" applyBorder="1" applyProtection="1"/>
    <xf numFmtId="37" fontId="70" fillId="61" borderId="1073" xfId="0" applyNumberFormat="1" applyFont="1" applyFill="1" applyBorder="1" applyProtection="1"/>
    <xf numFmtId="37" fontId="71" fillId="61" borderId="1074" xfId="0" applyNumberFormat="1" applyFont="1" applyFill="1" applyBorder="1" applyProtection="1"/>
    <xf numFmtId="37" fontId="71" fillId="61" borderId="1075" xfId="0" applyNumberFormat="1" applyFont="1" applyFill="1" applyBorder="1" applyAlignment="1" applyProtection="1">
      <alignment horizontal="right"/>
    </xf>
    <xf numFmtId="37" fontId="85" fillId="62" borderId="1076" xfId="0" applyNumberFormat="1" applyFont="1" applyFill="1" applyBorder="1" applyProtection="1"/>
    <xf numFmtId="37" fontId="70" fillId="0" borderId="1077" xfId="0" applyNumberFormat="1" applyFont="1" applyBorder="1" applyAlignment="1" applyProtection="1">
      <alignment horizontal="fill"/>
    </xf>
    <xf numFmtId="37" fontId="70" fillId="34" borderId="1077" xfId="0" applyNumberFormat="1" applyFont="1" applyFill="1" applyBorder="1" applyAlignment="1" applyProtection="1">
      <alignment horizontal="fill"/>
    </xf>
    <xf numFmtId="37" fontId="71" fillId="62" borderId="1076" xfId="0" applyNumberFormat="1" applyFont="1" applyFill="1" applyBorder="1" applyProtection="1"/>
    <xf numFmtId="37" fontId="71" fillId="0" borderId="1078" xfId="0" applyNumberFormat="1" applyFont="1" applyFill="1" applyBorder="1" applyProtection="1"/>
    <xf numFmtId="37" fontId="70" fillId="34" borderId="1079" xfId="0" applyNumberFormat="1" applyFont="1" applyFill="1" applyBorder="1" applyAlignment="1" applyProtection="1">
      <alignment horizontal="fill"/>
    </xf>
    <xf numFmtId="37" fontId="71" fillId="62" borderId="1083" xfId="0" applyNumberFormat="1" applyFont="1" applyFill="1" applyBorder="1" applyProtection="1"/>
    <xf numFmtId="37" fontId="71" fillId="34" borderId="1078" xfId="0" applyNumberFormat="1" applyFont="1" applyFill="1" applyBorder="1" applyProtection="1"/>
    <xf numFmtId="164" fontId="78" fillId="62" borderId="1084" xfId="0" applyNumberFormat="1" applyFont="1" applyFill="1" applyBorder="1" applyAlignment="1" applyProtection="1">
      <alignment horizontal="right"/>
    </xf>
    <xf numFmtId="5" fontId="78" fillId="62" borderId="1084" xfId="0" applyNumberFormat="1" applyFont="1" applyFill="1" applyBorder="1" applyAlignment="1" applyProtection="1">
      <alignment horizontal="right"/>
    </xf>
    <xf numFmtId="37" fontId="71" fillId="34" borderId="1085" xfId="0" applyNumberFormat="1" applyFont="1" applyFill="1" applyBorder="1" applyAlignment="1" applyProtection="1">
      <alignment horizontal="right"/>
    </xf>
    <xf numFmtId="37" fontId="71" fillId="61" borderId="1088" xfId="0" applyNumberFormat="1" applyFont="1" applyFill="1" applyBorder="1" applyAlignment="1" applyProtection="1">
      <alignment horizontal="right"/>
    </xf>
    <xf numFmtId="37" fontId="71" fillId="34" borderId="1089" xfId="0" applyNumberFormat="1" applyFont="1" applyFill="1" applyBorder="1" applyAlignment="1" applyProtection="1">
      <alignment horizontal="right"/>
    </xf>
    <xf numFmtId="37" fontId="71" fillId="34" borderId="1088" xfId="0" applyNumberFormat="1" applyFont="1" applyFill="1" applyBorder="1" applyAlignment="1" applyProtection="1">
      <alignment horizontal="right"/>
    </xf>
    <xf numFmtId="37" fontId="71" fillId="62" borderId="1090" xfId="0" applyNumberFormat="1" applyFont="1" applyFill="1" applyBorder="1" applyAlignment="1" applyProtection="1">
      <alignment horizontal="right"/>
    </xf>
    <xf numFmtId="37" fontId="71" fillId="34" borderId="1091" xfId="0" applyNumberFormat="1" applyFont="1" applyFill="1" applyBorder="1" applyAlignment="1" applyProtection="1">
      <alignment horizontal="right"/>
    </xf>
    <xf numFmtId="37" fontId="71" fillId="0" borderId="1095" xfId="0" applyNumberFormat="1" applyFont="1" applyBorder="1" applyProtection="1"/>
    <xf numFmtId="37" fontId="71" fillId="0" borderId="1096" xfId="0" applyNumberFormat="1" applyFont="1" applyBorder="1" applyProtection="1"/>
    <xf numFmtId="37" fontId="71" fillId="0" borderId="1097" xfId="0" applyNumberFormat="1" applyFont="1" applyBorder="1" applyAlignment="1" applyProtection="1">
      <alignment horizontal="right"/>
    </xf>
    <xf numFmtId="37" fontId="85" fillId="62" borderId="1088" xfId="0" applyNumberFormat="1" applyFont="1" applyFill="1" applyBorder="1" applyAlignment="1" applyProtection="1">
      <alignment horizontal="right"/>
    </xf>
    <xf numFmtId="37" fontId="85" fillId="34" borderId="1091" xfId="0" applyNumberFormat="1" applyFont="1" applyFill="1" applyBorder="1" applyAlignment="1" applyProtection="1">
      <alignment horizontal="right"/>
    </xf>
    <xf numFmtId="37" fontId="85" fillId="62" borderId="1101" xfId="0" applyNumberFormat="1" applyFont="1" applyFill="1" applyBorder="1" applyAlignment="1" applyProtection="1">
      <alignment horizontal="right"/>
    </xf>
    <xf numFmtId="37" fontId="85" fillId="34" borderId="1102" xfId="0" applyNumberFormat="1" applyFont="1" applyFill="1" applyBorder="1" applyAlignment="1" applyProtection="1">
      <alignment horizontal="right"/>
    </xf>
    <xf numFmtId="37" fontId="85" fillId="62" borderId="1106" xfId="0" applyNumberFormat="1" applyFont="1" applyFill="1" applyBorder="1" applyAlignment="1" applyProtection="1">
      <alignment horizontal="right"/>
    </xf>
    <xf numFmtId="37" fontId="85" fillId="34" borderId="1107" xfId="0" applyNumberFormat="1" applyFont="1" applyFill="1" applyBorder="1" applyAlignment="1" applyProtection="1">
      <alignment horizontal="right"/>
    </xf>
    <xf numFmtId="37" fontId="85" fillId="34" borderId="1111" xfId="0" applyNumberFormat="1" applyFont="1" applyFill="1" applyBorder="1" applyProtection="1"/>
    <xf numFmtId="37" fontId="70" fillId="61" borderId="1112" xfId="0" applyNumberFormat="1" applyFont="1" applyFill="1" applyBorder="1" applyProtection="1"/>
    <xf numFmtId="37" fontId="71" fillId="61" borderId="1113" xfId="0" applyNumberFormat="1" applyFont="1" applyFill="1" applyBorder="1" applyProtection="1"/>
    <xf numFmtId="37" fontId="71" fillId="61" borderId="1114" xfId="0" applyNumberFormat="1" applyFont="1" applyFill="1" applyBorder="1" applyAlignment="1" applyProtection="1">
      <alignment horizontal="right"/>
    </xf>
    <xf numFmtId="37" fontId="85" fillId="62" borderId="1115" xfId="0" applyNumberFormat="1" applyFont="1" applyFill="1" applyBorder="1" applyProtection="1"/>
    <xf numFmtId="37" fontId="70" fillId="0" borderId="1116" xfId="0" applyNumberFormat="1" applyFont="1" applyBorder="1" applyAlignment="1" applyProtection="1">
      <alignment horizontal="fill"/>
    </xf>
    <xf numFmtId="37" fontId="70" fillId="34" borderId="1116" xfId="0" applyNumberFormat="1" applyFont="1" applyFill="1" applyBorder="1" applyAlignment="1" applyProtection="1">
      <alignment horizontal="fill"/>
    </xf>
    <xf numFmtId="37" fontId="71" fillId="62" borderId="1115" xfId="0" applyNumberFormat="1" applyFont="1" applyFill="1" applyBorder="1" applyProtection="1"/>
    <xf numFmtId="37" fontId="71" fillId="0" borderId="1117" xfId="0" applyNumberFormat="1" applyFont="1" applyFill="1" applyBorder="1" applyProtection="1"/>
    <xf numFmtId="37" fontId="70" fillId="34" borderId="1118" xfId="0" applyNumberFormat="1" applyFont="1" applyFill="1" applyBorder="1" applyAlignment="1" applyProtection="1">
      <alignment horizontal="fill"/>
    </xf>
    <xf numFmtId="37" fontId="71" fillId="62" borderId="1122" xfId="0" applyNumberFormat="1" applyFont="1" applyFill="1" applyBorder="1" applyProtection="1"/>
    <xf numFmtId="37" fontId="71" fillId="34" borderId="1117" xfId="0" applyNumberFormat="1" applyFont="1" applyFill="1" applyBorder="1" applyProtection="1"/>
    <xf numFmtId="0" fontId="4" fillId="0" borderId="0" xfId="0" applyFont="1" applyBorder="1" applyAlignment="1" applyProtection="1">
      <alignment horizontal="left" vertical="top"/>
    </xf>
    <xf numFmtId="0" fontId="4" fillId="0" borderId="0" xfId="0" applyFont="1"/>
    <xf numFmtId="0" fontId="70" fillId="0" borderId="10" xfId="0" applyFont="1" applyFill="1" applyBorder="1" applyAlignment="1">
      <alignment horizontal="center"/>
    </xf>
    <xf numFmtId="0" fontId="70" fillId="0" borderId="0" xfId="0" applyFont="1" applyAlignment="1">
      <alignment horizontal="center"/>
    </xf>
    <xf numFmtId="0" fontId="72" fillId="0" borderId="0" xfId="0" applyFont="1" applyFill="1" applyAlignment="1">
      <alignment horizontal="left" wrapText="1"/>
    </xf>
    <xf numFmtId="37" fontId="4" fillId="0" borderId="0" xfId="0" applyNumberFormat="1" applyFont="1" applyBorder="1" applyAlignment="1" applyProtection="1">
      <alignment horizontal="left"/>
    </xf>
    <xf numFmtId="0" fontId="71" fillId="0" borderId="0" xfId="0" applyFont="1"/>
    <xf numFmtId="37" fontId="70" fillId="61" borderId="57" xfId="0" applyNumberFormat="1" applyFont="1" applyFill="1" applyBorder="1" applyAlignment="1" applyProtection="1">
      <alignment horizontal="left"/>
    </xf>
    <xf numFmtId="37" fontId="70" fillId="61" borderId="58" xfId="0" applyNumberFormat="1" applyFont="1" applyFill="1" applyBorder="1" applyAlignment="1" applyProtection="1">
      <alignment horizontal="left"/>
    </xf>
    <xf numFmtId="37" fontId="70" fillId="61" borderId="79" xfId="0" applyNumberFormat="1" applyFont="1" applyFill="1" applyBorder="1" applyAlignment="1" applyProtection="1">
      <alignment horizontal="left"/>
    </xf>
    <xf numFmtId="37" fontId="70" fillId="61" borderId="853" xfId="0" applyNumberFormat="1" applyFont="1" applyFill="1" applyBorder="1" applyAlignment="1" applyProtection="1">
      <alignment horizontal="left"/>
    </xf>
    <xf numFmtId="37" fontId="70" fillId="61" borderId="854" xfId="0" applyNumberFormat="1" applyFont="1" applyFill="1" applyBorder="1" applyAlignment="1" applyProtection="1">
      <alignment horizontal="left"/>
    </xf>
    <xf numFmtId="37" fontId="70" fillId="61" borderId="855" xfId="0" applyNumberFormat="1" applyFont="1" applyFill="1" applyBorder="1" applyAlignment="1" applyProtection="1">
      <alignment horizontal="left"/>
    </xf>
    <xf numFmtId="37" fontId="70" fillId="61" borderId="858" xfId="0" applyNumberFormat="1" applyFont="1" applyFill="1" applyBorder="1" applyAlignment="1" applyProtection="1">
      <alignment horizontal="left"/>
    </xf>
    <xf numFmtId="37" fontId="70" fillId="61" borderId="859" xfId="0" applyNumberFormat="1" applyFont="1" applyFill="1" applyBorder="1" applyAlignment="1" applyProtection="1">
      <alignment horizontal="left"/>
    </xf>
    <xf numFmtId="37" fontId="70" fillId="61" borderId="860" xfId="0" applyNumberFormat="1" applyFont="1" applyFill="1" applyBorder="1" applyAlignment="1" applyProtection="1">
      <alignment horizontal="left"/>
    </xf>
    <xf numFmtId="37" fontId="70" fillId="61" borderId="862" xfId="0" applyNumberFormat="1" applyFont="1" applyFill="1" applyBorder="1" applyAlignment="1" applyProtection="1">
      <alignment horizontal="left"/>
    </xf>
    <xf numFmtId="37" fontId="70" fillId="61" borderId="863" xfId="0" applyNumberFormat="1" applyFont="1" applyFill="1" applyBorder="1" applyAlignment="1" applyProtection="1">
      <alignment horizontal="left"/>
    </xf>
    <xf numFmtId="37" fontId="70" fillId="61" borderId="864" xfId="0" applyNumberFormat="1" applyFont="1" applyFill="1" applyBorder="1" applyAlignment="1" applyProtection="1">
      <alignment horizontal="left"/>
    </xf>
    <xf numFmtId="37" fontId="70" fillId="61" borderId="869" xfId="0" applyNumberFormat="1" applyFont="1" applyFill="1" applyBorder="1" applyAlignment="1" applyProtection="1">
      <alignment horizontal="left"/>
    </xf>
    <xf numFmtId="37" fontId="70" fillId="61" borderId="870" xfId="0" applyNumberFormat="1" applyFont="1" applyFill="1" applyBorder="1" applyAlignment="1" applyProtection="1">
      <alignment horizontal="left"/>
    </xf>
    <xf numFmtId="37" fontId="70" fillId="61" borderId="871" xfId="0" applyNumberFormat="1" applyFont="1" applyFill="1" applyBorder="1" applyAlignment="1" applyProtection="1">
      <alignment horizontal="left"/>
    </xf>
    <xf numFmtId="37" fontId="70" fillId="61" borderId="841" xfId="0" applyNumberFormat="1" applyFont="1" applyFill="1" applyBorder="1" applyAlignment="1" applyProtection="1">
      <alignment horizontal="left"/>
    </xf>
    <xf numFmtId="37" fontId="70" fillId="61" borderId="842" xfId="0" applyNumberFormat="1" applyFont="1" applyFill="1" applyBorder="1" applyAlignment="1" applyProtection="1">
      <alignment horizontal="left"/>
    </xf>
    <xf numFmtId="37" fontId="70" fillId="61" borderId="843" xfId="0" applyNumberFormat="1" applyFont="1" applyFill="1" applyBorder="1" applyAlignment="1" applyProtection="1">
      <alignment horizontal="left"/>
    </xf>
    <xf numFmtId="37" fontId="70" fillId="61" borderId="847" xfId="0" applyNumberFormat="1" applyFont="1" applyFill="1" applyBorder="1" applyAlignment="1" applyProtection="1">
      <alignment horizontal="left"/>
    </xf>
    <xf numFmtId="37" fontId="70" fillId="61" borderId="848" xfId="0" applyNumberFormat="1" applyFont="1" applyFill="1" applyBorder="1" applyAlignment="1" applyProtection="1">
      <alignment horizontal="left"/>
    </xf>
    <xf numFmtId="37" fontId="70" fillId="61" borderId="849" xfId="0" applyNumberFormat="1" applyFont="1" applyFill="1" applyBorder="1" applyAlignment="1" applyProtection="1">
      <alignment horizontal="left"/>
    </xf>
    <xf numFmtId="0" fontId="71" fillId="0" borderId="0" xfId="0" applyFont="1" applyBorder="1" applyAlignment="1" applyProtection="1">
      <alignment horizontal="left" vertical="top"/>
    </xf>
    <xf numFmtId="0" fontId="82" fillId="0" borderId="84" xfId="0" applyFont="1" applyFill="1" applyBorder="1" applyAlignment="1">
      <alignment horizontal="center"/>
    </xf>
    <xf numFmtId="0" fontId="82" fillId="0" borderId="0" xfId="0" applyFont="1" applyAlignment="1">
      <alignment horizontal="center"/>
    </xf>
    <xf numFmtId="37" fontId="71" fillId="0" borderId="0" xfId="0" applyNumberFormat="1" applyFont="1" applyBorder="1" applyAlignment="1" applyProtection="1">
      <alignment horizontal="left"/>
    </xf>
    <xf numFmtId="37" fontId="70" fillId="61" borderId="646" xfId="0" applyNumberFormat="1" applyFont="1" applyFill="1" applyBorder="1" applyAlignment="1" applyProtection="1">
      <alignment horizontal="left"/>
    </xf>
    <xf numFmtId="37" fontId="70" fillId="61" borderId="647" xfId="0" applyNumberFormat="1" applyFont="1" applyFill="1" applyBorder="1" applyAlignment="1" applyProtection="1">
      <alignment horizontal="left"/>
    </xf>
    <xf numFmtId="37" fontId="70" fillId="61" borderId="648" xfId="0" applyNumberFormat="1" applyFont="1" applyFill="1" applyBorder="1" applyAlignment="1" applyProtection="1">
      <alignment horizontal="left"/>
    </xf>
    <xf numFmtId="37" fontId="70" fillId="61" borderId="652" xfId="0" applyNumberFormat="1" applyFont="1" applyFill="1" applyBorder="1" applyAlignment="1" applyProtection="1">
      <alignment horizontal="left"/>
    </xf>
    <xf numFmtId="37" fontId="70" fillId="61" borderId="653" xfId="0" applyNumberFormat="1" applyFont="1" applyFill="1" applyBorder="1" applyAlignment="1" applyProtection="1">
      <alignment horizontal="left"/>
    </xf>
    <xf numFmtId="37" fontId="70" fillId="61" borderId="654" xfId="0" applyNumberFormat="1" applyFont="1" applyFill="1" applyBorder="1" applyAlignment="1" applyProtection="1">
      <alignment horizontal="left"/>
    </xf>
    <xf numFmtId="37" fontId="70" fillId="61" borderId="658" xfId="0" applyNumberFormat="1" applyFont="1" applyFill="1" applyBorder="1" applyAlignment="1" applyProtection="1">
      <alignment horizontal="left"/>
    </xf>
    <xf numFmtId="37" fontId="70" fillId="61" borderId="659" xfId="0" applyNumberFormat="1" applyFont="1" applyFill="1" applyBorder="1" applyAlignment="1" applyProtection="1">
      <alignment horizontal="left"/>
    </xf>
    <xf numFmtId="37" fontId="70" fillId="61" borderId="660" xfId="0" applyNumberFormat="1" applyFont="1" applyFill="1" applyBorder="1" applyAlignment="1" applyProtection="1">
      <alignment horizontal="left"/>
    </xf>
    <xf numFmtId="37" fontId="70" fillId="61" borderId="663" xfId="0" applyNumberFormat="1" applyFont="1" applyFill="1" applyBorder="1" applyAlignment="1" applyProtection="1">
      <alignment horizontal="left"/>
    </xf>
    <xf numFmtId="37" fontId="70" fillId="61" borderId="664" xfId="0" applyNumberFormat="1" applyFont="1" applyFill="1" applyBorder="1" applyAlignment="1" applyProtection="1">
      <alignment horizontal="left"/>
    </xf>
    <xf numFmtId="37" fontId="70" fillId="61" borderId="665" xfId="0" applyNumberFormat="1" applyFont="1" applyFill="1" applyBorder="1" applyAlignment="1" applyProtection="1">
      <alignment horizontal="left"/>
    </xf>
    <xf numFmtId="37" fontId="70" fillId="61" borderId="668" xfId="0" applyNumberFormat="1" applyFont="1" applyFill="1" applyBorder="1" applyAlignment="1" applyProtection="1">
      <alignment horizontal="left"/>
    </xf>
    <xf numFmtId="37" fontId="70" fillId="61" borderId="669" xfId="0" applyNumberFormat="1" applyFont="1" applyFill="1" applyBorder="1" applyAlignment="1" applyProtection="1">
      <alignment horizontal="left"/>
    </xf>
    <xf numFmtId="37" fontId="70" fillId="61" borderId="670" xfId="0" applyNumberFormat="1" applyFont="1" applyFill="1" applyBorder="1" applyAlignment="1" applyProtection="1">
      <alignment horizontal="left"/>
    </xf>
    <xf numFmtId="37" fontId="70" fillId="61" borderId="672" xfId="0" applyNumberFormat="1" applyFont="1" applyFill="1" applyBorder="1" applyAlignment="1" applyProtection="1">
      <alignment horizontal="left"/>
    </xf>
    <xf numFmtId="37" fontId="70" fillId="61" borderId="673" xfId="0" applyNumberFormat="1" applyFont="1" applyFill="1" applyBorder="1" applyAlignment="1" applyProtection="1">
      <alignment horizontal="left"/>
    </xf>
    <xf numFmtId="37" fontId="70" fillId="61" borderId="674" xfId="0" applyNumberFormat="1" applyFont="1" applyFill="1" applyBorder="1" applyAlignment="1" applyProtection="1">
      <alignment horizontal="left"/>
    </xf>
    <xf numFmtId="37" fontId="70" fillId="61" borderId="679" xfId="0" applyNumberFormat="1" applyFont="1" applyFill="1" applyBorder="1" applyAlignment="1" applyProtection="1">
      <alignment horizontal="left"/>
    </xf>
    <xf numFmtId="37" fontId="70" fillId="61" borderId="680" xfId="0" applyNumberFormat="1" applyFont="1" applyFill="1" applyBorder="1" applyAlignment="1" applyProtection="1">
      <alignment horizontal="left"/>
    </xf>
    <xf numFmtId="37" fontId="70" fillId="61" borderId="681" xfId="0" applyNumberFormat="1" applyFont="1" applyFill="1" applyBorder="1" applyAlignment="1" applyProtection="1">
      <alignment horizontal="left"/>
    </xf>
    <xf numFmtId="37" fontId="70" fillId="61" borderId="955" xfId="0" applyNumberFormat="1" applyFont="1" applyFill="1" applyBorder="1" applyAlignment="1" applyProtection="1">
      <alignment horizontal="left"/>
    </xf>
    <xf numFmtId="37" fontId="70" fillId="61" borderId="956" xfId="0" applyNumberFormat="1" applyFont="1" applyFill="1" applyBorder="1" applyAlignment="1" applyProtection="1">
      <alignment horizontal="left"/>
    </xf>
    <xf numFmtId="37" fontId="70" fillId="61" borderId="957" xfId="0" applyNumberFormat="1" applyFont="1" applyFill="1" applyBorder="1" applyAlignment="1" applyProtection="1">
      <alignment horizontal="left"/>
    </xf>
    <xf numFmtId="37" fontId="70" fillId="61" borderId="960" xfId="0" applyNumberFormat="1" applyFont="1" applyFill="1" applyBorder="1" applyAlignment="1" applyProtection="1">
      <alignment horizontal="left"/>
    </xf>
    <xf numFmtId="37" fontId="70" fillId="61" borderId="961" xfId="0" applyNumberFormat="1" applyFont="1" applyFill="1" applyBorder="1" applyAlignment="1" applyProtection="1">
      <alignment horizontal="left"/>
    </xf>
    <xf numFmtId="37" fontId="70" fillId="61" borderId="962" xfId="0" applyNumberFormat="1" applyFont="1" applyFill="1" applyBorder="1" applyAlignment="1" applyProtection="1">
      <alignment horizontal="left"/>
    </xf>
    <xf numFmtId="37" fontId="70" fillId="61" borderId="964" xfId="0" applyNumberFormat="1" applyFont="1" applyFill="1" applyBorder="1" applyAlignment="1" applyProtection="1">
      <alignment horizontal="left"/>
    </xf>
    <xf numFmtId="37" fontId="70" fillId="61" borderId="965" xfId="0" applyNumberFormat="1" applyFont="1" applyFill="1" applyBorder="1" applyAlignment="1" applyProtection="1">
      <alignment horizontal="left"/>
    </xf>
    <xf numFmtId="37" fontId="70" fillId="61" borderId="966" xfId="0" applyNumberFormat="1" applyFont="1" applyFill="1" applyBorder="1" applyAlignment="1" applyProtection="1">
      <alignment horizontal="left"/>
    </xf>
    <xf numFmtId="37" fontId="70" fillId="61" borderId="971" xfId="0" applyNumberFormat="1" applyFont="1" applyFill="1" applyBorder="1" applyAlignment="1" applyProtection="1">
      <alignment horizontal="left"/>
    </xf>
    <xf numFmtId="37" fontId="70" fillId="61" borderId="972" xfId="0" applyNumberFormat="1" applyFont="1" applyFill="1" applyBorder="1" applyAlignment="1" applyProtection="1">
      <alignment horizontal="left"/>
    </xf>
    <xf numFmtId="37" fontId="70" fillId="61" borderId="973" xfId="0" applyNumberFormat="1" applyFont="1" applyFill="1" applyBorder="1" applyAlignment="1" applyProtection="1">
      <alignment horizontal="left"/>
    </xf>
    <xf numFmtId="37" fontId="70" fillId="61" borderId="943" xfId="0" applyNumberFormat="1" applyFont="1" applyFill="1" applyBorder="1" applyAlignment="1" applyProtection="1">
      <alignment horizontal="left"/>
    </xf>
    <xf numFmtId="37" fontId="70" fillId="61" borderId="944" xfId="0" applyNumberFormat="1" applyFont="1" applyFill="1" applyBorder="1" applyAlignment="1" applyProtection="1">
      <alignment horizontal="left"/>
    </xf>
    <xf numFmtId="37" fontId="70" fillId="61" borderId="945" xfId="0" applyNumberFormat="1" applyFont="1" applyFill="1" applyBorder="1" applyAlignment="1" applyProtection="1">
      <alignment horizontal="left"/>
    </xf>
    <xf numFmtId="37" fontId="70" fillId="61" borderId="949" xfId="0" applyNumberFormat="1" applyFont="1" applyFill="1" applyBorder="1" applyAlignment="1" applyProtection="1">
      <alignment horizontal="left"/>
    </xf>
    <xf numFmtId="37" fontId="70" fillId="61" borderId="950" xfId="0" applyNumberFormat="1" applyFont="1" applyFill="1" applyBorder="1" applyAlignment="1" applyProtection="1">
      <alignment horizontal="left"/>
    </xf>
    <xf numFmtId="37" fontId="70" fillId="61" borderId="951" xfId="0" applyNumberFormat="1" applyFont="1" applyFill="1" applyBorder="1" applyAlignment="1" applyProtection="1">
      <alignment horizontal="left"/>
    </xf>
    <xf numFmtId="37" fontId="70" fillId="61" borderId="178" xfId="0" applyNumberFormat="1" applyFont="1" applyFill="1" applyBorder="1" applyAlignment="1" applyProtection="1">
      <alignment horizontal="left"/>
    </xf>
    <xf numFmtId="37" fontId="70" fillId="61" borderId="179" xfId="0" applyNumberFormat="1" applyFont="1" applyFill="1" applyBorder="1" applyAlignment="1" applyProtection="1">
      <alignment horizontal="left"/>
    </xf>
    <xf numFmtId="37" fontId="70" fillId="61" borderId="180" xfId="0" applyNumberFormat="1" applyFont="1" applyFill="1" applyBorder="1" applyAlignment="1" applyProtection="1">
      <alignment horizontal="left"/>
    </xf>
    <xf numFmtId="37" fontId="70" fillId="61" borderId="184" xfId="0" applyNumberFormat="1" applyFont="1" applyFill="1" applyBorder="1" applyAlignment="1" applyProtection="1">
      <alignment horizontal="left"/>
    </xf>
    <xf numFmtId="37" fontId="70" fillId="61" borderId="185" xfId="0" applyNumberFormat="1" applyFont="1" applyFill="1" applyBorder="1" applyAlignment="1" applyProtection="1">
      <alignment horizontal="left"/>
    </xf>
    <xf numFmtId="37" fontId="70" fillId="61" borderId="186" xfId="0" applyNumberFormat="1" applyFont="1" applyFill="1" applyBorder="1" applyAlignment="1" applyProtection="1">
      <alignment horizontal="left"/>
    </xf>
    <xf numFmtId="37" fontId="70" fillId="61" borderId="190" xfId="0" applyNumberFormat="1" applyFont="1" applyFill="1" applyBorder="1" applyAlignment="1" applyProtection="1">
      <alignment horizontal="left"/>
    </xf>
    <xf numFmtId="37" fontId="70" fillId="61" borderId="191" xfId="0" applyNumberFormat="1" applyFont="1" applyFill="1" applyBorder="1" applyAlignment="1" applyProtection="1">
      <alignment horizontal="left"/>
    </xf>
    <xf numFmtId="37" fontId="70" fillId="61" borderId="192" xfId="0" applyNumberFormat="1" applyFont="1" applyFill="1" applyBorder="1" applyAlignment="1" applyProtection="1">
      <alignment horizontal="left"/>
    </xf>
    <xf numFmtId="37" fontId="70" fillId="61" borderId="195" xfId="0" applyNumberFormat="1" applyFont="1" applyFill="1" applyBorder="1" applyAlignment="1" applyProtection="1">
      <alignment horizontal="left"/>
    </xf>
    <xf numFmtId="37" fontId="70" fillId="61" borderId="196" xfId="0" applyNumberFormat="1" applyFont="1" applyFill="1" applyBorder="1" applyAlignment="1" applyProtection="1">
      <alignment horizontal="left"/>
    </xf>
    <xf numFmtId="37" fontId="70" fillId="61" borderId="197" xfId="0" applyNumberFormat="1" applyFont="1" applyFill="1" applyBorder="1" applyAlignment="1" applyProtection="1">
      <alignment horizontal="left"/>
    </xf>
    <xf numFmtId="37" fontId="70" fillId="61" borderId="200" xfId="0" applyNumberFormat="1" applyFont="1" applyFill="1" applyBorder="1" applyAlignment="1" applyProtection="1">
      <alignment horizontal="left"/>
    </xf>
    <xf numFmtId="37" fontId="70" fillId="61" borderId="201" xfId="0" applyNumberFormat="1" applyFont="1" applyFill="1" applyBorder="1" applyAlignment="1" applyProtection="1">
      <alignment horizontal="left"/>
    </xf>
    <xf numFmtId="37" fontId="70" fillId="61" borderId="202" xfId="0" applyNumberFormat="1" applyFont="1" applyFill="1" applyBorder="1" applyAlignment="1" applyProtection="1">
      <alignment horizontal="left"/>
    </xf>
    <xf numFmtId="37" fontId="70" fillId="61" borderId="204" xfId="0" applyNumberFormat="1" applyFont="1" applyFill="1" applyBorder="1" applyAlignment="1" applyProtection="1">
      <alignment horizontal="left"/>
    </xf>
    <xf numFmtId="37" fontId="70" fillId="61" borderId="205" xfId="0" applyNumberFormat="1" applyFont="1" applyFill="1" applyBorder="1" applyAlignment="1" applyProtection="1">
      <alignment horizontal="left"/>
    </xf>
    <xf numFmtId="37" fontId="70" fillId="61" borderId="206" xfId="0" applyNumberFormat="1" applyFont="1" applyFill="1" applyBorder="1" applyAlignment="1" applyProtection="1">
      <alignment horizontal="left"/>
    </xf>
    <xf numFmtId="37" fontId="70" fillId="61" borderId="211" xfId="0" applyNumberFormat="1" applyFont="1" applyFill="1" applyBorder="1" applyAlignment="1" applyProtection="1">
      <alignment horizontal="left"/>
    </xf>
    <xf numFmtId="37" fontId="70" fillId="61" borderId="212" xfId="0" applyNumberFormat="1" applyFont="1" applyFill="1" applyBorder="1" applyAlignment="1" applyProtection="1">
      <alignment horizontal="left"/>
    </xf>
    <xf numFmtId="37" fontId="70" fillId="61" borderId="213" xfId="0" applyNumberFormat="1" applyFont="1" applyFill="1" applyBorder="1" applyAlignment="1" applyProtection="1">
      <alignment horizontal="left"/>
    </xf>
    <xf numFmtId="37" fontId="70" fillId="61" borderId="507" xfId="0" applyNumberFormat="1" applyFont="1" applyFill="1" applyBorder="1" applyAlignment="1" applyProtection="1">
      <alignment horizontal="left"/>
    </xf>
    <xf numFmtId="37" fontId="70" fillId="61" borderId="508" xfId="0" applyNumberFormat="1" applyFont="1" applyFill="1" applyBorder="1" applyAlignment="1" applyProtection="1">
      <alignment horizontal="left"/>
    </xf>
    <xf numFmtId="37" fontId="70" fillId="61" borderId="509" xfId="0" applyNumberFormat="1" applyFont="1" applyFill="1" applyBorder="1" applyAlignment="1" applyProtection="1">
      <alignment horizontal="left"/>
    </xf>
    <xf numFmtId="37" fontId="70" fillId="61" borderId="512" xfId="0" applyNumberFormat="1" applyFont="1" applyFill="1" applyBorder="1" applyAlignment="1" applyProtection="1">
      <alignment horizontal="left"/>
    </xf>
    <xf numFmtId="37" fontId="70" fillId="61" borderId="513" xfId="0" applyNumberFormat="1" applyFont="1" applyFill="1" applyBorder="1" applyAlignment="1" applyProtection="1">
      <alignment horizontal="left"/>
    </xf>
    <xf numFmtId="37" fontId="70" fillId="61" borderId="514" xfId="0" applyNumberFormat="1" applyFont="1" applyFill="1" applyBorder="1" applyAlignment="1" applyProtection="1">
      <alignment horizontal="left"/>
    </xf>
    <xf numFmtId="37" fontId="70" fillId="61" borderId="516" xfId="0" applyNumberFormat="1" applyFont="1" applyFill="1" applyBorder="1" applyAlignment="1" applyProtection="1">
      <alignment horizontal="left"/>
    </xf>
    <xf numFmtId="37" fontId="70" fillId="61" borderId="517" xfId="0" applyNumberFormat="1" applyFont="1" applyFill="1" applyBorder="1" applyAlignment="1" applyProtection="1">
      <alignment horizontal="left"/>
    </xf>
    <xf numFmtId="37" fontId="70" fillId="61" borderId="518" xfId="0" applyNumberFormat="1" applyFont="1" applyFill="1" applyBorder="1" applyAlignment="1" applyProtection="1">
      <alignment horizontal="left"/>
    </xf>
    <xf numFmtId="37" fontId="70" fillId="61" borderId="523" xfId="0" applyNumberFormat="1" applyFont="1" applyFill="1" applyBorder="1" applyAlignment="1" applyProtection="1">
      <alignment horizontal="left"/>
    </xf>
    <xf numFmtId="37" fontId="70" fillId="61" borderId="524" xfId="0" applyNumberFormat="1" applyFont="1" applyFill="1" applyBorder="1" applyAlignment="1" applyProtection="1">
      <alignment horizontal="left"/>
    </xf>
    <xf numFmtId="37" fontId="70" fillId="61" borderId="525" xfId="0" applyNumberFormat="1" applyFont="1" applyFill="1" applyBorder="1" applyAlignment="1" applyProtection="1">
      <alignment horizontal="left"/>
    </xf>
    <xf numFmtId="37" fontId="70" fillId="61" borderId="490" xfId="0" applyNumberFormat="1" applyFont="1" applyFill="1" applyBorder="1" applyAlignment="1" applyProtection="1">
      <alignment horizontal="left"/>
    </xf>
    <xf numFmtId="37" fontId="70" fillId="61" borderId="491" xfId="0" applyNumberFormat="1" applyFont="1" applyFill="1" applyBorder="1" applyAlignment="1" applyProtection="1">
      <alignment horizontal="left"/>
    </xf>
    <xf numFmtId="37" fontId="70" fillId="61" borderId="492" xfId="0" applyNumberFormat="1" applyFont="1" applyFill="1" applyBorder="1" applyAlignment="1" applyProtection="1">
      <alignment horizontal="left"/>
    </xf>
    <xf numFmtId="37" fontId="70" fillId="61" borderId="496" xfId="0" applyNumberFormat="1" applyFont="1" applyFill="1" applyBorder="1" applyAlignment="1" applyProtection="1">
      <alignment horizontal="left"/>
    </xf>
    <xf numFmtId="37" fontId="70" fillId="61" borderId="497" xfId="0" applyNumberFormat="1" applyFont="1" applyFill="1" applyBorder="1" applyAlignment="1" applyProtection="1">
      <alignment horizontal="left"/>
    </xf>
    <xf numFmtId="37" fontId="70" fillId="61" borderId="498" xfId="0" applyNumberFormat="1" applyFont="1" applyFill="1" applyBorder="1" applyAlignment="1" applyProtection="1">
      <alignment horizontal="left"/>
    </xf>
    <xf numFmtId="37" fontId="70" fillId="61" borderId="502" xfId="0" applyNumberFormat="1" applyFont="1" applyFill="1" applyBorder="1" applyAlignment="1" applyProtection="1">
      <alignment horizontal="left"/>
    </xf>
    <xf numFmtId="37" fontId="70" fillId="61" borderId="503" xfId="0" applyNumberFormat="1" applyFont="1" applyFill="1" applyBorder="1" applyAlignment="1" applyProtection="1">
      <alignment horizontal="left"/>
    </xf>
    <xf numFmtId="37" fontId="70" fillId="61" borderId="504" xfId="0" applyNumberFormat="1" applyFont="1" applyFill="1" applyBorder="1" applyAlignment="1" applyProtection="1">
      <alignment horizontal="left"/>
    </xf>
    <xf numFmtId="37" fontId="70" fillId="61" borderId="373" xfId="0" applyNumberFormat="1" applyFont="1" applyFill="1" applyBorder="1" applyAlignment="1" applyProtection="1">
      <alignment horizontal="left"/>
    </xf>
    <xf numFmtId="37" fontId="70" fillId="61" borderId="374" xfId="0" applyNumberFormat="1" applyFont="1" applyFill="1" applyBorder="1" applyAlignment="1" applyProtection="1">
      <alignment horizontal="left"/>
    </xf>
    <xf numFmtId="37" fontId="70" fillId="61" borderId="375" xfId="0" applyNumberFormat="1" applyFont="1" applyFill="1" applyBorder="1" applyAlignment="1" applyProtection="1">
      <alignment horizontal="left"/>
    </xf>
    <xf numFmtId="37" fontId="70" fillId="61" borderId="379" xfId="0" applyNumberFormat="1" applyFont="1" applyFill="1" applyBorder="1" applyAlignment="1" applyProtection="1">
      <alignment horizontal="left"/>
    </xf>
    <xf numFmtId="37" fontId="70" fillId="61" borderId="380" xfId="0" applyNumberFormat="1" applyFont="1" applyFill="1" applyBorder="1" applyAlignment="1" applyProtection="1">
      <alignment horizontal="left"/>
    </xf>
    <xf numFmtId="37" fontId="70" fillId="61" borderId="381" xfId="0" applyNumberFormat="1" applyFont="1" applyFill="1" applyBorder="1" applyAlignment="1" applyProtection="1">
      <alignment horizontal="left"/>
    </xf>
    <xf numFmtId="37" fontId="70" fillId="61" borderId="385" xfId="0" applyNumberFormat="1" applyFont="1" applyFill="1" applyBorder="1" applyAlignment="1" applyProtection="1">
      <alignment horizontal="left"/>
    </xf>
    <xf numFmtId="37" fontId="70" fillId="61" borderId="386" xfId="0" applyNumberFormat="1" applyFont="1" applyFill="1" applyBorder="1" applyAlignment="1" applyProtection="1">
      <alignment horizontal="left"/>
    </xf>
    <xf numFmtId="37" fontId="70" fillId="61" borderId="387" xfId="0" applyNumberFormat="1" applyFont="1" applyFill="1" applyBorder="1" applyAlignment="1" applyProtection="1">
      <alignment horizontal="left"/>
    </xf>
    <xf numFmtId="37" fontId="70" fillId="61" borderId="390" xfId="0" applyNumberFormat="1" applyFont="1" applyFill="1" applyBorder="1" applyAlignment="1" applyProtection="1">
      <alignment horizontal="left"/>
    </xf>
    <xf numFmtId="37" fontId="70" fillId="61" borderId="391" xfId="0" applyNumberFormat="1" applyFont="1" applyFill="1" applyBorder="1" applyAlignment="1" applyProtection="1">
      <alignment horizontal="left"/>
    </xf>
    <xf numFmtId="37" fontId="70" fillId="61" borderId="392" xfId="0" applyNumberFormat="1" applyFont="1" applyFill="1" applyBorder="1" applyAlignment="1" applyProtection="1">
      <alignment horizontal="left"/>
    </xf>
    <xf numFmtId="37" fontId="70" fillId="61" borderId="395" xfId="0" applyNumberFormat="1" applyFont="1" applyFill="1" applyBorder="1" applyAlignment="1" applyProtection="1">
      <alignment horizontal="left"/>
    </xf>
    <xf numFmtId="37" fontId="70" fillId="61" borderId="396" xfId="0" applyNumberFormat="1" applyFont="1" applyFill="1" applyBorder="1" applyAlignment="1" applyProtection="1">
      <alignment horizontal="left"/>
    </xf>
    <xf numFmtId="37" fontId="70" fillId="61" borderId="397" xfId="0" applyNumberFormat="1" applyFont="1" applyFill="1" applyBorder="1" applyAlignment="1" applyProtection="1">
      <alignment horizontal="left"/>
    </xf>
    <xf numFmtId="37" fontId="70" fillId="61" borderId="399" xfId="0" applyNumberFormat="1" applyFont="1" applyFill="1" applyBorder="1" applyAlignment="1" applyProtection="1">
      <alignment horizontal="left"/>
    </xf>
    <xf numFmtId="37" fontId="70" fillId="61" borderId="400" xfId="0" applyNumberFormat="1" applyFont="1" applyFill="1" applyBorder="1" applyAlignment="1" applyProtection="1">
      <alignment horizontal="left"/>
    </xf>
    <xf numFmtId="37" fontId="70" fillId="61" borderId="401" xfId="0" applyNumberFormat="1" applyFont="1" applyFill="1" applyBorder="1" applyAlignment="1" applyProtection="1">
      <alignment horizontal="left"/>
    </xf>
    <xf numFmtId="37" fontId="70" fillId="61" borderId="406" xfId="0" applyNumberFormat="1" applyFont="1" applyFill="1" applyBorder="1" applyAlignment="1" applyProtection="1">
      <alignment horizontal="left"/>
    </xf>
    <xf numFmtId="37" fontId="70" fillId="61" borderId="407" xfId="0" applyNumberFormat="1" applyFont="1" applyFill="1" applyBorder="1" applyAlignment="1" applyProtection="1">
      <alignment horizontal="left"/>
    </xf>
    <xf numFmtId="37" fontId="70" fillId="61" borderId="408" xfId="0" applyNumberFormat="1" applyFont="1" applyFill="1" applyBorder="1" applyAlignment="1" applyProtection="1">
      <alignment horizontal="left"/>
    </xf>
    <xf numFmtId="37" fontId="70" fillId="61" borderId="139" xfId="0" applyNumberFormat="1" applyFont="1" applyFill="1" applyBorder="1" applyAlignment="1" applyProtection="1">
      <alignment horizontal="left"/>
    </xf>
    <xf numFmtId="37" fontId="70" fillId="61" borderId="140" xfId="0" applyNumberFormat="1" applyFont="1" applyFill="1" applyBorder="1" applyAlignment="1" applyProtection="1">
      <alignment horizontal="left"/>
    </xf>
    <xf numFmtId="37" fontId="70" fillId="61" borderId="141" xfId="0" applyNumberFormat="1" applyFont="1" applyFill="1" applyBorder="1" applyAlignment="1" applyProtection="1">
      <alignment horizontal="left"/>
    </xf>
    <xf numFmtId="37" fontId="70" fillId="61" borderId="145" xfId="0" applyNumberFormat="1" applyFont="1" applyFill="1" applyBorder="1" applyAlignment="1" applyProtection="1">
      <alignment horizontal="left"/>
    </xf>
    <xf numFmtId="37" fontId="70" fillId="61" borderId="146" xfId="0" applyNumberFormat="1" applyFont="1" applyFill="1" applyBorder="1" applyAlignment="1" applyProtection="1">
      <alignment horizontal="left"/>
    </xf>
    <xf numFmtId="37" fontId="70" fillId="61" borderId="147" xfId="0" applyNumberFormat="1" applyFont="1" applyFill="1" applyBorder="1" applyAlignment="1" applyProtection="1">
      <alignment horizontal="left"/>
    </xf>
    <xf numFmtId="37" fontId="70" fillId="61" borderId="151" xfId="0" applyNumberFormat="1" applyFont="1" applyFill="1" applyBorder="1" applyAlignment="1" applyProtection="1">
      <alignment horizontal="left"/>
    </xf>
    <xf numFmtId="37" fontId="70" fillId="61" borderId="152" xfId="0" applyNumberFormat="1" applyFont="1" applyFill="1" applyBorder="1" applyAlignment="1" applyProtection="1">
      <alignment horizontal="left"/>
    </xf>
    <xf numFmtId="37" fontId="70" fillId="61" borderId="153" xfId="0" applyNumberFormat="1" applyFont="1" applyFill="1" applyBorder="1" applyAlignment="1" applyProtection="1">
      <alignment horizontal="left"/>
    </xf>
    <xf numFmtId="37" fontId="70" fillId="61" borderId="156" xfId="0" applyNumberFormat="1" applyFont="1" applyFill="1" applyBorder="1" applyAlignment="1" applyProtection="1">
      <alignment horizontal="left"/>
    </xf>
    <xf numFmtId="37" fontId="70" fillId="61" borderId="157" xfId="0" applyNumberFormat="1" applyFont="1" applyFill="1" applyBorder="1" applyAlignment="1" applyProtection="1">
      <alignment horizontal="left"/>
    </xf>
    <xf numFmtId="37" fontId="70" fillId="61" borderId="158" xfId="0" applyNumberFormat="1" applyFont="1" applyFill="1" applyBorder="1" applyAlignment="1" applyProtection="1">
      <alignment horizontal="left"/>
    </xf>
    <xf numFmtId="37" fontId="70" fillId="61" borderId="161" xfId="0" applyNumberFormat="1" applyFont="1" applyFill="1" applyBorder="1" applyAlignment="1" applyProtection="1">
      <alignment horizontal="left"/>
    </xf>
    <xf numFmtId="37" fontId="70" fillId="61" borderId="162" xfId="0" applyNumberFormat="1" applyFont="1" applyFill="1" applyBorder="1" applyAlignment="1" applyProtection="1">
      <alignment horizontal="left"/>
    </xf>
    <xf numFmtId="37" fontId="70" fillId="61" borderId="163" xfId="0" applyNumberFormat="1" applyFont="1" applyFill="1" applyBorder="1" applyAlignment="1" applyProtection="1">
      <alignment horizontal="left"/>
    </xf>
    <xf numFmtId="37" fontId="70" fillId="61" borderId="165" xfId="0" applyNumberFormat="1" applyFont="1" applyFill="1" applyBorder="1" applyAlignment="1" applyProtection="1">
      <alignment horizontal="left"/>
    </xf>
    <xf numFmtId="37" fontId="70" fillId="61" borderId="166" xfId="0" applyNumberFormat="1" applyFont="1" applyFill="1" applyBorder="1" applyAlignment="1" applyProtection="1">
      <alignment horizontal="left"/>
    </xf>
    <xf numFmtId="37" fontId="70" fillId="61" borderId="167" xfId="0" applyNumberFormat="1" applyFont="1" applyFill="1" applyBorder="1" applyAlignment="1" applyProtection="1">
      <alignment horizontal="left"/>
    </xf>
    <xf numFmtId="37" fontId="70" fillId="61" borderId="172" xfId="0" applyNumberFormat="1" applyFont="1" applyFill="1" applyBorder="1" applyAlignment="1" applyProtection="1">
      <alignment horizontal="left"/>
    </xf>
    <xf numFmtId="37" fontId="70" fillId="61" borderId="173" xfId="0" applyNumberFormat="1" applyFont="1" applyFill="1" applyBorder="1" applyAlignment="1" applyProtection="1">
      <alignment horizontal="left"/>
    </xf>
    <xf numFmtId="37" fontId="70" fillId="61" borderId="174" xfId="0" applyNumberFormat="1" applyFont="1" applyFill="1" applyBorder="1" applyAlignment="1" applyProtection="1">
      <alignment horizontal="left"/>
    </xf>
    <xf numFmtId="37" fontId="70" fillId="61" borderId="568" xfId="0" applyNumberFormat="1" applyFont="1" applyFill="1" applyBorder="1" applyAlignment="1" applyProtection="1">
      <alignment horizontal="left"/>
    </xf>
    <xf numFmtId="37" fontId="70" fillId="61" borderId="569" xfId="0" applyNumberFormat="1" applyFont="1" applyFill="1" applyBorder="1" applyAlignment="1" applyProtection="1">
      <alignment horizontal="left"/>
    </xf>
    <xf numFmtId="37" fontId="70" fillId="61" borderId="570" xfId="0" applyNumberFormat="1" applyFont="1" applyFill="1" applyBorder="1" applyAlignment="1" applyProtection="1">
      <alignment horizontal="left"/>
    </xf>
    <xf numFmtId="37" fontId="70" fillId="61" borderId="574" xfId="0" applyNumberFormat="1" applyFont="1" applyFill="1" applyBorder="1" applyAlignment="1" applyProtection="1">
      <alignment horizontal="left"/>
    </xf>
    <xf numFmtId="37" fontId="70" fillId="61" borderId="575" xfId="0" applyNumberFormat="1" applyFont="1" applyFill="1" applyBorder="1" applyAlignment="1" applyProtection="1">
      <alignment horizontal="left"/>
    </xf>
    <xf numFmtId="37" fontId="70" fillId="61" borderId="576" xfId="0" applyNumberFormat="1" applyFont="1" applyFill="1" applyBorder="1" applyAlignment="1" applyProtection="1">
      <alignment horizontal="left"/>
    </xf>
    <xf numFmtId="37" fontId="70" fillId="61" borderId="580" xfId="0" applyNumberFormat="1" applyFont="1" applyFill="1" applyBorder="1" applyAlignment="1" applyProtection="1">
      <alignment horizontal="left"/>
    </xf>
    <xf numFmtId="37" fontId="70" fillId="61" borderId="581" xfId="0" applyNumberFormat="1" applyFont="1" applyFill="1" applyBorder="1" applyAlignment="1" applyProtection="1">
      <alignment horizontal="left"/>
    </xf>
    <xf numFmtId="37" fontId="70" fillId="61" borderId="582" xfId="0" applyNumberFormat="1" applyFont="1" applyFill="1" applyBorder="1" applyAlignment="1" applyProtection="1">
      <alignment horizontal="left"/>
    </xf>
    <xf numFmtId="37" fontId="70" fillId="61" borderId="585" xfId="0" applyNumberFormat="1" applyFont="1" applyFill="1" applyBorder="1" applyAlignment="1" applyProtection="1">
      <alignment horizontal="left"/>
    </xf>
    <xf numFmtId="37" fontId="70" fillId="61" borderId="586" xfId="0" applyNumberFormat="1" applyFont="1" applyFill="1" applyBorder="1" applyAlignment="1" applyProtection="1">
      <alignment horizontal="left"/>
    </xf>
    <xf numFmtId="37" fontId="70" fillId="61" borderId="587" xfId="0" applyNumberFormat="1" applyFont="1" applyFill="1" applyBorder="1" applyAlignment="1" applyProtection="1">
      <alignment horizontal="left"/>
    </xf>
    <xf numFmtId="37" fontId="70" fillId="61" borderId="590" xfId="0" applyNumberFormat="1" applyFont="1" applyFill="1" applyBorder="1" applyAlignment="1" applyProtection="1">
      <alignment horizontal="left"/>
    </xf>
    <xf numFmtId="37" fontId="70" fillId="61" borderId="591" xfId="0" applyNumberFormat="1" applyFont="1" applyFill="1" applyBorder="1" applyAlignment="1" applyProtection="1">
      <alignment horizontal="left"/>
    </xf>
    <xf numFmtId="37" fontId="70" fillId="61" borderId="592" xfId="0" applyNumberFormat="1" applyFont="1" applyFill="1" applyBorder="1" applyAlignment="1" applyProtection="1">
      <alignment horizontal="left"/>
    </xf>
    <xf numFmtId="37" fontId="70" fillId="61" borderId="594" xfId="0" applyNumberFormat="1" applyFont="1" applyFill="1" applyBorder="1" applyAlignment="1" applyProtection="1">
      <alignment horizontal="left"/>
    </xf>
    <xf numFmtId="37" fontId="70" fillId="61" borderId="595" xfId="0" applyNumberFormat="1" applyFont="1" applyFill="1" applyBorder="1" applyAlignment="1" applyProtection="1">
      <alignment horizontal="left"/>
    </xf>
    <xf numFmtId="37" fontId="70" fillId="61" borderId="596" xfId="0" applyNumberFormat="1" applyFont="1" applyFill="1" applyBorder="1" applyAlignment="1" applyProtection="1">
      <alignment horizontal="left"/>
    </xf>
    <xf numFmtId="37" fontId="70" fillId="61" borderId="601" xfId="0" applyNumberFormat="1" applyFont="1" applyFill="1" applyBorder="1" applyAlignment="1" applyProtection="1">
      <alignment horizontal="left"/>
    </xf>
    <xf numFmtId="37" fontId="70" fillId="61" borderId="602" xfId="0" applyNumberFormat="1" applyFont="1" applyFill="1" applyBorder="1" applyAlignment="1" applyProtection="1">
      <alignment horizontal="left"/>
    </xf>
    <xf numFmtId="37" fontId="70" fillId="61" borderId="603" xfId="0" applyNumberFormat="1" applyFont="1" applyFill="1" applyBorder="1" applyAlignment="1" applyProtection="1">
      <alignment horizontal="left"/>
    </xf>
    <xf numFmtId="37" fontId="70" fillId="61" borderId="1013" xfId="0" applyNumberFormat="1" applyFont="1" applyFill="1" applyBorder="1" applyAlignment="1" applyProtection="1">
      <alignment horizontal="left"/>
    </xf>
    <xf numFmtId="37" fontId="70" fillId="61" borderId="1014" xfId="0" applyNumberFormat="1" applyFont="1" applyFill="1" applyBorder="1" applyAlignment="1" applyProtection="1">
      <alignment horizontal="left"/>
    </xf>
    <xf numFmtId="37" fontId="70" fillId="61" borderId="1015" xfId="0" applyNumberFormat="1" applyFont="1" applyFill="1" applyBorder="1" applyAlignment="1" applyProtection="1">
      <alignment horizontal="left"/>
    </xf>
    <xf numFmtId="37" fontId="70" fillId="61" borderId="1019" xfId="0" applyNumberFormat="1" applyFont="1" applyFill="1" applyBorder="1" applyAlignment="1" applyProtection="1">
      <alignment horizontal="left"/>
    </xf>
    <xf numFmtId="37" fontId="70" fillId="61" borderId="1020" xfId="0" applyNumberFormat="1" applyFont="1" applyFill="1" applyBorder="1" applyAlignment="1" applyProtection="1">
      <alignment horizontal="left"/>
    </xf>
    <xf numFmtId="37" fontId="70" fillId="61" borderId="1021" xfId="0" applyNumberFormat="1" applyFont="1" applyFill="1" applyBorder="1" applyAlignment="1" applyProtection="1">
      <alignment horizontal="left"/>
    </xf>
    <xf numFmtId="37" fontId="70" fillId="61" borderId="1025" xfId="0" applyNumberFormat="1" applyFont="1" applyFill="1" applyBorder="1" applyAlignment="1" applyProtection="1">
      <alignment horizontal="left"/>
    </xf>
    <xf numFmtId="37" fontId="70" fillId="61" borderId="1026" xfId="0" applyNumberFormat="1" applyFont="1" applyFill="1" applyBorder="1" applyAlignment="1" applyProtection="1">
      <alignment horizontal="left"/>
    </xf>
    <xf numFmtId="37" fontId="70" fillId="61" borderId="1027" xfId="0" applyNumberFormat="1" applyFont="1" applyFill="1" applyBorder="1" applyAlignment="1" applyProtection="1">
      <alignment horizontal="left"/>
    </xf>
    <xf numFmtId="37" fontId="70" fillId="61" borderId="1030" xfId="0" applyNumberFormat="1" applyFont="1" applyFill="1" applyBorder="1" applyAlignment="1" applyProtection="1">
      <alignment horizontal="left"/>
    </xf>
    <xf numFmtId="37" fontId="70" fillId="61" borderId="1031" xfId="0" applyNumberFormat="1" applyFont="1" applyFill="1" applyBorder="1" applyAlignment="1" applyProtection="1">
      <alignment horizontal="left"/>
    </xf>
    <xf numFmtId="37" fontId="70" fillId="61" borderId="1032" xfId="0" applyNumberFormat="1" applyFont="1" applyFill="1" applyBorder="1" applyAlignment="1" applyProtection="1">
      <alignment horizontal="left"/>
    </xf>
    <xf numFmtId="37" fontId="70" fillId="61" borderId="1034" xfId="0" applyNumberFormat="1" applyFont="1" applyFill="1" applyBorder="1" applyAlignment="1" applyProtection="1">
      <alignment horizontal="left"/>
    </xf>
    <xf numFmtId="37" fontId="70" fillId="61" borderId="1035" xfId="0" applyNumberFormat="1" applyFont="1" applyFill="1" applyBorder="1" applyAlignment="1" applyProtection="1">
      <alignment horizontal="left"/>
    </xf>
    <xf numFmtId="37" fontId="70" fillId="61" borderId="1036" xfId="0" applyNumberFormat="1" applyFont="1" applyFill="1" applyBorder="1" applyAlignment="1" applyProtection="1">
      <alignment horizontal="left"/>
    </xf>
    <xf numFmtId="37" fontId="70" fillId="61" borderId="1041" xfId="0" applyNumberFormat="1" applyFont="1" applyFill="1" applyBorder="1" applyAlignment="1" applyProtection="1">
      <alignment horizontal="left"/>
    </xf>
    <xf numFmtId="37" fontId="70" fillId="61" borderId="1042" xfId="0" applyNumberFormat="1" applyFont="1" applyFill="1" applyBorder="1" applyAlignment="1" applyProtection="1">
      <alignment horizontal="left"/>
    </xf>
    <xf numFmtId="37" fontId="70" fillId="61" borderId="1043" xfId="0" applyNumberFormat="1" applyFont="1" applyFill="1" applyBorder="1" applyAlignment="1" applyProtection="1">
      <alignment horizontal="left"/>
    </xf>
    <xf numFmtId="37" fontId="70" fillId="61" borderId="529" xfId="0" applyNumberFormat="1" applyFont="1" applyFill="1" applyBorder="1" applyAlignment="1" applyProtection="1">
      <alignment horizontal="left"/>
    </xf>
    <xf numFmtId="37" fontId="70" fillId="61" borderId="530" xfId="0" applyNumberFormat="1" applyFont="1" applyFill="1" applyBorder="1" applyAlignment="1" applyProtection="1">
      <alignment horizontal="left"/>
    </xf>
    <xf numFmtId="37" fontId="70" fillId="61" borderId="531" xfId="0" applyNumberFormat="1" applyFont="1" applyFill="1" applyBorder="1" applyAlignment="1" applyProtection="1">
      <alignment horizontal="left"/>
    </xf>
    <xf numFmtId="37" fontId="70" fillId="61" borderId="535" xfId="0" applyNumberFormat="1" applyFont="1" applyFill="1" applyBorder="1" applyAlignment="1" applyProtection="1">
      <alignment horizontal="left"/>
    </xf>
    <xf numFmtId="37" fontId="70" fillId="61" borderId="536" xfId="0" applyNumberFormat="1" applyFont="1" applyFill="1" applyBorder="1" applyAlignment="1" applyProtection="1">
      <alignment horizontal="left"/>
    </xf>
    <xf numFmtId="37" fontId="70" fillId="61" borderId="537" xfId="0" applyNumberFormat="1" applyFont="1" applyFill="1" applyBorder="1" applyAlignment="1" applyProtection="1">
      <alignment horizontal="left"/>
    </xf>
    <xf numFmtId="37" fontId="70" fillId="61" borderId="541" xfId="0" applyNumberFormat="1" applyFont="1" applyFill="1" applyBorder="1" applyAlignment="1" applyProtection="1">
      <alignment horizontal="left"/>
    </xf>
    <xf numFmtId="37" fontId="70" fillId="61" borderId="542" xfId="0" applyNumberFormat="1" applyFont="1" applyFill="1" applyBorder="1" applyAlignment="1" applyProtection="1">
      <alignment horizontal="left"/>
    </xf>
    <xf numFmtId="37" fontId="70" fillId="61" borderId="543" xfId="0" applyNumberFormat="1" applyFont="1" applyFill="1" applyBorder="1" applyAlignment="1" applyProtection="1">
      <alignment horizontal="left"/>
    </xf>
    <xf numFmtId="37" fontId="70" fillId="61" borderId="546" xfId="0" applyNumberFormat="1" applyFont="1" applyFill="1" applyBorder="1" applyAlignment="1" applyProtection="1">
      <alignment horizontal="left"/>
    </xf>
    <xf numFmtId="37" fontId="70" fillId="61" borderId="547" xfId="0" applyNumberFormat="1" applyFont="1" applyFill="1" applyBorder="1" applyAlignment="1" applyProtection="1">
      <alignment horizontal="left"/>
    </xf>
    <xf numFmtId="37" fontId="70" fillId="61" borderId="548" xfId="0" applyNumberFormat="1" applyFont="1" applyFill="1" applyBorder="1" applyAlignment="1" applyProtection="1">
      <alignment horizontal="left"/>
    </xf>
    <xf numFmtId="37" fontId="70" fillId="61" borderId="551" xfId="0" applyNumberFormat="1" applyFont="1" applyFill="1" applyBorder="1" applyAlignment="1" applyProtection="1">
      <alignment horizontal="left"/>
    </xf>
    <xf numFmtId="37" fontId="70" fillId="61" borderId="552" xfId="0" applyNumberFormat="1" applyFont="1" applyFill="1" applyBorder="1" applyAlignment="1" applyProtection="1">
      <alignment horizontal="left"/>
    </xf>
    <xf numFmtId="37" fontId="70" fillId="61" borderId="553" xfId="0" applyNumberFormat="1" applyFont="1" applyFill="1" applyBorder="1" applyAlignment="1" applyProtection="1">
      <alignment horizontal="left"/>
    </xf>
    <xf numFmtId="37" fontId="70" fillId="61" borderId="555" xfId="0" applyNumberFormat="1" applyFont="1" applyFill="1" applyBorder="1" applyAlignment="1" applyProtection="1">
      <alignment horizontal="left"/>
    </xf>
    <xf numFmtId="37" fontId="70" fillId="61" borderId="556" xfId="0" applyNumberFormat="1" applyFont="1" applyFill="1" applyBorder="1" applyAlignment="1" applyProtection="1">
      <alignment horizontal="left"/>
    </xf>
    <xf numFmtId="37" fontId="70" fillId="61" borderId="557" xfId="0" applyNumberFormat="1" applyFont="1" applyFill="1" applyBorder="1" applyAlignment="1" applyProtection="1">
      <alignment horizontal="left"/>
    </xf>
    <xf numFmtId="37" fontId="70" fillId="61" borderId="562" xfId="0" applyNumberFormat="1" applyFont="1" applyFill="1" applyBorder="1" applyAlignment="1" applyProtection="1">
      <alignment horizontal="left"/>
    </xf>
    <xf numFmtId="37" fontId="70" fillId="61" borderId="563" xfId="0" applyNumberFormat="1" applyFont="1" applyFill="1" applyBorder="1" applyAlignment="1" applyProtection="1">
      <alignment horizontal="left"/>
    </xf>
    <xf numFmtId="37" fontId="70" fillId="61" borderId="564" xfId="0" applyNumberFormat="1" applyFont="1" applyFill="1" applyBorder="1" applyAlignment="1" applyProtection="1">
      <alignment horizontal="left"/>
    </xf>
    <xf numFmtId="37" fontId="70" fillId="61" borderId="909" xfId="0" applyNumberFormat="1" applyFont="1" applyFill="1" applyBorder="1" applyAlignment="1" applyProtection="1">
      <alignment horizontal="left"/>
    </xf>
    <xf numFmtId="37" fontId="70" fillId="61" borderId="910" xfId="0" applyNumberFormat="1" applyFont="1" applyFill="1" applyBorder="1" applyAlignment="1" applyProtection="1">
      <alignment horizontal="left"/>
    </xf>
    <xf numFmtId="37" fontId="70" fillId="61" borderId="911" xfId="0" applyNumberFormat="1" applyFont="1" applyFill="1" applyBorder="1" applyAlignment="1" applyProtection="1">
      <alignment horizontal="left"/>
    </xf>
    <xf numFmtId="37" fontId="70" fillId="61" borderId="915" xfId="0" applyNumberFormat="1" applyFont="1" applyFill="1" applyBorder="1" applyAlignment="1" applyProtection="1">
      <alignment horizontal="left"/>
    </xf>
    <xf numFmtId="37" fontId="70" fillId="61" borderId="916" xfId="0" applyNumberFormat="1" applyFont="1" applyFill="1" applyBorder="1" applyAlignment="1" applyProtection="1">
      <alignment horizontal="left"/>
    </xf>
    <xf numFmtId="37" fontId="70" fillId="61" borderId="917" xfId="0" applyNumberFormat="1" applyFont="1" applyFill="1" applyBorder="1" applyAlignment="1" applyProtection="1">
      <alignment horizontal="left"/>
    </xf>
    <xf numFmtId="37" fontId="70" fillId="61" borderId="921" xfId="0" applyNumberFormat="1" applyFont="1" applyFill="1" applyBorder="1" applyAlignment="1" applyProtection="1">
      <alignment horizontal="left"/>
    </xf>
    <xf numFmtId="37" fontId="70" fillId="61" borderId="922" xfId="0" applyNumberFormat="1" applyFont="1" applyFill="1" applyBorder="1" applyAlignment="1" applyProtection="1">
      <alignment horizontal="left"/>
    </xf>
    <xf numFmtId="37" fontId="70" fillId="61" borderId="923" xfId="0" applyNumberFormat="1" applyFont="1" applyFill="1" applyBorder="1" applyAlignment="1" applyProtection="1">
      <alignment horizontal="left"/>
    </xf>
    <xf numFmtId="37" fontId="70" fillId="61" borderId="926" xfId="0" applyNumberFormat="1" applyFont="1" applyFill="1" applyBorder="1" applyAlignment="1" applyProtection="1">
      <alignment horizontal="left"/>
    </xf>
    <xf numFmtId="37" fontId="70" fillId="61" borderId="927" xfId="0" applyNumberFormat="1" applyFont="1" applyFill="1" applyBorder="1" applyAlignment="1" applyProtection="1">
      <alignment horizontal="left"/>
    </xf>
    <xf numFmtId="37" fontId="70" fillId="61" borderId="928" xfId="0" applyNumberFormat="1" applyFont="1" applyFill="1" applyBorder="1" applyAlignment="1" applyProtection="1">
      <alignment horizontal="left"/>
    </xf>
    <xf numFmtId="37" fontId="70" fillId="61" borderId="930" xfId="0" applyNumberFormat="1" applyFont="1" applyFill="1" applyBorder="1" applyAlignment="1" applyProtection="1">
      <alignment horizontal="left"/>
    </xf>
    <xf numFmtId="37" fontId="70" fillId="61" borderId="931" xfId="0" applyNumberFormat="1" applyFont="1" applyFill="1" applyBorder="1" applyAlignment="1" applyProtection="1">
      <alignment horizontal="left"/>
    </xf>
    <xf numFmtId="37" fontId="70" fillId="61" borderId="932" xfId="0" applyNumberFormat="1" applyFont="1" applyFill="1" applyBorder="1" applyAlignment="1" applyProtection="1">
      <alignment horizontal="left"/>
    </xf>
    <xf numFmtId="37" fontId="70" fillId="61" borderId="937" xfId="0" applyNumberFormat="1" applyFont="1" applyFill="1" applyBorder="1" applyAlignment="1" applyProtection="1">
      <alignment horizontal="left"/>
    </xf>
    <xf numFmtId="37" fontId="70" fillId="61" borderId="938" xfId="0" applyNumberFormat="1" applyFont="1" applyFill="1" applyBorder="1" applyAlignment="1" applyProtection="1">
      <alignment horizontal="left"/>
    </xf>
    <xf numFmtId="37" fontId="70" fillId="61" borderId="939" xfId="0" applyNumberFormat="1" applyFont="1" applyFill="1" applyBorder="1" applyAlignment="1" applyProtection="1">
      <alignment horizontal="left"/>
    </xf>
    <xf numFmtId="37" fontId="70" fillId="61" borderId="100" xfId="0" applyNumberFormat="1" applyFont="1" applyFill="1" applyBorder="1" applyAlignment="1" applyProtection="1">
      <alignment horizontal="left"/>
    </xf>
    <xf numFmtId="37" fontId="70" fillId="61" borderId="101" xfId="0" applyNumberFormat="1" applyFont="1" applyFill="1" applyBorder="1" applyAlignment="1" applyProtection="1">
      <alignment horizontal="left"/>
    </xf>
    <xf numFmtId="37" fontId="70" fillId="61" borderId="102" xfId="0" applyNumberFormat="1" applyFont="1" applyFill="1" applyBorder="1" applyAlignment="1" applyProtection="1">
      <alignment horizontal="left"/>
    </xf>
    <xf numFmtId="37" fontId="70" fillId="61" borderId="106" xfId="0" applyNumberFormat="1" applyFont="1" applyFill="1" applyBorder="1" applyAlignment="1" applyProtection="1">
      <alignment horizontal="left"/>
    </xf>
    <xf numFmtId="37" fontId="70" fillId="61" borderId="107" xfId="0" applyNumberFormat="1" applyFont="1" applyFill="1" applyBorder="1" applyAlignment="1" applyProtection="1">
      <alignment horizontal="left"/>
    </xf>
    <xf numFmtId="37" fontId="70" fillId="61" borderId="108" xfId="0" applyNumberFormat="1" applyFont="1" applyFill="1" applyBorder="1" applyAlignment="1" applyProtection="1">
      <alignment horizontal="left"/>
    </xf>
    <xf numFmtId="37" fontId="70" fillId="61" borderId="112" xfId="0" applyNumberFormat="1" applyFont="1" applyFill="1" applyBorder="1" applyAlignment="1" applyProtection="1">
      <alignment horizontal="left"/>
    </xf>
    <xf numFmtId="37" fontId="70" fillId="61" borderId="113" xfId="0" applyNumberFormat="1" applyFont="1" applyFill="1" applyBorder="1" applyAlignment="1" applyProtection="1">
      <alignment horizontal="left"/>
    </xf>
    <xf numFmtId="37" fontId="70" fillId="61" borderId="114" xfId="0" applyNumberFormat="1" applyFont="1" applyFill="1" applyBorder="1" applyAlignment="1" applyProtection="1">
      <alignment horizontal="left"/>
    </xf>
    <xf numFmtId="37" fontId="70" fillId="61" borderId="117" xfId="0" applyNumberFormat="1" applyFont="1" applyFill="1" applyBorder="1" applyAlignment="1" applyProtection="1">
      <alignment horizontal="left"/>
    </xf>
    <xf numFmtId="37" fontId="70" fillId="61" borderId="118" xfId="0" applyNumberFormat="1" applyFont="1" applyFill="1" applyBorder="1" applyAlignment="1" applyProtection="1">
      <alignment horizontal="left"/>
    </xf>
    <xf numFmtId="37" fontId="70" fillId="61" borderId="119" xfId="0" applyNumberFormat="1" applyFont="1" applyFill="1" applyBorder="1" applyAlignment="1" applyProtection="1">
      <alignment horizontal="left"/>
    </xf>
    <xf numFmtId="37" fontId="70" fillId="61" borderId="122" xfId="0" applyNumberFormat="1" applyFont="1" applyFill="1" applyBorder="1" applyAlignment="1" applyProtection="1">
      <alignment horizontal="left"/>
    </xf>
    <xf numFmtId="37" fontId="70" fillId="61" borderId="123" xfId="0" applyNumberFormat="1" applyFont="1" applyFill="1" applyBorder="1" applyAlignment="1" applyProtection="1">
      <alignment horizontal="left"/>
    </xf>
    <xf numFmtId="37" fontId="70" fillId="61" borderId="124" xfId="0" applyNumberFormat="1" applyFont="1" applyFill="1" applyBorder="1" applyAlignment="1" applyProtection="1">
      <alignment horizontal="left"/>
    </xf>
    <xf numFmtId="37" fontId="70" fillId="61" borderId="126" xfId="0" applyNumberFormat="1" applyFont="1" applyFill="1" applyBorder="1" applyAlignment="1" applyProtection="1">
      <alignment horizontal="left"/>
    </xf>
    <xf numFmtId="37" fontId="70" fillId="61" borderId="127" xfId="0" applyNumberFormat="1" applyFont="1" applyFill="1" applyBorder="1" applyAlignment="1" applyProtection="1">
      <alignment horizontal="left"/>
    </xf>
    <xf numFmtId="37" fontId="70" fillId="61" borderId="128" xfId="0" applyNumberFormat="1" applyFont="1" applyFill="1" applyBorder="1" applyAlignment="1" applyProtection="1">
      <alignment horizontal="left"/>
    </xf>
    <xf numFmtId="37" fontId="70" fillId="61" borderId="133" xfId="0" applyNumberFormat="1" applyFont="1" applyFill="1" applyBorder="1" applyAlignment="1" applyProtection="1">
      <alignment horizontal="left"/>
    </xf>
    <xf numFmtId="37" fontId="70" fillId="61" borderId="134" xfId="0" applyNumberFormat="1" applyFont="1" applyFill="1" applyBorder="1" applyAlignment="1" applyProtection="1">
      <alignment horizontal="left"/>
    </xf>
    <xf numFmtId="37" fontId="70" fillId="61" borderId="135" xfId="0" applyNumberFormat="1" applyFont="1" applyFill="1" applyBorder="1" applyAlignment="1" applyProtection="1">
      <alignment horizontal="left"/>
    </xf>
    <xf numFmtId="37" fontId="70" fillId="61" borderId="334" xfId="0" applyNumberFormat="1" applyFont="1" applyFill="1" applyBorder="1" applyAlignment="1" applyProtection="1">
      <alignment horizontal="left"/>
    </xf>
    <xf numFmtId="37" fontId="70" fillId="61" borderId="335" xfId="0" applyNumberFormat="1" applyFont="1" applyFill="1" applyBorder="1" applyAlignment="1" applyProtection="1">
      <alignment horizontal="left"/>
    </xf>
    <xf numFmtId="37" fontId="70" fillId="61" borderId="336" xfId="0" applyNumberFormat="1" applyFont="1" applyFill="1" applyBorder="1" applyAlignment="1" applyProtection="1">
      <alignment horizontal="left"/>
    </xf>
    <xf numFmtId="37" fontId="70" fillId="61" borderId="340" xfId="0" applyNumberFormat="1" applyFont="1" applyFill="1" applyBorder="1" applyAlignment="1" applyProtection="1">
      <alignment horizontal="left"/>
    </xf>
    <xf numFmtId="37" fontId="70" fillId="61" borderId="341" xfId="0" applyNumberFormat="1" applyFont="1" applyFill="1" applyBorder="1" applyAlignment="1" applyProtection="1">
      <alignment horizontal="left"/>
    </xf>
    <xf numFmtId="37" fontId="70" fillId="61" borderId="342" xfId="0" applyNumberFormat="1" applyFont="1" applyFill="1" applyBorder="1" applyAlignment="1" applyProtection="1">
      <alignment horizontal="left"/>
    </xf>
    <xf numFmtId="37" fontId="70" fillId="61" borderId="346" xfId="0" applyNumberFormat="1" applyFont="1" applyFill="1" applyBorder="1" applyAlignment="1" applyProtection="1">
      <alignment horizontal="left"/>
    </xf>
    <xf numFmtId="37" fontId="70" fillId="61" borderId="347" xfId="0" applyNumberFormat="1" applyFont="1" applyFill="1" applyBorder="1" applyAlignment="1" applyProtection="1">
      <alignment horizontal="left"/>
    </xf>
    <xf numFmtId="37" fontId="70" fillId="61" borderId="348" xfId="0" applyNumberFormat="1" applyFont="1" applyFill="1" applyBorder="1" applyAlignment="1" applyProtection="1">
      <alignment horizontal="left"/>
    </xf>
    <xf numFmtId="37" fontId="70" fillId="61" borderId="351" xfId="0" applyNumberFormat="1" applyFont="1" applyFill="1" applyBorder="1" applyAlignment="1" applyProtection="1">
      <alignment horizontal="left"/>
    </xf>
    <xf numFmtId="37" fontId="70" fillId="61" borderId="352" xfId="0" applyNumberFormat="1" applyFont="1" applyFill="1" applyBorder="1" applyAlignment="1" applyProtection="1">
      <alignment horizontal="left"/>
    </xf>
    <xf numFmtId="37" fontId="70" fillId="61" borderId="353" xfId="0" applyNumberFormat="1" applyFont="1" applyFill="1" applyBorder="1" applyAlignment="1" applyProtection="1">
      <alignment horizontal="left"/>
    </xf>
    <xf numFmtId="37" fontId="70" fillId="61" borderId="356" xfId="0" applyNumberFormat="1" applyFont="1" applyFill="1" applyBorder="1" applyAlignment="1" applyProtection="1">
      <alignment horizontal="left"/>
    </xf>
    <xf numFmtId="37" fontId="70" fillId="61" borderId="357" xfId="0" applyNumberFormat="1" applyFont="1" applyFill="1" applyBorder="1" applyAlignment="1" applyProtection="1">
      <alignment horizontal="left"/>
    </xf>
    <xf numFmtId="37" fontId="70" fillId="61" borderId="358" xfId="0" applyNumberFormat="1" applyFont="1" applyFill="1" applyBorder="1" applyAlignment="1" applyProtection="1">
      <alignment horizontal="left"/>
    </xf>
    <xf numFmtId="37" fontId="70" fillId="61" borderId="360" xfId="0" applyNumberFormat="1" applyFont="1" applyFill="1" applyBorder="1" applyAlignment="1" applyProtection="1">
      <alignment horizontal="left"/>
    </xf>
    <xf numFmtId="37" fontId="70" fillId="61" borderId="361" xfId="0" applyNumberFormat="1" applyFont="1" applyFill="1" applyBorder="1" applyAlignment="1" applyProtection="1">
      <alignment horizontal="left"/>
    </xf>
    <xf numFmtId="37" fontId="70" fillId="61" borderId="362" xfId="0" applyNumberFormat="1" applyFont="1" applyFill="1" applyBorder="1" applyAlignment="1" applyProtection="1">
      <alignment horizontal="left"/>
    </xf>
    <xf numFmtId="37" fontId="70" fillId="61" borderId="367" xfId="0" applyNumberFormat="1" applyFont="1" applyFill="1" applyBorder="1" applyAlignment="1" applyProtection="1">
      <alignment horizontal="left"/>
    </xf>
    <xf numFmtId="37" fontId="70" fillId="61" borderId="368" xfId="0" applyNumberFormat="1" applyFont="1" applyFill="1" applyBorder="1" applyAlignment="1" applyProtection="1">
      <alignment horizontal="left"/>
    </xf>
    <xf numFmtId="37" fontId="70" fillId="61" borderId="369" xfId="0" applyNumberFormat="1" applyFont="1" applyFill="1" applyBorder="1" applyAlignment="1" applyProtection="1">
      <alignment horizontal="left"/>
    </xf>
    <xf numFmtId="37" fontId="70" fillId="61" borderId="763" xfId="0" applyNumberFormat="1" applyFont="1" applyFill="1" applyBorder="1" applyAlignment="1" applyProtection="1">
      <alignment horizontal="left"/>
    </xf>
    <xf numFmtId="37" fontId="70" fillId="61" borderId="764" xfId="0" applyNumberFormat="1" applyFont="1" applyFill="1" applyBorder="1" applyAlignment="1" applyProtection="1">
      <alignment horizontal="left"/>
    </xf>
    <xf numFmtId="37" fontId="70" fillId="61" borderId="765" xfId="0" applyNumberFormat="1" applyFont="1" applyFill="1" applyBorder="1" applyAlignment="1" applyProtection="1">
      <alignment horizontal="left"/>
    </xf>
    <xf numFmtId="37" fontId="70" fillId="61" borderId="769" xfId="0" applyNumberFormat="1" applyFont="1" applyFill="1" applyBorder="1" applyAlignment="1" applyProtection="1">
      <alignment horizontal="left"/>
    </xf>
    <xf numFmtId="37" fontId="70" fillId="61" borderId="770" xfId="0" applyNumberFormat="1" applyFont="1" applyFill="1" applyBorder="1" applyAlignment="1" applyProtection="1">
      <alignment horizontal="left"/>
    </xf>
    <xf numFmtId="37" fontId="70" fillId="61" borderId="771" xfId="0" applyNumberFormat="1" applyFont="1" applyFill="1" applyBorder="1" applyAlignment="1" applyProtection="1">
      <alignment horizontal="left"/>
    </xf>
    <xf numFmtId="37" fontId="70" fillId="61" borderId="775" xfId="0" applyNumberFormat="1" applyFont="1" applyFill="1" applyBorder="1" applyAlignment="1" applyProtection="1">
      <alignment horizontal="left"/>
    </xf>
    <xf numFmtId="37" fontId="70" fillId="61" borderId="776" xfId="0" applyNumberFormat="1" applyFont="1" applyFill="1" applyBorder="1" applyAlignment="1" applyProtection="1">
      <alignment horizontal="left"/>
    </xf>
    <xf numFmtId="37" fontId="70" fillId="61" borderId="777" xfId="0" applyNumberFormat="1" applyFont="1" applyFill="1" applyBorder="1" applyAlignment="1" applyProtection="1">
      <alignment horizontal="left"/>
    </xf>
    <xf numFmtId="37" fontId="70" fillId="61" borderId="780" xfId="0" applyNumberFormat="1" applyFont="1" applyFill="1" applyBorder="1" applyAlignment="1" applyProtection="1">
      <alignment horizontal="left"/>
    </xf>
    <xf numFmtId="37" fontId="70" fillId="61" borderId="781" xfId="0" applyNumberFormat="1" applyFont="1" applyFill="1" applyBorder="1" applyAlignment="1" applyProtection="1">
      <alignment horizontal="left"/>
    </xf>
    <xf numFmtId="37" fontId="70" fillId="61" borderId="782" xfId="0" applyNumberFormat="1" applyFont="1" applyFill="1" applyBorder="1" applyAlignment="1" applyProtection="1">
      <alignment horizontal="left"/>
    </xf>
    <xf numFmtId="37" fontId="70" fillId="61" borderId="785" xfId="0" applyNumberFormat="1" applyFont="1" applyFill="1" applyBorder="1" applyAlignment="1" applyProtection="1">
      <alignment horizontal="left"/>
    </xf>
    <xf numFmtId="37" fontId="70" fillId="61" borderId="786" xfId="0" applyNumberFormat="1" applyFont="1" applyFill="1" applyBorder="1" applyAlignment="1" applyProtection="1">
      <alignment horizontal="left"/>
    </xf>
    <xf numFmtId="37" fontId="70" fillId="61" borderId="787" xfId="0" applyNumberFormat="1" applyFont="1" applyFill="1" applyBorder="1" applyAlignment="1" applyProtection="1">
      <alignment horizontal="left"/>
    </xf>
    <xf numFmtId="37" fontId="70" fillId="61" borderId="789" xfId="0" applyNumberFormat="1" applyFont="1" applyFill="1" applyBorder="1" applyAlignment="1" applyProtection="1">
      <alignment horizontal="left"/>
    </xf>
    <xf numFmtId="37" fontId="70" fillId="61" borderId="790" xfId="0" applyNumberFormat="1" applyFont="1" applyFill="1" applyBorder="1" applyAlignment="1" applyProtection="1">
      <alignment horizontal="left"/>
    </xf>
    <xf numFmtId="37" fontId="70" fillId="61" borderId="791" xfId="0" applyNumberFormat="1" applyFont="1" applyFill="1" applyBorder="1" applyAlignment="1" applyProtection="1">
      <alignment horizontal="left"/>
    </xf>
    <xf numFmtId="37" fontId="70" fillId="61" borderId="796" xfId="0" applyNumberFormat="1" applyFont="1" applyFill="1" applyBorder="1" applyAlignment="1" applyProtection="1">
      <alignment horizontal="left"/>
    </xf>
    <xf numFmtId="37" fontId="70" fillId="61" borderId="797" xfId="0" applyNumberFormat="1" applyFont="1" applyFill="1" applyBorder="1" applyAlignment="1" applyProtection="1">
      <alignment horizontal="left"/>
    </xf>
    <xf numFmtId="37" fontId="70" fillId="61" borderId="798" xfId="0" applyNumberFormat="1" applyFont="1" applyFill="1" applyBorder="1" applyAlignment="1" applyProtection="1">
      <alignment horizontal="left"/>
    </xf>
    <xf numFmtId="37" fontId="70" fillId="61" borderId="979" xfId="0" applyNumberFormat="1" applyFont="1" applyFill="1" applyBorder="1" applyAlignment="1" applyProtection="1">
      <alignment horizontal="left"/>
    </xf>
    <xf numFmtId="37" fontId="70" fillId="61" borderId="980" xfId="0" applyNumberFormat="1" applyFont="1" applyFill="1" applyBorder="1" applyAlignment="1" applyProtection="1">
      <alignment horizontal="left"/>
    </xf>
    <xf numFmtId="37" fontId="70" fillId="61" borderId="981" xfId="0" applyNumberFormat="1" applyFont="1" applyFill="1" applyBorder="1" applyAlignment="1" applyProtection="1">
      <alignment horizontal="left"/>
    </xf>
    <xf numFmtId="37" fontId="70" fillId="61" borderId="985" xfId="0" applyNumberFormat="1" applyFont="1" applyFill="1" applyBorder="1" applyAlignment="1" applyProtection="1">
      <alignment horizontal="left"/>
    </xf>
    <xf numFmtId="37" fontId="70" fillId="61" borderId="986" xfId="0" applyNumberFormat="1" applyFont="1" applyFill="1" applyBorder="1" applyAlignment="1" applyProtection="1">
      <alignment horizontal="left"/>
    </xf>
    <xf numFmtId="37" fontId="70" fillId="61" borderId="987" xfId="0" applyNumberFormat="1" applyFont="1" applyFill="1" applyBorder="1" applyAlignment="1" applyProtection="1">
      <alignment horizontal="left"/>
    </xf>
    <xf numFmtId="37" fontId="70" fillId="61" borderId="991" xfId="0" applyNumberFormat="1" applyFont="1" applyFill="1" applyBorder="1" applyAlignment="1" applyProtection="1">
      <alignment horizontal="left"/>
    </xf>
    <xf numFmtId="37" fontId="70" fillId="61" borderId="992" xfId="0" applyNumberFormat="1" applyFont="1" applyFill="1" applyBorder="1" applyAlignment="1" applyProtection="1">
      <alignment horizontal="left"/>
    </xf>
    <xf numFmtId="37" fontId="70" fillId="61" borderId="993" xfId="0" applyNumberFormat="1" applyFont="1" applyFill="1" applyBorder="1" applyAlignment="1" applyProtection="1">
      <alignment horizontal="left"/>
    </xf>
    <xf numFmtId="37" fontId="70" fillId="61" borderId="996" xfId="0" applyNumberFormat="1" applyFont="1" applyFill="1" applyBorder="1" applyAlignment="1" applyProtection="1">
      <alignment horizontal="left"/>
    </xf>
    <xf numFmtId="37" fontId="70" fillId="61" borderId="997" xfId="0" applyNumberFormat="1" applyFont="1" applyFill="1" applyBorder="1" applyAlignment="1" applyProtection="1">
      <alignment horizontal="left"/>
    </xf>
    <xf numFmtId="37" fontId="70" fillId="61" borderId="998" xfId="0" applyNumberFormat="1" applyFont="1" applyFill="1" applyBorder="1" applyAlignment="1" applyProtection="1">
      <alignment horizontal="left"/>
    </xf>
    <xf numFmtId="37" fontId="70" fillId="61" borderId="1000" xfId="0" applyNumberFormat="1" applyFont="1" applyFill="1" applyBorder="1" applyAlignment="1" applyProtection="1">
      <alignment horizontal="left"/>
    </xf>
    <xf numFmtId="37" fontId="70" fillId="61" borderId="1001" xfId="0" applyNumberFormat="1" applyFont="1" applyFill="1" applyBorder="1" applyAlignment="1" applyProtection="1">
      <alignment horizontal="left"/>
    </xf>
    <xf numFmtId="37" fontId="70" fillId="61" borderId="1002" xfId="0" applyNumberFormat="1" applyFont="1" applyFill="1" applyBorder="1" applyAlignment="1" applyProtection="1">
      <alignment horizontal="left"/>
    </xf>
    <xf numFmtId="37" fontId="70" fillId="61" borderId="1007" xfId="0" applyNumberFormat="1" applyFont="1" applyFill="1" applyBorder="1" applyAlignment="1" applyProtection="1">
      <alignment horizontal="left"/>
    </xf>
    <xf numFmtId="37" fontId="70" fillId="61" borderId="1008" xfId="0" applyNumberFormat="1" applyFont="1" applyFill="1" applyBorder="1" applyAlignment="1" applyProtection="1">
      <alignment horizontal="left"/>
    </xf>
    <xf numFmtId="37" fontId="70" fillId="61" borderId="1009" xfId="0" applyNumberFormat="1" applyFont="1" applyFill="1" applyBorder="1" applyAlignment="1" applyProtection="1">
      <alignment horizontal="left"/>
    </xf>
    <xf numFmtId="37" fontId="70" fillId="61" borderId="468" xfId="0" applyNumberFormat="1" applyFont="1" applyFill="1" applyBorder="1" applyAlignment="1" applyProtection="1">
      <alignment horizontal="left"/>
    </xf>
    <xf numFmtId="37" fontId="70" fillId="61" borderId="469" xfId="0" applyNumberFormat="1" applyFont="1" applyFill="1" applyBorder="1" applyAlignment="1" applyProtection="1">
      <alignment horizontal="left"/>
    </xf>
    <xf numFmtId="37" fontId="70" fillId="61" borderId="470" xfId="0" applyNumberFormat="1" applyFont="1" applyFill="1" applyBorder="1" applyAlignment="1" applyProtection="1">
      <alignment horizontal="left"/>
    </xf>
    <xf numFmtId="37" fontId="70" fillId="61" borderId="473" xfId="0" applyNumberFormat="1" applyFont="1" applyFill="1" applyBorder="1" applyAlignment="1" applyProtection="1">
      <alignment horizontal="left"/>
    </xf>
    <xf numFmtId="37" fontId="70" fillId="61" borderId="474" xfId="0" applyNumberFormat="1" applyFont="1" applyFill="1" applyBorder="1" applyAlignment="1" applyProtection="1">
      <alignment horizontal="left"/>
    </xf>
    <xf numFmtId="37" fontId="70" fillId="61" borderId="475" xfId="0" applyNumberFormat="1" applyFont="1" applyFill="1" applyBorder="1" applyAlignment="1" applyProtection="1">
      <alignment horizontal="left"/>
    </xf>
    <xf numFmtId="37" fontId="70" fillId="61" borderId="477" xfId="0" applyNumberFormat="1" applyFont="1" applyFill="1" applyBorder="1" applyAlignment="1" applyProtection="1">
      <alignment horizontal="left"/>
    </xf>
    <xf numFmtId="37" fontId="70" fillId="61" borderId="478" xfId="0" applyNumberFormat="1" applyFont="1" applyFill="1" applyBorder="1" applyAlignment="1" applyProtection="1">
      <alignment horizontal="left"/>
    </xf>
    <xf numFmtId="37" fontId="70" fillId="61" borderId="479" xfId="0" applyNumberFormat="1" applyFont="1" applyFill="1" applyBorder="1" applyAlignment="1" applyProtection="1">
      <alignment horizontal="left"/>
    </xf>
    <xf numFmtId="37" fontId="70" fillId="61" borderId="484" xfId="0" applyNumberFormat="1" applyFont="1" applyFill="1" applyBorder="1" applyAlignment="1" applyProtection="1">
      <alignment horizontal="left"/>
    </xf>
    <xf numFmtId="37" fontId="70" fillId="61" borderId="485" xfId="0" applyNumberFormat="1" applyFont="1" applyFill="1" applyBorder="1" applyAlignment="1" applyProtection="1">
      <alignment horizontal="left"/>
    </xf>
    <xf numFmtId="37" fontId="70" fillId="61" borderId="486" xfId="0" applyNumberFormat="1" applyFont="1" applyFill="1" applyBorder="1" applyAlignment="1" applyProtection="1">
      <alignment horizontal="left"/>
    </xf>
    <xf numFmtId="37" fontId="70" fillId="61" borderId="451" xfId="0" applyNumberFormat="1" applyFont="1" applyFill="1" applyBorder="1" applyAlignment="1" applyProtection="1">
      <alignment horizontal="left"/>
    </xf>
    <xf numFmtId="37" fontId="70" fillId="61" borderId="452" xfId="0" applyNumberFormat="1" applyFont="1" applyFill="1" applyBorder="1" applyAlignment="1" applyProtection="1">
      <alignment horizontal="left"/>
    </xf>
    <xf numFmtId="37" fontId="70" fillId="61" borderId="453" xfId="0" applyNumberFormat="1" applyFont="1" applyFill="1" applyBorder="1" applyAlignment="1" applyProtection="1">
      <alignment horizontal="left"/>
    </xf>
    <xf numFmtId="37" fontId="70" fillId="61" borderId="457" xfId="0" applyNumberFormat="1" applyFont="1" applyFill="1" applyBorder="1" applyAlignment="1" applyProtection="1">
      <alignment horizontal="left"/>
    </xf>
    <xf numFmtId="37" fontId="70" fillId="61" borderId="458" xfId="0" applyNumberFormat="1" applyFont="1" applyFill="1" applyBorder="1" applyAlignment="1" applyProtection="1">
      <alignment horizontal="left"/>
    </xf>
    <xf numFmtId="37" fontId="70" fillId="61" borderId="459" xfId="0" applyNumberFormat="1" applyFont="1" applyFill="1" applyBorder="1" applyAlignment="1" applyProtection="1">
      <alignment horizontal="left"/>
    </xf>
    <xf numFmtId="37" fontId="70" fillId="61" borderId="463" xfId="0" applyNumberFormat="1" applyFont="1" applyFill="1" applyBorder="1" applyAlignment="1" applyProtection="1">
      <alignment horizontal="left"/>
    </xf>
    <xf numFmtId="37" fontId="70" fillId="61" borderId="464" xfId="0" applyNumberFormat="1" applyFont="1" applyFill="1" applyBorder="1" applyAlignment="1" applyProtection="1">
      <alignment horizontal="left"/>
    </xf>
    <xf numFmtId="37" fontId="70" fillId="61" borderId="465" xfId="0" applyNumberFormat="1" applyFont="1" applyFill="1" applyBorder="1" applyAlignment="1" applyProtection="1">
      <alignment horizontal="left"/>
    </xf>
    <xf numFmtId="37" fontId="70" fillId="61" borderId="1064" xfId="0" applyNumberFormat="1" applyFont="1" applyFill="1" applyBorder="1" applyAlignment="1" applyProtection="1">
      <alignment horizontal="left"/>
    </xf>
    <xf numFmtId="37" fontId="70" fillId="61" borderId="1065" xfId="0" applyNumberFormat="1" applyFont="1" applyFill="1" applyBorder="1" applyAlignment="1" applyProtection="1">
      <alignment horizontal="left"/>
    </xf>
    <xf numFmtId="37" fontId="70" fillId="61" borderId="1066" xfId="0" applyNumberFormat="1" applyFont="1" applyFill="1" applyBorder="1" applyAlignment="1" applyProtection="1">
      <alignment horizontal="left"/>
    </xf>
    <xf numFmtId="37" fontId="70" fillId="61" borderId="1069" xfId="0" applyNumberFormat="1" applyFont="1" applyFill="1" applyBorder="1" applyAlignment="1" applyProtection="1">
      <alignment horizontal="left"/>
    </xf>
    <xf numFmtId="37" fontId="70" fillId="61" borderId="1070" xfId="0" applyNumberFormat="1" applyFont="1" applyFill="1" applyBorder="1" applyAlignment="1" applyProtection="1">
      <alignment horizontal="left"/>
    </xf>
    <xf numFmtId="37" fontId="70" fillId="61" borderId="1071" xfId="0" applyNumberFormat="1" applyFont="1" applyFill="1" applyBorder="1" applyAlignment="1" applyProtection="1">
      <alignment horizontal="left"/>
    </xf>
    <xf numFmtId="37" fontId="70" fillId="61" borderId="1073" xfId="0" applyNumberFormat="1" applyFont="1" applyFill="1" applyBorder="1" applyAlignment="1" applyProtection="1">
      <alignment horizontal="left"/>
    </xf>
    <xf numFmtId="37" fontId="70" fillId="61" borderId="1074" xfId="0" applyNumberFormat="1" applyFont="1" applyFill="1" applyBorder="1" applyAlignment="1" applyProtection="1">
      <alignment horizontal="left"/>
    </xf>
    <xf numFmtId="37" fontId="70" fillId="61" borderId="1075" xfId="0" applyNumberFormat="1" applyFont="1" applyFill="1" applyBorder="1" applyAlignment="1" applyProtection="1">
      <alignment horizontal="left"/>
    </xf>
    <xf numFmtId="37" fontId="70" fillId="61" borderId="1080" xfId="0" applyNumberFormat="1" applyFont="1" applyFill="1" applyBorder="1" applyAlignment="1" applyProtection="1">
      <alignment horizontal="left"/>
    </xf>
    <xf numFmtId="37" fontId="70" fillId="61" borderId="1081" xfId="0" applyNumberFormat="1" applyFont="1" applyFill="1" applyBorder="1" applyAlignment="1" applyProtection="1">
      <alignment horizontal="left"/>
    </xf>
    <xf numFmtId="37" fontId="70" fillId="61" borderId="1082" xfId="0" applyNumberFormat="1" applyFont="1" applyFill="1" applyBorder="1" applyAlignment="1" applyProtection="1">
      <alignment horizontal="left"/>
    </xf>
    <xf numFmtId="37" fontId="70" fillId="61" borderId="1047" xfId="0" applyNumberFormat="1" applyFont="1" applyFill="1" applyBorder="1" applyAlignment="1" applyProtection="1">
      <alignment horizontal="left"/>
    </xf>
    <xf numFmtId="37" fontId="70" fillId="61" borderId="1048" xfId="0" applyNumberFormat="1" applyFont="1" applyFill="1" applyBorder="1" applyAlignment="1" applyProtection="1">
      <alignment horizontal="left"/>
    </xf>
    <xf numFmtId="37" fontId="70" fillId="61" borderId="1049" xfId="0" applyNumberFormat="1" applyFont="1" applyFill="1" applyBorder="1" applyAlignment="1" applyProtection="1">
      <alignment horizontal="left"/>
    </xf>
    <xf numFmtId="37" fontId="70" fillId="61" borderId="1053" xfId="0" applyNumberFormat="1" applyFont="1" applyFill="1" applyBorder="1" applyAlignment="1" applyProtection="1">
      <alignment horizontal="left"/>
    </xf>
    <xf numFmtId="37" fontId="70" fillId="61" borderId="1054" xfId="0" applyNumberFormat="1" applyFont="1" applyFill="1" applyBorder="1" applyAlignment="1" applyProtection="1">
      <alignment horizontal="left"/>
    </xf>
    <xf numFmtId="37" fontId="70" fillId="61" borderId="1055" xfId="0" applyNumberFormat="1" applyFont="1" applyFill="1" applyBorder="1" applyAlignment="1" applyProtection="1">
      <alignment horizontal="left"/>
    </xf>
    <xf numFmtId="37" fontId="70" fillId="61" borderId="1059" xfId="0" applyNumberFormat="1" applyFont="1" applyFill="1" applyBorder="1" applyAlignment="1" applyProtection="1">
      <alignment horizontal="left"/>
    </xf>
    <xf numFmtId="37" fontId="70" fillId="61" borderId="1060" xfId="0" applyNumberFormat="1" applyFont="1" applyFill="1" applyBorder="1" applyAlignment="1" applyProtection="1">
      <alignment horizontal="left"/>
    </xf>
    <xf numFmtId="37" fontId="70" fillId="61" borderId="1061" xfId="0" applyNumberFormat="1" applyFont="1" applyFill="1" applyBorder="1" applyAlignment="1" applyProtection="1">
      <alignment horizontal="left"/>
    </xf>
    <xf numFmtId="37" fontId="70" fillId="61" borderId="412" xfId="0" applyNumberFormat="1" applyFont="1" applyFill="1" applyBorder="1" applyAlignment="1" applyProtection="1">
      <alignment horizontal="left"/>
    </xf>
    <xf numFmtId="37" fontId="70" fillId="61" borderId="413" xfId="0" applyNumberFormat="1" applyFont="1" applyFill="1" applyBorder="1" applyAlignment="1" applyProtection="1">
      <alignment horizontal="left"/>
    </xf>
    <xf numFmtId="37" fontId="70" fillId="61" borderId="414" xfId="0" applyNumberFormat="1" applyFont="1" applyFill="1" applyBorder="1" applyAlignment="1" applyProtection="1">
      <alignment horizontal="left"/>
    </xf>
    <xf numFmtId="37" fontId="70" fillId="61" borderId="418" xfId="0" applyNumberFormat="1" applyFont="1" applyFill="1" applyBorder="1" applyAlignment="1" applyProtection="1">
      <alignment horizontal="left"/>
    </xf>
    <xf numFmtId="37" fontId="70" fillId="61" borderId="419" xfId="0" applyNumberFormat="1" applyFont="1" applyFill="1" applyBorder="1" applyAlignment="1" applyProtection="1">
      <alignment horizontal="left"/>
    </xf>
    <xf numFmtId="37" fontId="70" fillId="61" borderId="420" xfId="0" applyNumberFormat="1" applyFont="1" applyFill="1" applyBorder="1" applyAlignment="1" applyProtection="1">
      <alignment horizontal="left"/>
    </xf>
    <xf numFmtId="37" fontId="70" fillId="61" borderId="424" xfId="0" applyNumberFormat="1" applyFont="1" applyFill="1" applyBorder="1" applyAlignment="1" applyProtection="1">
      <alignment horizontal="left"/>
    </xf>
    <xf numFmtId="37" fontId="70" fillId="61" borderId="425" xfId="0" applyNumberFormat="1" applyFont="1" applyFill="1" applyBorder="1" applyAlignment="1" applyProtection="1">
      <alignment horizontal="left"/>
    </xf>
    <xf numFmtId="37" fontId="70" fillId="61" borderId="426" xfId="0" applyNumberFormat="1" applyFont="1" applyFill="1" applyBorder="1" applyAlignment="1" applyProtection="1">
      <alignment horizontal="left"/>
    </xf>
    <xf numFmtId="37" fontId="70" fillId="61" borderId="429" xfId="0" applyNumberFormat="1" applyFont="1" applyFill="1" applyBorder="1" applyAlignment="1" applyProtection="1">
      <alignment horizontal="left"/>
    </xf>
    <xf numFmtId="37" fontId="70" fillId="61" borderId="430" xfId="0" applyNumberFormat="1" applyFont="1" applyFill="1" applyBorder="1" applyAlignment="1" applyProtection="1">
      <alignment horizontal="left"/>
    </xf>
    <xf numFmtId="37" fontId="70" fillId="61" borderId="431" xfId="0" applyNumberFormat="1" applyFont="1" applyFill="1" applyBorder="1" applyAlignment="1" applyProtection="1">
      <alignment horizontal="left"/>
    </xf>
    <xf numFmtId="37" fontId="70" fillId="61" borderId="434" xfId="0" applyNumberFormat="1" applyFont="1" applyFill="1" applyBorder="1" applyAlignment="1" applyProtection="1">
      <alignment horizontal="left"/>
    </xf>
    <xf numFmtId="37" fontId="70" fillId="61" borderId="435" xfId="0" applyNumberFormat="1" applyFont="1" applyFill="1" applyBorder="1" applyAlignment="1" applyProtection="1">
      <alignment horizontal="left"/>
    </xf>
    <xf numFmtId="37" fontId="70" fillId="61" borderId="436" xfId="0" applyNumberFormat="1" applyFont="1" applyFill="1" applyBorder="1" applyAlignment="1" applyProtection="1">
      <alignment horizontal="left"/>
    </xf>
    <xf numFmtId="37" fontId="70" fillId="61" borderId="438" xfId="0" applyNumberFormat="1" applyFont="1" applyFill="1" applyBorder="1" applyAlignment="1" applyProtection="1">
      <alignment horizontal="left"/>
    </xf>
    <xf numFmtId="37" fontId="70" fillId="61" borderId="439" xfId="0" applyNumberFormat="1" applyFont="1" applyFill="1" applyBorder="1" applyAlignment="1" applyProtection="1">
      <alignment horizontal="left"/>
    </xf>
    <xf numFmtId="37" fontId="70" fillId="61" borderId="440" xfId="0" applyNumberFormat="1" applyFont="1" applyFill="1" applyBorder="1" applyAlignment="1" applyProtection="1">
      <alignment horizontal="left"/>
    </xf>
    <xf numFmtId="37" fontId="70" fillId="61" borderId="445" xfId="0" applyNumberFormat="1" applyFont="1" applyFill="1" applyBorder="1" applyAlignment="1" applyProtection="1">
      <alignment horizontal="left"/>
    </xf>
    <xf numFmtId="37" fontId="70" fillId="61" borderId="446" xfId="0" applyNumberFormat="1" applyFont="1" applyFill="1" applyBorder="1" applyAlignment="1" applyProtection="1">
      <alignment horizontal="left"/>
    </xf>
    <xf numFmtId="37" fontId="70" fillId="61" borderId="447" xfId="0" applyNumberFormat="1" applyFont="1" applyFill="1" applyBorder="1" applyAlignment="1" applyProtection="1">
      <alignment horizontal="left"/>
    </xf>
    <xf numFmtId="37" fontId="70" fillId="61" borderId="295" xfId="0" applyNumberFormat="1" applyFont="1" applyFill="1" applyBorder="1" applyAlignment="1" applyProtection="1">
      <alignment horizontal="left"/>
    </xf>
    <xf numFmtId="37" fontId="70" fillId="61" borderId="296" xfId="0" applyNumberFormat="1" applyFont="1" applyFill="1" applyBorder="1" applyAlignment="1" applyProtection="1">
      <alignment horizontal="left"/>
    </xf>
    <xf numFmtId="37" fontId="70" fillId="61" borderId="297" xfId="0" applyNumberFormat="1" applyFont="1" applyFill="1" applyBorder="1" applyAlignment="1" applyProtection="1">
      <alignment horizontal="left"/>
    </xf>
    <xf numFmtId="37" fontId="70" fillId="61" borderId="301" xfId="0" applyNumberFormat="1" applyFont="1" applyFill="1" applyBorder="1" applyAlignment="1" applyProtection="1">
      <alignment horizontal="left"/>
    </xf>
    <xf numFmtId="37" fontId="70" fillId="61" borderId="302" xfId="0" applyNumberFormat="1" applyFont="1" applyFill="1" applyBorder="1" applyAlignment="1" applyProtection="1">
      <alignment horizontal="left"/>
    </xf>
    <xf numFmtId="37" fontId="70" fillId="61" borderId="303" xfId="0" applyNumberFormat="1" applyFont="1" applyFill="1" applyBorder="1" applyAlignment="1" applyProtection="1">
      <alignment horizontal="left"/>
    </xf>
    <xf numFmtId="37" fontId="70" fillId="61" borderId="307" xfId="0" applyNumberFormat="1" applyFont="1" applyFill="1" applyBorder="1" applyAlignment="1" applyProtection="1">
      <alignment horizontal="left"/>
    </xf>
    <xf numFmtId="37" fontId="70" fillId="61" borderId="308" xfId="0" applyNumberFormat="1" applyFont="1" applyFill="1" applyBorder="1" applyAlignment="1" applyProtection="1">
      <alignment horizontal="left"/>
    </xf>
    <xf numFmtId="37" fontId="70" fillId="61" borderId="309" xfId="0" applyNumberFormat="1" applyFont="1" applyFill="1" applyBorder="1" applyAlignment="1" applyProtection="1">
      <alignment horizontal="left"/>
    </xf>
    <xf numFmtId="37" fontId="70" fillId="61" borderId="312" xfId="0" applyNumberFormat="1" applyFont="1" applyFill="1" applyBorder="1" applyAlignment="1" applyProtection="1">
      <alignment horizontal="left"/>
    </xf>
    <xf numFmtId="37" fontId="70" fillId="61" borderId="313" xfId="0" applyNumberFormat="1" applyFont="1" applyFill="1" applyBorder="1" applyAlignment="1" applyProtection="1">
      <alignment horizontal="left"/>
    </xf>
    <xf numFmtId="37" fontId="70" fillId="61" borderId="314" xfId="0" applyNumberFormat="1" applyFont="1" applyFill="1" applyBorder="1" applyAlignment="1" applyProtection="1">
      <alignment horizontal="left"/>
    </xf>
    <xf numFmtId="37" fontId="70" fillId="61" borderId="317" xfId="0" applyNumberFormat="1" applyFont="1" applyFill="1" applyBorder="1" applyAlignment="1" applyProtection="1">
      <alignment horizontal="left"/>
    </xf>
    <xf numFmtId="37" fontId="70" fillId="61" borderId="318" xfId="0" applyNumberFormat="1" applyFont="1" applyFill="1" applyBorder="1" applyAlignment="1" applyProtection="1">
      <alignment horizontal="left"/>
    </xf>
    <xf numFmtId="37" fontId="70" fillId="61" borderId="319" xfId="0" applyNumberFormat="1" applyFont="1" applyFill="1" applyBorder="1" applyAlignment="1" applyProtection="1">
      <alignment horizontal="left"/>
    </xf>
    <xf numFmtId="37" fontId="70" fillId="61" borderId="321" xfId="0" applyNumberFormat="1" applyFont="1" applyFill="1" applyBorder="1" applyAlignment="1" applyProtection="1">
      <alignment horizontal="left"/>
    </xf>
    <xf numFmtId="37" fontId="70" fillId="61" borderId="322" xfId="0" applyNumberFormat="1" applyFont="1" applyFill="1" applyBorder="1" applyAlignment="1" applyProtection="1">
      <alignment horizontal="left"/>
    </xf>
    <xf numFmtId="37" fontId="70" fillId="61" borderId="323" xfId="0" applyNumberFormat="1" applyFont="1" applyFill="1" applyBorder="1" applyAlignment="1" applyProtection="1">
      <alignment horizontal="left"/>
    </xf>
    <xf numFmtId="37" fontId="70" fillId="61" borderId="328" xfId="0" applyNumberFormat="1" applyFont="1" applyFill="1" applyBorder="1" applyAlignment="1" applyProtection="1">
      <alignment horizontal="left"/>
    </xf>
    <xf numFmtId="37" fontId="70" fillId="61" borderId="329" xfId="0" applyNumberFormat="1" applyFont="1" applyFill="1" applyBorder="1" applyAlignment="1" applyProtection="1">
      <alignment horizontal="left"/>
    </xf>
    <xf numFmtId="37" fontId="70" fillId="61" borderId="330" xfId="0" applyNumberFormat="1" applyFont="1" applyFill="1" applyBorder="1" applyAlignment="1" applyProtection="1">
      <alignment horizontal="left"/>
    </xf>
    <xf numFmtId="37" fontId="70" fillId="61" borderId="702" xfId="0" applyNumberFormat="1" applyFont="1" applyFill="1" applyBorder="1" applyAlignment="1" applyProtection="1">
      <alignment horizontal="left"/>
    </xf>
    <xf numFmtId="37" fontId="70" fillId="61" borderId="703" xfId="0" applyNumberFormat="1" applyFont="1" applyFill="1" applyBorder="1" applyAlignment="1" applyProtection="1">
      <alignment horizontal="left"/>
    </xf>
    <xf numFmtId="37" fontId="70" fillId="61" borderId="704" xfId="0" applyNumberFormat="1" applyFont="1" applyFill="1" applyBorder="1" applyAlignment="1" applyProtection="1">
      <alignment horizontal="left"/>
    </xf>
    <xf numFmtId="37" fontId="70" fillId="61" borderId="707" xfId="0" applyNumberFormat="1" applyFont="1" applyFill="1" applyBorder="1" applyAlignment="1" applyProtection="1">
      <alignment horizontal="left"/>
    </xf>
    <xf numFmtId="37" fontId="70" fillId="61" borderId="708" xfId="0" applyNumberFormat="1" applyFont="1" applyFill="1" applyBorder="1" applyAlignment="1" applyProtection="1">
      <alignment horizontal="left"/>
    </xf>
    <xf numFmtId="37" fontId="70" fillId="61" borderId="709" xfId="0" applyNumberFormat="1" applyFont="1" applyFill="1" applyBorder="1" applyAlignment="1" applyProtection="1">
      <alignment horizontal="left"/>
    </xf>
    <xf numFmtId="37" fontId="70" fillId="61" borderId="711" xfId="0" applyNumberFormat="1" applyFont="1" applyFill="1" applyBorder="1" applyAlignment="1" applyProtection="1">
      <alignment horizontal="left"/>
    </xf>
    <xf numFmtId="37" fontId="70" fillId="61" borderId="712" xfId="0" applyNumberFormat="1" applyFont="1" applyFill="1" applyBorder="1" applyAlignment="1" applyProtection="1">
      <alignment horizontal="left"/>
    </xf>
    <xf numFmtId="37" fontId="70" fillId="61" borderId="713" xfId="0" applyNumberFormat="1" applyFont="1" applyFill="1" applyBorder="1" applyAlignment="1" applyProtection="1">
      <alignment horizontal="left"/>
    </xf>
    <xf numFmtId="37" fontId="70" fillId="61" borderId="718" xfId="0" applyNumberFormat="1" applyFont="1" applyFill="1" applyBorder="1" applyAlignment="1" applyProtection="1">
      <alignment horizontal="left"/>
    </xf>
    <xf numFmtId="37" fontId="70" fillId="61" borderId="719" xfId="0" applyNumberFormat="1" applyFont="1" applyFill="1" applyBorder="1" applyAlignment="1" applyProtection="1">
      <alignment horizontal="left"/>
    </xf>
    <xf numFmtId="37" fontId="70" fillId="61" borderId="720" xfId="0" applyNumberFormat="1" applyFont="1" applyFill="1" applyBorder="1" applyAlignment="1" applyProtection="1">
      <alignment horizontal="left"/>
    </xf>
    <xf numFmtId="37" fontId="70" fillId="61" borderId="685" xfId="0" applyNumberFormat="1" applyFont="1" applyFill="1" applyBorder="1" applyAlignment="1" applyProtection="1">
      <alignment horizontal="left"/>
    </xf>
    <xf numFmtId="37" fontId="70" fillId="61" borderId="686" xfId="0" applyNumberFormat="1" applyFont="1" applyFill="1" applyBorder="1" applyAlignment="1" applyProtection="1">
      <alignment horizontal="left"/>
    </xf>
    <xf numFmtId="37" fontId="70" fillId="61" borderId="687" xfId="0" applyNumberFormat="1" applyFont="1" applyFill="1" applyBorder="1" applyAlignment="1" applyProtection="1">
      <alignment horizontal="left"/>
    </xf>
    <xf numFmtId="37" fontId="70" fillId="61" borderId="691" xfId="0" applyNumberFormat="1" applyFont="1" applyFill="1" applyBorder="1" applyAlignment="1" applyProtection="1">
      <alignment horizontal="left"/>
    </xf>
    <xf numFmtId="37" fontId="70" fillId="61" borderId="692" xfId="0" applyNumberFormat="1" applyFont="1" applyFill="1" applyBorder="1" applyAlignment="1" applyProtection="1">
      <alignment horizontal="left"/>
    </xf>
    <xf numFmtId="37" fontId="70" fillId="61" borderId="693" xfId="0" applyNumberFormat="1" applyFont="1" applyFill="1" applyBorder="1" applyAlignment="1" applyProtection="1">
      <alignment horizontal="left"/>
    </xf>
    <xf numFmtId="37" fontId="70" fillId="61" borderId="697" xfId="0" applyNumberFormat="1" applyFont="1" applyFill="1" applyBorder="1" applyAlignment="1" applyProtection="1">
      <alignment horizontal="left"/>
    </xf>
    <xf numFmtId="37" fontId="70" fillId="61" borderId="698" xfId="0" applyNumberFormat="1" applyFont="1" applyFill="1" applyBorder="1" applyAlignment="1" applyProtection="1">
      <alignment horizontal="left"/>
    </xf>
    <xf numFmtId="37" fontId="70" fillId="61" borderId="699" xfId="0" applyNumberFormat="1" applyFont="1" applyFill="1" applyBorder="1" applyAlignment="1" applyProtection="1">
      <alignment horizontal="left"/>
    </xf>
    <xf numFmtId="37" fontId="70" fillId="61" borderId="607" xfId="0" applyNumberFormat="1" applyFont="1" applyFill="1" applyBorder="1" applyAlignment="1" applyProtection="1">
      <alignment horizontal="left"/>
    </xf>
    <xf numFmtId="37" fontId="70" fillId="61" borderId="608" xfId="0" applyNumberFormat="1" applyFont="1" applyFill="1" applyBorder="1" applyAlignment="1" applyProtection="1">
      <alignment horizontal="left"/>
    </xf>
    <xf numFmtId="37" fontId="70" fillId="61" borderId="609" xfId="0" applyNumberFormat="1" applyFont="1" applyFill="1" applyBorder="1" applyAlignment="1" applyProtection="1">
      <alignment horizontal="left"/>
    </xf>
    <xf numFmtId="37" fontId="70" fillId="61" borderId="613" xfId="0" applyNumberFormat="1" applyFont="1" applyFill="1" applyBorder="1" applyAlignment="1" applyProtection="1">
      <alignment horizontal="left"/>
    </xf>
    <xf numFmtId="37" fontId="70" fillId="61" borderId="614" xfId="0" applyNumberFormat="1" applyFont="1" applyFill="1" applyBorder="1" applyAlignment="1" applyProtection="1">
      <alignment horizontal="left"/>
    </xf>
    <xf numFmtId="37" fontId="70" fillId="61" borderId="615" xfId="0" applyNumberFormat="1" applyFont="1" applyFill="1" applyBorder="1" applyAlignment="1" applyProtection="1">
      <alignment horizontal="left"/>
    </xf>
    <xf numFmtId="37" fontId="70" fillId="61" borderId="619" xfId="0" applyNumberFormat="1" applyFont="1" applyFill="1" applyBorder="1" applyAlignment="1" applyProtection="1">
      <alignment horizontal="left"/>
    </xf>
    <xf numFmtId="37" fontId="70" fillId="61" borderId="620" xfId="0" applyNumberFormat="1" applyFont="1" applyFill="1" applyBorder="1" applyAlignment="1" applyProtection="1">
      <alignment horizontal="left"/>
    </xf>
    <xf numFmtId="37" fontId="70" fillId="61" borderId="621" xfId="0" applyNumberFormat="1" applyFont="1" applyFill="1" applyBorder="1" applyAlignment="1" applyProtection="1">
      <alignment horizontal="left"/>
    </xf>
    <xf numFmtId="37" fontId="70" fillId="61" borderId="624" xfId="0" applyNumberFormat="1" applyFont="1" applyFill="1" applyBorder="1" applyAlignment="1" applyProtection="1">
      <alignment horizontal="left"/>
    </xf>
    <xf numFmtId="37" fontId="70" fillId="61" borderId="625" xfId="0" applyNumberFormat="1" applyFont="1" applyFill="1" applyBorder="1" applyAlignment="1" applyProtection="1">
      <alignment horizontal="left"/>
    </xf>
    <xf numFmtId="37" fontId="70" fillId="61" borderId="626" xfId="0" applyNumberFormat="1" applyFont="1" applyFill="1" applyBorder="1" applyAlignment="1" applyProtection="1">
      <alignment horizontal="left"/>
    </xf>
    <xf numFmtId="37" fontId="70" fillId="61" borderId="629" xfId="0" applyNumberFormat="1" applyFont="1" applyFill="1" applyBorder="1" applyAlignment="1" applyProtection="1">
      <alignment horizontal="left"/>
    </xf>
    <xf numFmtId="37" fontId="70" fillId="61" borderId="630" xfId="0" applyNumberFormat="1" applyFont="1" applyFill="1" applyBorder="1" applyAlignment="1" applyProtection="1">
      <alignment horizontal="left"/>
    </xf>
    <xf numFmtId="37" fontId="70" fillId="61" borderId="631" xfId="0" applyNumberFormat="1" applyFont="1" applyFill="1" applyBorder="1" applyAlignment="1" applyProtection="1">
      <alignment horizontal="left"/>
    </xf>
    <xf numFmtId="37" fontId="70" fillId="61" borderId="633" xfId="0" applyNumberFormat="1" applyFont="1" applyFill="1" applyBorder="1" applyAlignment="1" applyProtection="1">
      <alignment horizontal="left"/>
    </xf>
    <xf numFmtId="37" fontId="70" fillId="61" borderId="634" xfId="0" applyNumberFormat="1" applyFont="1" applyFill="1" applyBorder="1" applyAlignment="1" applyProtection="1">
      <alignment horizontal="left"/>
    </xf>
    <xf numFmtId="37" fontId="70" fillId="61" borderId="635" xfId="0" applyNumberFormat="1" applyFont="1" applyFill="1" applyBorder="1" applyAlignment="1" applyProtection="1">
      <alignment horizontal="left"/>
    </xf>
    <xf numFmtId="37" fontId="70" fillId="61" borderId="640" xfId="0" applyNumberFormat="1" applyFont="1" applyFill="1" applyBorder="1" applyAlignment="1" applyProtection="1">
      <alignment horizontal="left"/>
    </xf>
    <xf numFmtId="37" fontId="70" fillId="61" borderId="641" xfId="0" applyNumberFormat="1" applyFont="1" applyFill="1" applyBorder="1" applyAlignment="1" applyProtection="1">
      <alignment horizontal="left"/>
    </xf>
    <xf numFmtId="37" fontId="70" fillId="61" borderId="642" xfId="0" applyNumberFormat="1" applyFont="1" applyFill="1" applyBorder="1" applyAlignment="1" applyProtection="1">
      <alignment horizontal="left"/>
    </xf>
    <xf numFmtId="37" fontId="70" fillId="61" borderId="887" xfId="0" applyNumberFormat="1" applyFont="1" applyFill="1" applyBorder="1" applyAlignment="1" applyProtection="1">
      <alignment horizontal="left"/>
    </xf>
    <xf numFmtId="37" fontId="70" fillId="61" borderId="888" xfId="0" applyNumberFormat="1" applyFont="1" applyFill="1" applyBorder="1" applyAlignment="1" applyProtection="1">
      <alignment horizontal="left"/>
    </xf>
    <xf numFmtId="37" fontId="70" fillId="61" borderId="889" xfId="0" applyNumberFormat="1" applyFont="1" applyFill="1" applyBorder="1" applyAlignment="1" applyProtection="1">
      <alignment horizontal="left"/>
    </xf>
    <xf numFmtId="37" fontId="70" fillId="61" borderId="892" xfId="0" applyNumberFormat="1" applyFont="1" applyFill="1" applyBorder="1" applyAlignment="1" applyProtection="1">
      <alignment horizontal="left"/>
    </xf>
    <xf numFmtId="37" fontId="70" fillId="61" borderId="893" xfId="0" applyNumberFormat="1" applyFont="1" applyFill="1" applyBorder="1" applyAlignment="1" applyProtection="1">
      <alignment horizontal="left"/>
    </xf>
    <xf numFmtId="37" fontId="70" fillId="61" borderId="894" xfId="0" applyNumberFormat="1" applyFont="1" applyFill="1" applyBorder="1" applyAlignment="1" applyProtection="1">
      <alignment horizontal="left"/>
    </xf>
    <xf numFmtId="37" fontId="70" fillId="61" borderId="896" xfId="0" applyNumberFormat="1" applyFont="1" applyFill="1" applyBorder="1" applyAlignment="1" applyProtection="1">
      <alignment horizontal="left"/>
    </xf>
    <xf numFmtId="37" fontId="70" fillId="61" borderId="897" xfId="0" applyNumberFormat="1" applyFont="1" applyFill="1" applyBorder="1" applyAlignment="1" applyProtection="1">
      <alignment horizontal="left"/>
    </xf>
    <xf numFmtId="37" fontId="70" fillId="61" borderId="898" xfId="0" applyNumberFormat="1" applyFont="1" applyFill="1" applyBorder="1" applyAlignment="1" applyProtection="1">
      <alignment horizontal="left"/>
    </xf>
    <xf numFmtId="37" fontId="70" fillId="61" borderId="903" xfId="0" applyNumberFormat="1" applyFont="1" applyFill="1" applyBorder="1" applyAlignment="1" applyProtection="1">
      <alignment horizontal="left"/>
    </xf>
    <xf numFmtId="37" fontId="70" fillId="61" borderId="904" xfId="0" applyNumberFormat="1" applyFont="1" applyFill="1" applyBorder="1" applyAlignment="1" applyProtection="1">
      <alignment horizontal="left"/>
    </xf>
    <xf numFmtId="37" fontId="70" fillId="61" borderId="905" xfId="0" applyNumberFormat="1" applyFont="1" applyFill="1" applyBorder="1" applyAlignment="1" applyProtection="1">
      <alignment horizontal="left"/>
    </xf>
    <xf numFmtId="37" fontId="70" fillId="61" borderId="875" xfId="0" applyNumberFormat="1" applyFont="1" applyFill="1" applyBorder="1" applyAlignment="1" applyProtection="1">
      <alignment horizontal="left"/>
    </xf>
    <xf numFmtId="37" fontId="70" fillId="61" borderId="876" xfId="0" applyNumberFormat="1" applyFont="1" applyFill="1" applyBorder="1" applyAlignment="1" applyProtection="1">
      <alignment horizontal="left"/>
    </xf>
    <xf numFmtId="37" fontId="70" fillId="61" borderId="877" xfId="0" applyNumberFormat="1" applyFont="1" applyFill="1" applyBorder="1" applyAlignment="1" applyProtection="1">
      <alignment horizontal="left"/>
    </xf>
    <xf numFmtId="37" fontId="70" fillId="61" borderId="881" xfId="0" applyNumberFormat="1" applyFont="1" applyFill="1" applyBorder="1" applyAlignment="1" applyProtection="1">
      <alignment horizontal="left"/>
    </xf>
    <xf numFmtId="37" fontId="70" fillId="61" borderId="882" xfId="0" applyNumberFormat="1" applyFont="1" applyFill="1" applyBorder="1" applyAlignment="1" applyProtection="1">
      <alignment horizontal="left"/>
    </xf>
    <xf numFmtId="37" fontId="70" fillId="61" borderId="883" xfId="0" applyNumberFormat="1" applyFont="1" applyFill="1" applyBorder="1" applyAlignment="1" applyProtection="1">
      <alignment horizontal="left"/>
    </xf>
    <xf numFmtId="37" fontId="70" fillId="61" borderId="256" xfId="0" applyNumberFormat="1" applyFont="1" applyFill="1" applyBorder="1" applyAlignment="1" applyProtection="1">
      <alignment horizontal="left"/>
    </xf>
    <xf numFmtId="37" fontId="70" fillId="61" borderId="257" xfId="0" applyNumberFormat="1" applyFont="1" applyFill="1" applyBorder="1" applyAlignment="1" applyProtection="1">
      <alignment horizontal="left"/>
    </xf>
    <xf numFmtId="37" fontId="70" fillId="61" borderId="258" xfId="0" applyNumberFormat="1" applyFont="1" applyFill="1" applyBorder="1" applyAlignment="1" applyProtection="1">
      <alignment horizontal="left"/>
    </xf>
    <xf numFmtId="37" fontId="70" fillId="61" borderId="262" xfId="0" applyNumberFormat="1" applyFont="1" applyFill="1" applyBorder="1" applyAlignment="1" applyProtection="1">
      <alignment horizontal="left"/>
    </xf>
    <xf numFmtId="37" fontId="70" fillId="61" borderId="263" xfId="0" applyNumberFormat="1" applyFont="1" applyFill="1" applyBorder="1" applyAlignment="1" applyProtection="1">
      <alignment horizontal="left"/>
    </xf>
    <xf numFmtId="37" fontId="70" fillId="61" borderId="264" xfId="0" applyNumberFormat="1" applyFont="1" applyFill="1" applyBorder="1" applyAlignment="1" applyProtection="1">
      <alignment horizontal="left"/>
    </xf>
    <xf numFmtId="37" fontId="70" fillId="61" borderId="268" xfId="0" applyNumberFormat="1" applyFont="1" applyFill="1" applyBorder="1" applyAlignment="1" applyProtection="1">
      <alignment horizontal="left"/>
    </xf>
    <xf numFmtId="37" fontId="70" fillId="61" borderId="269" xfId="0" applyNumberFormat="1" applyFont="1" applyFill="1" applyBorder="1" applyAlignment="1" applyProtection="1">
      <alignment horizontal="left"/>
    </xf>
    <xf numFmtId="37" fontId="70" fillId="61" borderId="270" xfId="0" applyNumberFormat="1" applyFont="1" applyFill="1" applyBorder="1" applyAlignment="1" applyProtection="1">
      <alignment horizontal="left"/>
    </xf>
    <xf numFmtId="37" fontId="70" fillId="61" borderId="273" xfId="0" applyNumberFormat="1" applyFont="1" applyFill="1" applyBorder="1" applyAlignment="1" applyProtection="1">
      <alignment horizontal="left"/>
    </xf>
    <xf numFmtId="37" fontId="70" fillId="61" borderId="274" xfId="0" applyNumberFormat="1" applyFont="1" applyFill="1" applyBorder="1" applyAlignment="1" applyProtection="1">
      <alignment horizontal="left"/>
    </xf>
    <xf numFmtId="37" fontId="70" fillId="61" borderId="275" xfId="0" applyNumberFormat="1" applyFont="1" applyFill="1" applyBorder="1" applyAlignment="1" applyProtection="1">
      <alignment horizontal="left"/>
    </xf>
    <xf numFmtId="37" fontId="70" fillId="61" borderId="278" xfId="0" applyNumberFormat="1" applyFont="1" applyFill="1" applyBorder="1" applyAlignment="1" applyProtection="1">
      <alignment horizontal="left"/>
    </xf>
    <xf numFmtId="37" fontId="70" fillId="61" borderId="279" xfId="0" applyNumberFormat="1" applyFont="1" applyFill="1" applyBorder="1" applyAlignment="1" applyProtection="1">
      <alignment horizontal="left"/>
    </xf>
    <xf numFmtId="37" fontId="70" fillId="61" borderId="280" xfId="0" applyNumberFormat="1" applyFont="1" applyFill="1" applyBorder="1" applyAlignment="1" applyProtection="1">
      <alignment horizontal="left"/>
    </xf>
    <xf numFmtId="37" fontId="70" fillId="61" borderId="282" xfId="0" applyNumberFormat="1" applyFont="1" applyFill="1" applyBorder="1" applyAlignment="1" applyProtection="1">
      <alignment horizontal="left"/>
    </xf>
    <xf numFmtId="37" fontId="70" fillId="61" borderId="283" xfId="0" applyNumberFormat="1" applyFont="1" applyFill="1" applyBorder="1" applyAlignment="1" applyProtection="1">
      <alignment horizontal="left"/>
    </xf>
    <xf numFmtId="37" fontId="70" fillId="61" borderId="284" xfId="0" applyNumberFormat="1" applyFont="1" applyFill="1" applyBorder="1" applyAlignment="1" applyProtection="1">
      <alignment horizontal="left"/>
    </xf>
    <xf numFmtId="37" fontId="70" fillId="61" borderId="289" xfId="0" applyNumberFormat="1" applyFont="1" applyFill="1" applyBorder="1" applyAlignment="1" applyProtection="1">
      <alignment horizontal="left"/>
    </xf>
    <xf numFmtId="37" fontId="70" fillId="61" borderId="290" xfId="0" applyNumberFormat="1" applyFont="1" applyFill="1" applyBorder="1" applyAlignment="1" applyProtection="1">
      <alignment horizontal="left"/>
    </xf>
    <xf numFmtId="37" fontId="70" fillId="61" borderId="291" xfId="0" applyNumberFormat="1" applyFont="1" applyFill="1" applyBorder="1" applyAlignment="1" applyProtection="1">
      <alignment horizontal="left"/>
    </xf>
    <xf numFmtId="37" fontId="70" fillId="61" borderId="741" xfId="0" applyNumberFormat="1" applyFont="1" applyFill="1" applyBorder="1" applyAlignment="1" applyProtection="1">
      <alignment horizontal="left"/>
    </xf>
    <xf numFmtId="37" fontId="70" fillId="61" borderId="742" xfId="0" applyNumberFormat="1" applyFont="1" applyFill="1" applyBorder="1" applyAlignment="1" applyProtection="1">
      <alignment horizontal="left"/>
    </xf>
    <xf numFmtId="37" fontId="70" fillId="61" borderId="743" xfId="0" applyNumberFormat="1" applyFont="1" applyFill="1" applyBorder="1" applyAlignment="1" applyProtection="1">
      <alignment horizontal="left"/>
    </xf>
    <xf numFmtId="37" fontId="70" fillId="61" borderId="746" xfId="0" applyNumberFormat="1" applyFont="1" applyFill="1" applyBorder="1" applyAlignment="1" applyProtection="1">
      <alignment horizontal="left"/>
    </xf>
    <xf numFmtId="37" fontId="70" fillId="61" borderId="747" xfId="0" applyNumberFormat="1" applyFont="1" applyFill="1" applyBorder="1" applyAlignment="1" applyProtection="1">
      <alignment horizontal="left"/>
    </xf>
    <xf numFmtId="37" fontId="70" fillId="61" borderId="748" xfId="0" applyNumberFormat="1" applyFont="1" applyFill="1" applyBorder="1" applyAlignment="1" applyProtection="1">
      <alignment horizontal="left"/>
    </xf>
    <xf numFmtId="37" fontId="70" fillId="61" borderId="750" xfId="0" applyNumberFormat="1" applyFont="1" applyFill="1" applyBorder="1" applyAlignment="1" applyProtection="1">
      <alignment horizontal="left"/>
    </xf>
    <xf numFmtId="37" fontId="70" fillId="61" borderId="751" xfId="0" applyNumberFormat="1" applyFont="1" applyFill="1" applyBorder="1" applyAlignment="1" applyProtection="1">
      <alignment horizontal="left"/>
    </xf>
    <xf numFmtId="37" fontId="70" fillId="61" borderId="752" xfId="0" applyNumberFormat="1" applyFont="1" applyFill="1" applyBorder="1" applyAlignment="1" applyProtection="1">
      <alignment horizontal="left"/>
    </xf>
    <xf numFmtId="37" fontId="70" fillId="61" borderId="757" xfId="0" applyNumberFormat="1" applyFont="1" applyFill="1" applyBorder="1" applyAlignment="1" applyProtection="1">
      <alignment horizontal="left"/>
    </xf>
    <xf numFmtId="37" fontId="70" fillId="61" borderId="758" xfId="0" applyNumberFormat="1" applyFont="1" applyFill="1" applyBorder="1" applyAlignment="1" applyProtection="1">
      <alignment horizontal="left"/>
    </xf>
    <xf numFmtId="37" fontId="70" fillId="61" borderId="759" xfId="0" applyNumberFormat="1" applyFont="1" applyFill="1" applyBorder="1" applyAlignment="1" applyProtection="1">
      <alignment horizontal="left"/>
    </xf>
    <xf numFmtId="37" fontId="70" fillId="61" borderId="724" xfId="0" applyNumberFormat="1" applyFont="1" applyFill="1" applyBorder="1" applyAlignment="1" applyProtection="1">
      <alignment horizontal="left"/>
    </xf>
    <xf numFmtId="37" fontId="70" fillId="61" borderId="725" xfId="0" applyNumberFormat="1" applyFont="1" applyFill="1" applyBorder="1" applyAlignment="1" applyProtection="1">
      <alignment horizontal="left"/>
    </xf>
    <xf numFmtId="37" fontId="70" fillId="61" borderId="726" xfId="0" applyNumberFormat="1" applyFont="1" applyFill="1" applyBorder="1" applyAlignment="1" applyProtection="1">
      <alignment horizontal="left"/>
    </xf>
    <xf numFmtId="37" fontId="70" fillId="61" borderId="730" xfId="0" applyNumberFormat="1" applyFont="1" applyFill="1" applyBorder="1" applyAlignment="1" applyProtection="1">
      <alignment horizontal="left"/>
    </xf>
    <xf numFmtId="37" fontId="70" fillId="61" borderId="731" xfId="0" applyNumberFormat="1" applyFont="1" applyFill="1" applyBorder="1" applyAlignment="1" applyProtection="1">
      <alignment horizontal="left"/>
    </xf>
    <xf numFmtId="37" fontId="70" fillId="61" borderId="732" xfId="0" applyNumberFormat="1" applyFont="1" applyFill="1" applyBorder="1" applyAlignment="1" applyProtection="1">
      <alignment horizontal="left"/>
    </xf>
    <xf numFmtId="37" fontId="70" fillId="61" borderId="736" xfId="0" applyNumberFormat="1" applyFont="1" applyFill="1" applyBorder="1" applyAlignment="1" applyProtection="1">
      <alignment horizontal="left"/>
    </xf>
    <xf numFmtId="37" fontId="70" fillId="61" borderId="737" xfId="0" applyNumberFormat="1" applyFont="1" applyFill="1" applyBorder="1" applyAlignment="1" applyProtection="1">
      <alignment horizontal="left"/>
    </xf>
    <xf numFmtId="37" fontId="70" fillId="61" borderId="738" xfId="0" applyNumberFormat="1" applyFont="1" applyFill="1" applyBorder="1" applyAlignment="1" applyProtection="1">
      <alignment horizontal="left"/>
    </xf>
    <xf numFmtId="37" fontId="70" fillId="61" borderId="1086" xfId="0" applyNumberFormat="1" applyFont="1" applyFill="1" applyBorder="1" applyAlignment="1" applyProtection="1">
      <alignment horizontal="left"/>
    </xf>
    <xf numFmtId="37" fontId="70" fillId="61" borderId="1087" xfId="0" applyNumberFormat="1" applyFont="1" applyFill="1" applyBorder="1" applyAlignment="1" applyProtection="1">
      <alignment horizontal="left"/>
    </xf>
    <xf numFmtId="37" fontId="70" fillId="61" borderId="1088" xfId="0" applyNumberFormat="1" applyFont="1" applyFill="1" applyBorder="1" applyAlignment="1" applyProtection="1">
      <alignment horizontal="left"/>
    </xf>
    <xf numFmtId="37" fontId="70" fillId="61" borderId="1092" xfId="0" applyNumberFormat="1" applyFont="1" applyFill="1" applyBorder="1" applyAlignment="1" applyProtection="1">
      <alignment horizontal="left"/>
    </xf>
    <xf numFmtId="37" fontId="70" fillId="61" borderId="1093" xfId="0" applyNumberFormat="1" applyFont="1" applyFill="1" applyBorder="1" applyAlignment="1" applyProtection="1">
      <alignment horizontal="left"/>
    </xf>
    <xf numFmtId="37" fontId="70" fillId="61" borderId="1094" xfId="0" applyNumberFormat="1" applyFont="1" applyFill="1" applyBorder="1" applyAlignment="1" applyProtection="1">
      <alignment horizontal="left"/>
    </xf>
    <xf numFmtId="37" fontId="70" fillId="61" borderId="1098" xfId="0" applyNumberFormat="1" applyFont="1" applyFill="1" applyBorder="1" applyAlignment="1" applyProtection="1">
      <alignment horizontal="left"/>
    </xf>
    <xf numFmtId="37" fontId="70" fillId="61" borderId="1099" xfId="0" applyNumberFormat="1" applyFont="1" applyFill="1" applyBorder="1" applyAlignment="1" applyProtection="1">
      <alignment horizontal="left"/>
    </xf>
    <xf numFmtId="37" fontId="70" fillId="61" borderId="1100" xfId="0" applyNumberFormat="1" applyFont="1" applyFill="1" applyBorder="1" applyAlignment="1" applyProtection="1">
      <alignment horizontal="left"/>
    </xf>
    <xf numFmtId="37" fontId="70" fillId="61" borderId="1103" xfId="0" applyNumberFormat="1" applyFont="1" applyFill="1" applyBorder="1" applyAlignment="1" applyProtection="1">
      <alignment horizontal="left"/>
    </xf>
    <xf numFmtId="37" fontId="70" fillId="61" borderId="1104" xfId="0" applyNumberFormat="1" applyFont="1" applyFill="1" applyBorder="1" applyAlignment="1" applyProtection="1">
      <alignment horizontal="left"/>
    </xf>
    <xf numFmtId="37" fontId="70" fillId="61" borderId="1105" xfId="0" applyNumberFormat="1" applyFont="1" applyFill="1" applyBorder="1" applyAlignment="1" applyProtection="1">
      <alignment horizontal="left"/>
    </xf>
    <xf numFmtId="37" fontId="70" fillId="61" borderId="1108" xfId="0" applyNumberFormat="1" applyFont="1" applyFill="1" applyBorder="1" applyAlignment="1" applyProtection="1">
      <alignment horizontal="left"/>
    </xf>
    <xf numFmtId="37" fontId="70" fillId="61" borderId="1109" xfId="0" applyNumberFormat="1" applyFont="1" applyFill="1" applyBorder="1" applyAlignment="1" applyProtection="1">
      <alignment horizontal="left"/>
    </xf>
    <xf numFmtId="37" fontId="70" fillId="61" borderId="1110" xfId="0" applyNumberFormat="1" applyFont="1" applyFill="1" applyBorder="1" applyAlignment="1" applyProtection="1">
      <alignment horizontal="left"/>
    </xf>
    <xf numFmtId="37" fontId="70" fillId="61" borderId="1112" xfId="0" applyNumberFormat="1" applyFont="1" applyFill="1" applyBorder="1" applyAlignment="1" applyProtection="1">
      <alignment horizontal="left"/>
    </xf>
    <xf numFmtId="37" fontId="70" fillId="61" borderId="1113" xfId="0" applyNumberFormat="1" applyFont="1" applyFill="1" applyBorder="1" applyAlignment="1" applyProtection="1">
      <alignment horizontal="left"/>
    </xf>
    <xf numFmtId="37" fontId="70" fillId="61" borderId="1114" xfId="0" applyNumberFormat="1" applyFont="1" applyFill="1" applyBorder="1" applyAlignment="1" applyProtection="1">
      <alignment horizontal="left"/>
    </xf>
    <xf numFmtId="37" fontId="70" fillId="61" borderId="1119" xfId="0" applyNumberFormat="1" applyFont="1" applyFill="1" applyBorder="1" applyAlignment="1" applyProtection="1">
      <alignment horizontal="left"/>
    </xf>
    <xf numFmtId="37" fontId="70" fillId="61" borderId="1120" xfId="0" applyNumberFormat="1" applyFont="1" applyFill="1" applyBorder="1" applyAlignment="1" applyProtection="1">
      <alignment horizontal="left"/>
    </xf>
    <xf numFmtId="37" fontId="70" fillId="61" borderId="1121" xfId="0" applyNumberFormat="1" applyFont="1" applyFill="1" applyBorder="1" applyAlignment="1" applyProtection="1">
      <alignment horizontal="left"/>
    </xf>
    <xf numFmtId="37" fontId="70" fillId="61" borderId="234" xfId="0" applyNumberFormat="1" applyFont="1" applyFill="1" applyBorder="1" applyAlignment="1" applyProtection="1">
      <alignment horizontal="left"/>
    </xf>
    <xf numFmtId="37" fontId="70" fillId="61" borderId="235" xfId="0" applyNumberFormat="1" applyFont="1" applyFill="1" applyBorder="1" applyAlignment="1" applyProtection="1">
      <alignment horizontal="left"/>
    </xf>
    <xf numFmtId="37" fontId="70" fillId="61" borderId="236" xfId="0" applyNumberFormat="1" applyFont="1" applyFill="1" applyBorder="1" applyAlignment="1" applyProtection="1">
      <alignment horizontal="left"/>
    </xf>
    <xf numFmtId="37" fontId="70" fillId="61" borderId="239" xfId="0" applyNumberFormat="1" applyFont="1" applyFill="1" applyBorder="1" applyAlignment="1" applyProtection="1">
      <alignment horizontal="left"/>
    </xf>
    <xf numFmtId="37" fontId="70" fillId="61" borderId="240" xfId="0" applyNumberFormat="1" applyFont="1" applyFill="1" applyBorder="1" applyAlignment="1" applyProtection="1">
      <alignment horizontal="left"/>
    </xf>
    <xf numFmtId="37" fontId="70" fillId="61" borderId="241" xfId="0" applyNumberFormat="1" applyFont="1" applyFill="1" applyBorder="1" applyAlignment="1" applyProtection="1">
      <alignment horizontal="left"/>
    </xf>
    <xf numFmtId="37" fontId="70" fillId="61" borderId="243" xfId="0" applyNumberFormat="1" applyFont="1" applyFill="1" applyBorder="1" applyAlignment="1" applyProtection="1">
      <alignment horizontal="left"/>
    </xf>
    <xf numFmtId="37" fontId="70" fillId="61" borderId="244" xfId="0" applyNumberFormat="1" applyFont="1" applyFill="1" applyBorder="1" applyAlignment="1" applyProtection="1">
      <alignment horizontal="left"/>
    </xf>
    <xf numFmtId="37" fontId="70" fillId="61" borderId="245" xfId="0" applyNumberFormat="1" applyFont="1" applyFill="1" applyBorder="1" applyAlignment="1" applyProtection="1">
      <alignment horizontal="left"/>
    </xf>
    <xf numFmtId="37" fontId="70" fillId="61" borderId="250" xfId="0" applyNumberFormat="1" applyFont="1" applyFill="1" applyBorder="1" applyAlignment="1" applyProtection="1">
      <alignment horizontal="left"/>
    </xf>
    <xf numFmtId="37" fontId="70" fillId="61" borderId="251" xfId="0" applyNumberFormat="1" applyFont="1" applyFill="1" applyBorder="1" applyAlignment="1" applyProtection="1">
      <alignment horizontal="left"/>
    </xf>
    <xf numFmtId="37" fontId="70" fillId="61" borderId="252" xfId="0" applyNumberFormat="1" applyFont="1" applyFill="1" applyBorder="1" applyAlignment="1" applyProtection="1">
      <alignment horizontal="left"/>
    </xf>
    <xf numFmtId="37" fontId="70" fillId="61" borderId="217" xfId="0" applyNumberFormat="1" applyFont="1" applyFill="1" applyBorder="1" applyAlignment="1" applyProtection="1">
      <alignment horizontal="left"/>
    </xf>
    <xf numFmtId="37" fontId="70" fillId="61" borderId="218" xfId="0" applyNumberFormat="1" applyFont="1" applyFill="1" applyBorder="1" applyAlignment="1" applyProtection="1">
      <alignment horizontal="left"/>
    </xf>
    <xf numFmtId="37" fontId="70" fillId="61" borderId="219" xfId="0" applyNumberFormat="1" applyFont="1" applyFill="1" applyBorder="1" applyAlignment="1" applyProtection="1">
      <alignment horizontal="left"/>
    </xf>
    <xf numFmtId="37" fontId="70" fillId="61" borderId="223" xfId="0" applyNumberFormat="1" applyFont="1" applyFill="1" applyBorder="1" applyAlignment="1" applyProtection="1">
      <alignment horizontal="left"/>
    </xf>
    <xf numFmtId="37" fontId="70" fillId="61" borderId="224" xfId="0" applyNumberFormat="1" applyFont="1" applyFill="1" applyBorder="1" applyAlignment="1" applyProtection="1">
      <alignment horizontal="left"/>
    </xf>
    <xf numFmtId="37" fontId="70" fillId="61" borderId="225" xfId="0" applyNumberFormat="1" applyFont="1" applyFill="1" applyBorder="1" applyAlignment="1" applyProtection="1">
      <alignment horizontal="left"/>
    </xf>
    <xf numFmtId="37" fontId="70" fillId="61" borderId="229" xfId="0" applyNumberFormat="1" applyFont="1" applyFill="1" applyBorder="1" applyAlignment="1" applyProtection="1">
      <alignment horizontal="left"/>
    </xf>
    <xf numFmtId="37" fontId="70" fillId="61" borderId="230" xfId="0" applyNumberFormat="1" applyFont="1" applyFill="1" applyBorder="1" applyAlignment="1" applyProtection="1">
      <alignment horizontal="left"/>
    </xf>
    <xf numFmtId="37" fontId="70" fillId="61" borderId="231" xfId="0" applyNumberFormat="1" applyFont="1" applyFill="1" applyBorder="1" applyAlignment="1" applyProtection="1">
      <alignment horizontal="left"/>
    </xf>
    <xf numFmtId="37" fontId="70" fillId="61" borderId="802" xfId="0" applyNumberFormat="1" applyFont="1" applyFill="1" applyBorder="1" applyAlignment="1" applyProtection="1">
      <alignment horizontal="left"/>
    </xf>
    <xf numFmtId="37" fontId="70" fillId="61" borderId="803" xfId="0" applyNumberFormat="1" applyFont="1" applyFill="1" applyBorder="1" applyAlignment="1" applyProtection="1">
      <alignment horizontal="left"/>
    </xf>
    <xf numFmtId="37" fontId="70" fillId="61" borderId="804" xfId="0" applyNumberFormat="1" applyFont="1" applyFill="1" applyBorder="1" applyAlignment="1" applyProtection="1">
      <alignment horizontal="left"/>
    </xf>
    <xf numFmtId="37" fontId="70" fillId="61" borderId="808" xfId="0" applyNumberFormat="1" applyFont="1" applyFill="1" applyBorder="1" applyAlignment="1" applyProtection="1">
      <alignment horizontal="left"/>
    </xf>
    <xf numFmtId="37" fontId="70" fillId="61" borderId="809" xfId="0" applyNumberFormat="1" applyFont="1" applyFill="1" applyBorder="1" applyAlignment="1" applyProtection="1">
      <alignment horizontal="left"/>
    </xf>
    <xf numFmtId="37" fontId="70" fillId="61" borderId="810" xfId="0" applyNumberFormat="1" applyFont="1" applyFill="1" applyBorder="1" applyAlignment="1" applyProtection="1">
      <alignment horizontal="left"/>
    </xf>
    <xf numFmtId="37" fontId="70" fillId="61" borderId="814" xfId="0" applyNumberFormat="1" applyFont="1" applyFill="1" applyBorder="1" applyAlignment="1" applyProtection="1">
      <alignment horizontal="left"/>
    </xf>
    <xf numFmtId="37" fontId="70" fillId="61" borderId="815" xfId="0" applyNumberFormat="1" applyFont="1" applyFill="1" applyBorder="1" applyAlignment="1" applyProtection="1">
      <alignment horizontal="left"/>
    </xf>
    <xf numFmtId="37" fontId="70" fillId="61" borderId="816" xfId="0" applyNumberFormat="1" applyFont="1" applyFill="1" applyBorder="1" applyAlignment="1" applyProtection="1">
      <alignment horizontal="left"/>
    </xf>
    <xf numFmtId="37" fontId="70" fillId="61" borderId="819" xfId="0" applyNumberFormat="1" applyFont="1" applyFill="1" applyBorder="1" applyAlignment="1" applyProtection="1">
      <alignment horizontal="left"/>
    </xf>
    <xf numFmtId="37" fontId="70" fillId="61" borderId="820" xfId="0" applyNumberFormat="1" applyFont="1" applyFill="1" applyBorder="1" applyAlignment="1" applyProtection="1">
      <alignment horizontal="left"/>
    </xf>
    <xf numFmtId="37" fontId="70" fillId="61" borderId="821" xfId="0" applyNumberFormat="1" applyFont="1" applyFill="1" applyBorder="1" applyAlignment="1" applyProtection="1">
      <alignment horizontal="left"/>
    </xf>
    <xf numFmtId="37" fontId="70" fillId="61" borderId="824" xfId="0" applyNumberFormat="1" applyFont="1" applyFill="1" applyBorder="1" applyAlignment="1" applyProtection="1">
      <alignment horizontal="left"/>
    </xf>
    <xf numFmtId="37" fontId="70" fillId="61" borderId="825" xfId="0" applyNumberFormat="1" applyFont="1" applyFill="1" applyBorder="1" applyAlignment="1" applyProtection="1">
      <alignment horizontal="left"/>
    </xf>
    <xf numFmtId="37" fontId="70" fillId="61" borderId="826" xfId="0" applyNumberFormat="1" applyFont="1" applyFill="1" applyBorder="1" applyAlignment="1" applyProtection="1">
      <alignment horizontal="left"/>
    </xf>
    <xf numFmtId="37" fontId="70" fillId="61" borderId="828" xfId="0" applyNumberFormat="1" applyFont="1" applyFill="1" applyBorder="1" applyAlignment="1" applyProtection="1">
      <alignment horizontal="left"/>
    </xf>
    <xf numFmtId="37" fontId="70" fillId="61" borderId="829" xfId="0" applyNumberFormat="1" applyFont="1" applyFill="1" applyBorder="1" applyAlignment="1" applyProtection="1">
      <alignment horizontal="left"/>
    </xf>
    <xf numFmtId="37" fontId="70" fillId="61" borderId="830" xfId="0" applyNumberFormat="1" applyFont="1" applyFill="1" applyBorder="1" applyAlignment="1" applyProtection="1">
      <alignment horizontal="left"/>
    </xf>
    <xf numFmtId="37" fontId="70" fillId="61" borderId="835" xfId="0" applyNumberFormat="1" applyFont="1" applyFill="1" applyBorder="1" applyAlignment="1" applyProtection="1">
      <alignment horizontal="left"/>
    </xf>
    <xf numFmtId="37" fontId="70" fillId="61" borderId="836" xfId="0" applyNumberFormat="1" applyFont="1" applyFill="1" applyBorder="1" applyAlignment="1" applyProtection="1">
      <alignment horizontal="left"/>
    </xf>
    <xf numFmtId="37" fontId="70" fillId="61" borderId="837" xfId="0" applyNumberFormat="1" applyFont="1" applyFill="1" applyBorder="1" applyAlignment="1" applyProtection="1">
      <alignment horizontal="left"/>
    </xf>
    <xf numFmtId="164" fontId="78" fillId="62" borderId="1123" xfId="0" applyNumberFormat="1" applyFont="1" applyFill="1" applyBorder="1" applyAlignment="1" applyProtection="1">
      <alignment horizontal="right"/>
    </xf>
    <xf numFmtId="5" fontId="78" fillId="62" borderId="1123" xfId="0" applyNumberFormat="1" applyFont="1" applyFill="1" applyBorder="1" applyAlignment="1" applyProtection="1">
      <alignment horizontal="right"/>
    </xf>
    <xf numFmtId="37" fontId="71" fillId="34" borderId="1124" xfId="0" applyNumberFormat="1" applyFont="1" applyFill="1" applyBorder="1" applyAlignment="1" applyProtection="1">
      <alignment horizontal="right"/>
    </xf>
    <xf numFmtId="37" fontId="70" fillId="61" borderId="1125" xfId="0" applyNumberFormat="1" applyFont="1" applyFill="1" applyBorder="1" applyAlignment="1" applyProtection="1">
      <alignment horizontal="left"/>
    </xf>
    <xf numFmtId="37" fontId="70" fillId="61" borderId="1126" xfId="0" applyNumberFormat="1" applyFont="1" applyFill="1" applyBorder="1" applyAlignment="1" applyProtection="1">
      <alignment horizontal="left"/>
    </xf>
    <xf numFmtId="37" fontId="70" fillId="61" borderId="1127" xfId="0" applyNumberFormat="1" applyFont="1" applyFill="1" applyBorder="1" applyAlignment="1" applyProtection="1">
      <alignment horizontal="left"/>
    </xf>
    <xf numFmtId="37" fontId="71" fillId="61" borderId="1127" xfId="0" applyNumberFormat="1" applyFont="1" applyFill="1" applyBorder="1" applyAlignment="1" applyProtection="1">
      <alignment horizontal="right"/>
    </xf>
    <xf numFmtId="37" fontId="71" fillId="34" borderId="1128" xfId="0" applyNumberFormat="1" applyFont="1" applyFill="1" applyBorder="1" applyAlignment="1" applyProtection="1">
      <alignment horizontal="right"/>
    </xf>
    <xf numFmtId="37" fontId="71" fillId="34" borderId="1127" xfId="0" applyNumberFormat="1" applyFont="1" applyFill="1" applyBorder="1" applyAlignment="1" applyProtection="1">
      <alignment horizontal="right"/>
    </xf>
    <xf numFmtId="37" fontId="71" fillId="62" borderId="1129" xfId="0" applyNumberFormat="1" applyFont="1" applyFill="1" applyBorder="1" applyAlignment="1" applyProtection="1">
      <alignment horizontal="right"/>
    </xf>
    <xf numFmtId="37" fontId="71" fillId="34" borderId="1130" xfId="0" applyNumberFormat="1" applyFont="1" applyFill="1" applyBorder="1" applyAlignment="1" applyProtection="1">
      <alignment horizontal="right"/>
    </xf>
    <xf numFmtId="37" fontId="70" fillId="61" borderId="1131" xfId="0" applyNumberFormat="1" applyFont="1" applyFill="1" applyBorder="1" applyAlignment="1" applyProtection="1">
      <alignment horizontal="left"/>
    </xf>
    <xf numFmtId="37" fontId="70" fillId="61" borderId="1132" xfId="0" applyNumberFormat="1" applyFont="1" applyFill="1" applyBorder="1" applyAlignment="1" applyProtection="1">
      <alignment horizontal="left"/>
    </xf>
    <xf numFmtId="37" fontId="70" fillId="61" borderId="1133" xfId="0" applyNumberFormat="1" applyFont="1" applyFill="1" applyBorder="1" applyAlignment="1" applyProtection="1">
      <alignment horizontal="left"/>
    </xf>
    <xf numFmtId="37" fontId="71" fillId="0" borderId="1134" xfId="0" applyNumberFormat="1" applyFont="1" applyBorder="1" applyProtection="1"/>
    <xf numFmtId="37" fontId="71" fillId="0" borderId="1135" xfId="0" applyNumberFormat="1" applyFont="1" applyBorder="1" applyProtection="1"/>
    <xf numFmtId="37" fontId="71" fillId="0" borderId="1136" xfId="0" applyNumberFormat="1" applyFont="1" applyBorder="1" applyAlignment="1" applyProtection="1">
      <alignment horizontal="right"/>
    </xf>
    <xf numFmtId="37" fontId="85" fillId="62" borderId="1127" xfId="0" applyNumberFormat="1" applyFont="1" applyFill="1" applyBorder="1" applyAlignment="1" applyProtection="1">
      <alignment horizontal="right"/>
    </xf>
    <xf numFmtId="37" fontId="85" fillId="34" borderId="1130" xfId="0" applyNumberFormat="1" applyFont="1" applyFill="1" applyBorder="1" applyAlignment="1" applyProtection="1">
      <alignment horizontal="right"/>
    </xf>
    <xf numFmtId="37" fontId="70" fillId="61" borderId="1137" xfId="0" applyNumberFormat="1" applyFont="1" applyFill="1" applyBorder="1" applyAlignment="1" applyProtection="1">
      <alignment horizontal="left"/>
    </xf>
    <xf numFmtId="37" fontId="70" fillId="61" borderId="1138" xfId="0" applyNumberFormat="1" applyFont="1" applyFill="1" applyBorder="1" applyAlignment="1" applyProtection="1">
      <alignment horizontal="left"/>
    </xf>
    <xf numFmtId="37" fontId="70" fillId="61" borderId="1139" xfId="0" applyNumberFormat="1" applyFont="1" applyFill="1" applyBorder="1" applyAlignment="1" applyProtection="1">
      <alignment horizontal="left"/>
    </xf>
    <xf numFmtId="37" fontId="85" fillId="62" borderId="1140" xfId="0" applyNumberFormat="1" applyFont="1" applyFill="1" applyBorder="1" applyAlignment="1" applyProtection="1">
      <alignment horizontal="right"/>
    </xf>
    <xf numFmtId="37" fontId="85" fillId="34" borderId="1141" xfId="0" applyNumberFormat="1" applyFont="1" applyFill="1" applyBorder="1" applyAlignment="1" applyProtection="1">
      <alignment horizontal="right"/>
    </xf>
    <xf numFmtId="37" fontId="70" fillId="61" borderId="1142" xfId="0" applyNumberFormat="1" applyFont="1" applyFill="1" applyBorder="1" applyAlignment="1" applyProtection="1">
      <alignment horizontal="left"/>
    </xf>
    <xf numFmtId="37" fontId="70" fillId="61" borderId="1143" xfId="0" applyNumberFormat="1" applyFont="1" applyFill="1" applyBorder="1" applyAlignment="1" applyProtection="1">
      <alignment horizontal="left"/>
    </xf>
    <xf numFmtId="37" fontId="70" fillId="61" borderId="1144" xfId="0" applyNumberFormat="1" applyFont="1" applyFill="1" applyBorder="1" applyAlignment="1" applyProtection="1">
      <alignment horizontal="left"/>
    </xf>
    <xf numFmtId="37" fontId="85" fillId="62" borderId="1145" xfId="0" applyNumberFormat="1" applyFont="1" applyFill="1" applyBorder="1" applyAlignment="1" applyProtection="1">
      <alignment horizontal="right"/>
    </xf>
    <xf numFmtId="37" fontId="85" fillId="34" borderId="1146" xfId="0" applyNumberFormat="1" applyFont="1" applyFill="1" applyBorder="1" applyAlignment="1" applyProtection="1">
      <alignment horizontal="right"/>
    </xf>
    <xf numFmtId="37" fontId="70" fillId="61" borderId="1147" xfId="0" applyNumberFormat="1" applyFont="1" applyFill="1" applyBorder="1" applyAlignment="1" applyProtection="1">
      <alignment horizontal="left"/>
    </xf>
    <xf numFmtId="37" fontId="70" fillId="61" borderId="1148" xfId="0" applyNumberFormat="1" applyFont="1" applyFill="1" applyBorder="1" applyAlignment="1" applyProtection="1">
      <alignment horizontal="left"/>
    </xf>
    <xf numFmtId="37" fontId="70" fillId="61" borderId="1149" xfId="0" applyNumberFormat="1" applyFont="1" applyFill="1" applyBorder="1" applyAlignment="1" applyProtection="1">
      <alignment horizontal="left"/>
    </xf>
    <xf numFmtId="37" fontId="85" fillId="34" borderId="1150" xfId="0" applyNumberFormat="1" applyFont="1" applyFill="1" applyBorder="1" applyProtection="1"/>
    <xf numFmtId="37" fontId="70" fillId="61" borderId="1151" xfId="0" applyNumberFormat="1" applyFont="1" applyFill="1" applyBorder="1" applyProtection="1"/>
    <xf numFmtId="37" fontId="71" fillId="61" borderId="1152" xfId="0" applyNumberFormat="1" applyFont="1" applyFill="1" applyBorder="1" applyProtection="1"/>
    <xf numFmtId="37" fontId="71" fillId="61" borderId="1153" xfId="0" applyNumberFormat="1" applyFont="1" applyFill="1" applyBorder="1" applyAlignment="1" applyProtection="1">
      <alignment horizontal="right"/>
    </xf>
    <xf numFmtId="37" fontId="85" fillId="62" borderId="1154" xfId="0" applyNumberFormat="1" applyFont="1" applyFill="1" applyBorder="1" applyProtection="1"/>
    <xf numFmtId="37" fontId="70" fillId="0" borderId="1155" xfId="0" applyNumberFormat="1" applyFont="1" applyBorder="1" applyAlignment="1" applyProtection="1">
      <alignment horizontal="fill"/>
    </xf>
    <xf numFmtId="37" fontId="70" fillId="34" borderId="1155" xfId="0" applyNumberFormat="1" applyFont="1" applyFill="1" applyBorder="1" applyAlignment="1" applyProtection="1">
      <alignment horizontal="fill"/>
    </xf>
    <xf numFmtId="37" fontId="70" fillId="61" borderId="1151" xfId="0" applyNumberFormat="1" applyFont="1" applyFill="1" applyBorder="1" applyAlignment="1" applyProtection="1">
      <alignment horizontal="left"/>
    </xf>
    <xf numFmtId="37" fontId="70" fillId="61" borderId="1152" xfId="0" applyNumberFormat="1" applyFont="1" applyFill="1" applyBorder="1" applyAlignment="1" applyProtection="1">
      <alignment horizontal="left"/>
    </xf>
    <xf numFmtId="37" fontId="70" fillId="61" borderId="1153" xfId="0" applyNumberFormat="1" applyFont="1" applyFill="1" applyBorder="1" applyAlignment="1" applyProtection="1">
      <alignment horizontal="left"/>
    </xf>
    <xf numFmtId="37" fontId="71" fillId="62" borderId="1154" xfId="0" applyNumberFormat="1" applyFont="1" applyFill="1" applyBorder="1" applyProtection="1"/>
    <xf numFmtId="37" fontId="71" fillId="0" borderId="1156" xfId="0" applyNumberFormat="1" applyFont="1" applyFill="1" applyBorder="1" applyProtection="1"/>
    <xf numFmtId="37" fontId="70" fillId="34" borderId="1157" xfId="0" applyNumberFormat="1" applyFont="1" applyFill="1" applyBorder="1" applyAlignment="1" applyProtection="1">
      <alignment horizontal="fill"/>
    </xf>
    <xf numFmtId="37" fontId="70" fillId="61" borderId="1158" xfId="0" applyNumberFormat="1" applyFont="1" applyFill="1" applyBorder="1" applyAlignment="1" applyProtection="1">
      <alignment horizontal="left"/>
    </xf>
    <xf numFmtId="37" fontId="70" fillId="61" borderId="1159" xfId="0" applyNumberFormat="1" applyFont="1" applyFill="1" applyBorder="1" applyAlignment="1" applyProtection="1">
      <alignment horizontal="left"/>
    </xf>
    <xf numFmtId="37" fontId="70" fillId="61" borderId="1160" xfId="0" applyNumberFormat="1" applyFont="1" applyFill="1" applyBorder="1" applyAlignment="1" applyProtection="1">
      <alignment horizontal="left"/>
    </xf>
    <xf numFmtId="37" fontId="71" fillId="62" borderId="1161" xfId="0" applyNumberFormat="1" applyFont="1" applyFill="1" applyBorder="1" applyProtection="1"/>
    <xf numFmtId="37" fontId="71" fillId="34" borderId="1156" xfId="0" applyNumberFormat="1" applyFont="1" applyFill="1" applyBorder="1" applyProtection="1"/>
    <xf numFmtId="0" fontId="71" fillId="0" borderId="0" xfId="0" applyFont="1" applyAlignment="1" applyProtection="1">
      <alignment horizontal="centerContinuous"/>
    </xf>
    <xf numFmtId="37" fontId="78" fillId="0" borderId="0" xfId="0" applyNumberFormat="1" applyFont="1" applyAlignment="1" applyProtection="1">
      <alignment horizontal="centerContinuous"/>
    </xf>
    <xf numFmtId="37" fontId="82" fillId="0" borderId="0" xfId="0" applyNumberFormat="1" applyFont="1" applyAlignment="1" applyProtection="1">
      <alignment horizontal="centerContinuous"/>
    </xf>
    <xf numFmtId="0" fontId="82" fillId="0" borderId="84" xfId="0" applyFont="1" applyFill="1" applyBorder="1" applyAlignment="1">
      <alignment horizontal="centerContinuous"/>
    </xf>
    <xf numFmtId="49" fontId="82" fillId="0" borderId="0" xfId="0" applyNumberFormat="1" applyFont="1" applyBorder="1" applyAlignment="1" applyProtection="1">
      <alignment horizontal="centerContinuous"/>
    </xf>
    <xf numFmtId="0" fontId="82" fillId="0" borderId="0" xfId="0" applyFont="1" applyAlignment="1">
      <alignment horizontal="centerContinuous"/>
    </xf>
    <xf numFmtId="0" fontId="83" fillId="37" borderId="0" xfId="0" applyFont="1" applyFill="1" applyAlignment="1">
      <alignment horizontal="centerContinuous" wrapText="1"/>
    </xf>
  </cellXfs>
  <cellStyles count="49333">
    <cellStyle name="20% - Accent1 2" xfId="2"/>
    <cellStyle name="20% - Accent1 2 2" xfId="3"/>
    <cellStyle name="20% - Accent1 2 2 2" xfId="4"/>
    <cellStyle name="20% - Accent1 2 2 3" xfId="5"/>
    <cellStyle name="20% - Accent1 2 2 4" xfId="6"/>
    <cellStyle name="20% - Accent1 2 3" xfId="7"/>
    <cellStyle name="20% - Accent1 2 4" xfId="8"/>
    <cellStyle name="20% - Accent1 2 5" xfId="9"/>
    <cellStyle name="20% - Accent1 3" xfId="10"/>
    <cellStyle name="20% - Accent1 3 2" xfId="11"/>
    <cellStyle name="20% - Accent1 3 3" xfId="12"/>
    <cellStyle name="20% - Accent1 3 4" xfId="13"/>
    <cellStyle name="20% - Accent1 4" xfId="14"/>
    <cellStyle name="20% - Accent1 4 2" xfId="15"/>
    <cellStyle name="20% - Accent1 4 3" xfId="16"/>
    <cellStyle name="20% - Accent1 4 4" xfId="17"/>
    <cellStyle name="20% - Accent1 5" xfId="18"/>
    <cellStyle name="20% - Accent1 6" xfId="19"/>
    <cellStyle name="20% - Accent2 2" xfId="20"/>
    <cellStyle name="20% - Accent2 2 2" xfId="21"/>
    <cellStyle name="20% - Accent2 2 2 2" xfId="22"/>
    <cellStyle name="20% - Accent2 2 2 3" xfId="23"/>
    <cellStyle name="20% - Accent2 2 2 4" xfId="24"/>
    <cellStyle name="20% - Accent2 2 3" xfId="25"/>
    <cellStyle name="20% - Accent2 2 4" xfId="26"/>
    <cellStyle name="20% - Accent2 2 5" xfId="27"/>
    <cellStyle name="20% - Accent2 3" xfId="28"/>
    <cellStyle name="20% - Accent2 3 2" xfId="29"/>
    <cellStyle name="20% - Accent2 3 3" xfId="30"/>
    <cellStyle name="20% - Accent2 3 4" xfId="31"/>
    <cellStyle name="20% - Accent2 4" xfId="32"/>
    <cellStyle name="20% - Accent2 4 2" xfId="33"/>
    <cellStyle name="20% - Accent2 4 3" xfId="34"/>
    <cellStyle name="20% - Accent2 4 4" xfId="35"/>
    <cellStyle name="20% - Accent2 5" xfId="36"/>
    <cellStyle name="20% - Accent2 6" xfId="37"/>
    <cellStyle name="20% - Accent3 2" xfId="38"/>
    <cellStyle name="20% - Accent3 2 2" xfId="39"/>
    <cellStyle name="20% - Accent3 2 2 2" xfId="40"/>
    <cellStyle name="20% - Accent3 2 2 3" xfId="41"/>
    <cellStyle name="20% - Accent3 2 2 4" xfId="42"/>
    <cellStyle name="20% - Accent3 2 3" xfId="43"/>
    <cellStyle name="20% - Accent3 2 4" xfId="44"/>
    <cellStyle name="20% - Accent3 2 5" xfId="45"/>
    <cellStyle name="20% - Accent3 3" xfId="46"/>
    <cellStyle name="20% - Accent3 3 2" xfId="47"/>
    <cellStyle name="20% - Accent3 3 3" xfId="48"/>
    <cellStyle name="20% - Accent3 3 4" xfId="49"/>
    <cellStyle name="20% - Accent3 4" xfId="50"/>
    <cellStyle name="20% - Accent3 4 2" xfId="51"/>
    <cellStyle name="20% - Accent3 4 3" xfId="52"/>
    <cellStyle name="20% - Accent3 4 4" xfId="53"/>
    <cellStyle name="20% - Accent3 5" xfId="54"/>
    <cellStyle name="20% - Accent3 6" xfId="55"/>
    <cellStyle name="20% - Accent4 2" xfId="56"/>
    <cellStyle name="20% - Accent4 2 2" xfId="57"/>
    <cellStyle name="20% - Accent4 2 2 2" xfId="58"/>
    <cellStyle name="20% - Accent4 2 2 3" xfId="59"/>
    <cellStyle name="20% - Accent4 2 2 4" xfId="60"/>
    <cellStyle name="20% - Accent4 2 3" xfId="61"/>
    <cellStyle name="20% - Accent4 2 4" xfId="62"/>
    <cellStyle name="20% - Accent4 2 5" xfId="63"/>
    <cellStyle name="20% - Accent4 3" xfId="64"/>
    <cellStyle name="20% - Accent4 3 2" xfId="65"/>
    <cellStyle name="20% - Accent4 3 3" xfId="66"/>
    <cellStyle name="20% - Accent4 3 4" xfId="67"/>
    <cellStyle name="20% - Accent4 4" xfId="68"/>
    <cellStyle name="20% - Accent4 4 2" xfId="69"/>
    <cellStyle name="20% - Accent4 4 3" xfId="70"/>
    <cellStyle name="20% - Accent4 4 4" xfId="71"/>
    <cellStyle name="20% - Accent4 5" xfId="72"/>
    <cellStyle name="20% - Accent4 6" xfId="73"/>
    <cellStyle name="20% - Accent5 2" xfId="74"/>
    <cellStyle name="20% - Accent5 2 2" xfId="75"/>
    <cellStyle name="20% - Accent5 2 2 2" xfId="76"/>
    <cellStyle name="20% - Accent5 2 2 3" xfId="77"/>
    <cellStyle name="20% - Accent5 2 2 4" xfId="78"/>
    <cellStyle name="20% - Accent5 2 3" xfId="79"/>
    <cellStyle name="20% - Accent5 2 4" xfId="80"/>
    <cellStyle name="20% - Accent5 2 5" xfId="81"/>
    <cellStyle name="20% - Accent5 3" xfId="82"/>
    <cellStyle name="20% - Accent5 3 2" xfId="83"/>
    <cellStyle name="20% - Accent5 3 3" xfId="84"/>
    <cellStyle name="20% - Accent5 3 4" xfId="85"/>
    <cellStyle name="20% - Accent5 4" xfId="86"/>
    <cellStyle name="20% - Accent5 5" xfId="87"/>
    <cellStyle name="20% - Accent6 2" xfId="88"/>
    <cellStyle name="20% - Accent6 2 2" xfId="89"/>
    <cellStyle name="20% - Accent6 2 2 2" xfId="90"/>
    <cellStyle name="20% - Accent6 2 2 3" xfId="91"/>
    <cellStyle name="20% - Accent6 2 2 4" xfId="92"/>
    <cellStyle name="20% - Accent6 2 3" xfId="93"/>
    <cellStyle name="20% - Accent6 2 4" xfId="94"/>
    <cellStyle name="20% - Accent6 2 5" xfId="95"/>
    <cellStyle name="20% - Accent6 3" xfId="96"/>
    <cellStyle name="20% - Accent6 3 2" xfId="97"/>
    <cellStyle name="20% - Accent6 3 3" xfId="98"/>
    <cellStyle name="20% - Accent6 3 4" xfId="99"/>
    <cellStyle name="20% - Accent6 4" xfId="100"/>
    <cellStyle name="20% - Accent6 5" xfId="101"/>
    <cellStyle name="40% - Accent1 2" xfId="102"/>
    <cellStyle name="40% - Accent1 2 2" xfId="103"/>
    <cellStyle name="40% - Accent1 2 2 2" xfId="104"/>
    <cellStyle name="40% - Accent1 2 2 3" xfId="105"/>
    <cellStyle name="40% - Accent1 2 2 4" xfId="106"/>
    <cellStyle name="40% - Accent1 2 3" xfId="107"/>
    <cellStyle name="40% - Accent1 2 4" xfId="108"/>
    <cellStyle name="40% - Accent1 2 5" xfId="109"/>
    <cellStyle name="40% - Accent1 3" xfId="110"/>
    <cellStyle name="40% - Accent1 3 2" xfId="111"/>
    <cellStyle name="40% - Accent1 3 3" xfId="112"/>
    <cellStyle name="40% - Accent1 3 4" xfId="113"/>
    <cellStyle name="40% - Accent1 4" xfId="114"/>
    <cellStyle name="40% - Accent1 4 2" xfId="115"/>
    <cellStyle name="40% - Accent1 4 3" xfId="116"/>
    <cellStyle name="40% - Accent1 4 4" xfId="117"/>
    <cellStyle name="40% - Accent1 5" xfId="118"/>
    <cellStyle name="40% - Accent1 6" xfId="119"/>
    <cellStyle name="40% - Accent2 2" xfId="120"/>
    <cellStyle name="40% - Accent2 2 2" xfId="121"/>
    <cellStyle name="40% - Accent2 2 2 2" xfId="122"/>
    <cellStyle name="40% - Accent2 2 2 3" xfId="123"/>
    <cellStyle name="40% - Accent2 2 2 4" xfId="124"/>
    <cellStyle name="40% - Accent2 2 3" xfId="125"/>
    <cellStyle name="40% - Accent2 2 4" xfId="126"/>
    <cellStyle name="40% - Accent2 2 5" xfId="127"/>
    <cellStyle name="40% - Accent2 3" xfId="128"/>
    <cellStyle name="40% - Accent2 3 2" xfId="129"/>
    <cellStyle name="40% - Accent2 3 3" xfId="130"/>
    <cellStyle name="40% - Accent2 3 4" xfId="131"/>
    <cellStyle name="40% - Accent2 4" xfId="132"/>
    <cellStyle name="40% - Accent2 5" xfId="133"/>
    <cellStyle name="40% - Accent3 2" xfId="134"/>
    <cellStyle name="40% - Accent3 2 2" xfId="135"/>
    <cellStyle name="40% - Accent3 2 2 2" xfId="136"/>
    <cellStyle name="40% - Accent3 2 2 3" xfId="137"/>
    <cellStyle name="40% - Accent3 2 2 4" xfId="138"/>
    <cellStyle name="40% - Accent3 2 3" xfId="139"/>
    <cellStyle name="40% - Accent3 2 4" xfId="140"/>
    <cellStyle name="40% - Accent3 2 5" xfId="141"/>
    <cellStyle name="40% - Accent3 3" xfId="142"/>
    <cellStyle name="40% - Accent3 3 2" xfId="143"/>
    <cellStyle name="40% - Accent3 3 3" xfId="144"/>
    <cellStyle name="40% - Accent3 3 4" xfId="145"/>
    <cellStyle name="40% - Accent3 4" xfId="146"/>
    <cellStyle name="40% - Accent3 4 2" xfId="147"/>
    <cellStyle name="40% - Accent3 4 3" xfId="148"/>
    <cellStyle name="40% - Accent3 4 4" xfId="149"/>
    <cellStyle name="40% - Accent3 5" xfId="150"/>
    <cellStyle name="40% - Accent3 6" xfId="151"/>
    <cellStyle name="40% - Accent4 2" xfId="152"/>
    <cellStyle name="40% - Accent4 2 2" xfId="153"/>
    <cellStyle name="40% - Accent4 2 2 2" xfId="154"/>
    <cellStyle name="40% - Accent4 2 2 3" xfId="155"/>
    <cellStyle name="40% - Accent4 2 2 4" xfId="156"/>
    <cellStyle name="40% - Accent4 2 3" xfId="157"/>
    <cellStyle name="40% - Accent4 2 4" xfId="158"/>
    <cellStyle name="40% - Accent4 2 5" xfId="159"/>
    <cellStyle name="40% - Accent4 3" xfId="160"/>
    <cellStyle name="40% - Accent4 3 2" xfId="161"/>
    <cellStyle name="40% - Accent4 3 3" xfId="162"/>
    <cellStyle name="40% - Accent4 3 4" xfId="163"/>
    <cellStyle name="40% - Accent4 4" xfId="164"/>
    <cellStyle name="40% - Accent4 4 2" xfId="165"/>
    <cellStyle name="40% - Accent4 4 3" xfId="166"/>
    <cellStyle name="40% - Accent4 4 4" xfId="167"/>
    <cellStyle name="40% - Accent4 5" xfId="168"/>
    <cellStyle name="40% - Accent4 6" xfId="169"/>
    <cellStyle name="40% - Accent5 2" xfId="170"/>
    <cellStyle name="40% - Accent5 2 2" xfId="171"/>
    <cellStyle name="40% - Accent5 2 2 2" xfId="172"/>
    <cellStyle name="40% - Accent5 2 2 3" xfId="173"/>
    <cellStyle name="40% - Accent5 2 2 4" xfId="174"/>
    <cellStyle name="40% - Accent5 2 3" xfId="175"/>
    <cellStyle name="40% - Accent5 2 4" xfId="176"/>
    <cellStyle name="40% - Accent5 2 5" xfId="177"/>
    <cellStyle name="40% - Accent5 3" xfId="178"/>
    <cellStyle name="40% - Accent5 3 2" xfId="179"/>
    <cellStyle name="40% - Accent5 3 3" xfId="180"/>
    <cellStyle name="40% - Accent5 3 4" xfId="181"/>
    <cellStyle name="40% - Accent5 4" xfId="182"/>
    <cellStyle name="40% - Accent5 5" xfId="183"/>
    <cellStyle name="40% - Accent6 2" xfId="184"/>
    <cellStyle name="40% - Accent6 2 2" xfId="185"/>
    <cellStyle name="40% - Accent6 2 2 2" xfId="186"/>
    <cellStyle name="40% - Accent6 2 2 3" xfId="187"/>
    <cellStyle name="40% - Accent6 2 2 4" xfId="188"/>
    <cellStyle name="40% - Accent6 2 3" xfId="189"/>
    <cellStyle name="40% - Accent6 2 4" xfId="190"/>
    <cellStyle name="40% - Accent6 2 5" xfId="191"/>
    <cellStyle name="40% - Accent6 3" xfId="192"/>
    <cellStyle name="40% - Accent6 3 2" xfId="193"/>
    <cellStyle name="40% - Accent6 3 3" xfId="194"/>
    <cellStyle name="40% - Accent6 3 4" xfId="195"/>
    <cellStyle name="40% - Accent6 4" xfId="196"/>
    <cellStyle name="40% - Accent6 4 2" xfId="197"/>
    <cellStyle name="40% - Accent6 4 3" xfId="198"/>
    <cellStyle name="40% - Accent6 4 4" xfId="199"/>
    <cellStyle name="40% - Accent6 5" xfId="200"/>
    <cellStyle name="40% - Accent6 6" xfId="201"/>
    <cellStyle name="60% - Accent1 2" xfId="202"/>
    <cellStyle name="60% - Accent1 2 2" xfId="203"/>
    <cellStyle name="60% - Accent1 2 3" xfId="204"/>
    <cellStyle name="60% - Accent1 2 4" xfId="205"/>
    <cellStyle name="60% - Accent1 3" xfId="206"/>
    <cellStyle name="60% - Accent1 4" xfId="207"/>
    <cellStyle name="60% - Accent2 2" xfId="208"/>
    <cellStyle name="60% - Accent2 3" xfId="209"/>
    <cellStyle name="60% - Accent2 4" xfId="210"/>
    <cellStyle name="60% - Accent3 2" xfId="211"/>
    <cellStyle name="60% - Accent3 2 2" xfId="212"/>
    <cellStyle name="60% - Accent3 2 3" xfId="213"/>
    <cellStyle name="60% - Accent3 2 4" xfId="214"/>
    <cellStyle name="60% - Accent3 3" xfId="215"/>
    <cellStyle name="60% - Accent3 4" xfId="216"/>
    <cellStyle name="60% - Accent4 2" xfId="217"/>
    <cellStyle name="60% - Accent4 2 2" xfId="218"/>
    <cellStyle name="60% - Accent4 2 3" xfId="219"/>
    <cellStyle name="60% - Accent4 2 4" xfId="220"/>
    <cellStyle name="60% - Accent4 3" xfId="221"/>
    <cellStyle name="60% - Accent4 4" xfId="222"/>
    <cellStyle name="60% - Accent5 2" xfId="223"/>
    <cellStyle name="60% - Accent5 3" xfId="224"/>
    <cellStyle name="60% - Accent5 4" xfId="225"/>
    <cellStyle name="60% - Accent6 2" xfId="226"/>
    <cellStyle name="60% - Accent6 2 2" xfId="227"/>
    <cellStyle name="60% - Accent6 2 3" xfId="228"/>
    <cellStyle name="60% - Accent6 2 4" xfId="229"/>
    <cellStyle name="60% - Accent6 3" xfId="230"/>
    <cellStyle name="60% - Accent6 4" xfId="231"/>
    <cellStyle name="Accent1 2" xfId="232"/>
    <cellStyle name="Accent1 2 2" xfId="233"/>
    <cellStyle name="Accent1 2 3" xfId="234"/>
    <cellStyle name="Accent1 2 4" xfId="235"/>
    <cellStyle name="Accent1 3" xfId="236"/>
    <cellStyle name="Accent1 4" xfId="237"/>
    <cellStyle name="Accent2 2" xfId="238"/>
    <cellStyle name="Accent2 2 2" xfId="239"/>
    <cellStyle name="Accent2 2 3" xfId="240"/>
    <cellStyle name="Accent2 2 4" xfId="241"/>
    <cellStyle name="Accent2 3" xfId="242"/>
    <cellStyle name="Accent2 4" xfId="243"/>
    <cellStyle name="Accent3 2" xfId="244"/>
    <cellStyle name="Accent3 2 2" xfId="245"/>
    <cellStyle name="Accent3 2 3" xfId="246"/>
    <cellStyle name="Accent3 2 4" xfId="247"/>
    <cellStyle name="Accent3 3" xfId="248"/>
    <cellStyle name="Accent3 4" xfId="249"/>
    <cellStyle name="Accent4 2" xfId="250"/>
    <cellStyle name="Accent4 2 2" xfId="251"/>
    <cellStyle name="Accent4 2 3" xfId="252"/>
    <cellStyle name="Accent4 2 4" xfId="253"/>
    <cellStyle name="Accent4 3" xfId="254"/>
    <cellStyle name="Accent4 4" xfId="255"/>
    <cellStyle name="Accent5 2" xfId="256"/>
    <cellStyle name="Accent5 3" xfId="257"/>
    <cellStyle name="Accent5 4" xfId="258"/>
    <cellStyle name="Accent6 2" xfId="259"/>
    <cellStyle name="Accent6 3" xfId="260"/>
    <cellStyle name="Accent6 4" xfId="261"/>
    <cellStyle name="Bad 2" xfId="262"/>
    <cellStyle name="Bad 2 2" xfId="263"/>
    <cellStyle name="Bad 2 3" xfId="264"/>
    <cellStyle name="Bad 2 4" xfId="265"/>
    <cellStyle name="Bad 3" xfId="266"/>
    <cellStyle name="Bad 4" xfId="267"/>
    <cellStyle name="Calculation 2" xfId="268"/>
    <cellStyle name="Calculation 2 2" xfId="269"/>
    <cellStyle name="Calculation 2 2 2" xfId="270"/>
    <cellStyle name="Calculation 2 2 2 2" xfId="271"/>
    <cellStyle name="Calculation 2 2 2 2 2" xfId="272"/>
    <cellStyle name="Calculation 2 2 2 2 3" xfId="273"/>
    <cellStyle name="Calculation 2 2 2 3" xfId="274"/>
    <cellStyle name="Calculation 2 2 2 3 2" xfId="275"/>
    <cellStyle name="Calculation 2 2 2 3 3" xfId="276"/>
    <cellStyle name="Calculation 2 2 2 4" xfId="277"/>
    <cellStyle name="Calculation 2 2 2 5" xfId="278"/>
    <cellStyle name="Calculation 2 2 3" xfId="279"/>
    <cellStyle name="Calculation 2 2 3 2" xfId="280"/>
    <cellStyle name="Calculation 2 2 3 3" xfId="281"/>
    <cellStyle name="Calculation 2 2 4" xfId="282"/>
    <cellStyle name="Calculation 2 2 4 2" xfId="283"/>
    <cellStyle name="Calculation 2 2 4 3" xfId="284"/>
    <cellStyle name="Calculation 2 2 5" xfId="285"/>
    <cellStyle name="Calculation 2 2 5 2" xfId="286"/>
    <cellStyle name="Calculation 2 2 5 3" xfId="287"/>
    <cellStyle name="Calculation 2 2 6" xfId="288"/>
    <cellStyle name="Calculation 2 3" xfId="289"/>
    <cellStyle name="Calculation 2 3 2" xfId="290"/>
    <cellStyle name="Calculation 2 3 2 2" xfId="291"/>
    <cellStyle name="Calculation 2 3 2 3" xfId="292"/>
    <cellStyle name="Calculation 2 3 3" xfId="293"/>
    <cellStyle name="Calculation 2 3 3 2" xfId="294"/>
    <cellStyle name="Calculation 2 3 3 3" xfId="295"/>
    <cellStyle name="Calculation 2 3 4" xfId="296"/>
    <cellStyle name="Calculation 2 3 5" xfId="297"/>
    <cellStyle name="Calculation 2 4" xfId="298"/>
    <cellStyle name="Calculation 2 4 2" xfId="299"/>
    <cellStyle name="Calculation 2 4 3" xfId="300"/>
    <cellStyle name="Calculation 2 5" xfId="301"/>
    <cellStyle name="Calculation 2 5 2" xfId="302"/>
    <cellStyle name="Calculation 2 5 3" xfId="303"/>
    <cellStyle name="Calculation 2 6" xfId="304"/>
    <cellStyle name="Calculation 2 6 2" xfId="305"/>
    <cellStyle name="Calculation 2 6 3" xfId="306"/>
    <cellStyle name="Calculation 2 7" xfId="307"/>
    <cellStyle name="Calculation 3" xfId="308"/>
    <cellStyle name="Calculation 3 2" xfId="309"/>
    <cellStyle name="Calculation 3 2 2" xfId="310"/>
    <cellStyle name="Calculation 3 2 2 2" xfId="311"/>
    <cellStyle name="Calculation 3 2 2 3" xfId="312"/>
    <cellStyle name="Calculation 3 2 3" xfId="313"/>
    <cellStyle name="Calculation 3 2 3 2" xfId="314"/>
    <cellStyle name="Calculation 3 2 3 3" xfId="315"/>
    <cellStyle name="Calculation 3 2 4" xfId="316"/>
    <cellStyle name="Calculation 3 2 5" xfId="317"/>
    <cellStyle name="Calculation 3 3" xfId="318"/>
    <cellStyle name="Calculation 3 3 2" xfId="319"/>
    <cellStyle name="Calculation 3 3 3" xfId="320"/>
    <cellStyle name="Calculation 3 4" xfId="321"/>
    <cellStyle name="Calculation 3 4 2" xfId="322"/>
    <cellStyle name="Calculation 3 4 3" xfId="323"/>
    <cellStyle name="Calculation 3 5" xfId="324"/>
    <cellStyle name="Calculation 3 5 2" xfId="325"/>
    <cellStyle name="Calculation 3 5 3" xfId="326"/>
    <cellStyle name="Calculation 3 6" xfId="327"/>
    <cellStyle name="Calculation 4" xfId="328"/>
    <cellStyle name="Check Cell 2" xfId="329"/>
    <cellStyle name="Check Cell 3" xfId="330"/>
    <cellStyle name="Check Cell 4" xfId="331"/>
    <cellStyle name="Comma" xfId="1" builtinId="3"/>
    <cellStyle name="Comma 10" xfId="332"/>
    <cellStyle name="Comma 10 2" xfId="333"/>
    <cellStyle name="Comma 10 2 2" xfId="334"/>
    <cellStyle name="Comma 10 2 2 2" xfId="335"/>
    <cellStyle name="Comma 10 2 3" xfId="336"/>
    <cellStyle name="Comma 10 3" xfId="337"/>
    <cellStyle name="Comma 10 3 2" xfId="338"/>
    <cellStyle name="Comma 10 4" xfId="339"/>
    <cellStyle name="Comma 11" xfId="340"/>
    <cellStyle name="Comma 11 2" xfId="341"/>
    <cellStyle name="Comma 11 2 2" xfId="342"/>
    <cellStyle name="Comma 11 3" xfId="343"/>
    <cellStyle name="Comma 12" xfId="344"/>
    <cellStyle name="Comma 12 2" xfId="345"/>
    <cellStyle name="Comma 12 3" xfId="346"/>
    <cellStyle name="Comma 13" xfId="347"/>
    <cellStyle name="Comma 13 2" xfId="348"/>
    <cellStyle name="Comma 13 3" xfId="349"/>
    <cellStyle name="Comma 14" xfId="350"/>
    <cellStyle name="Comma 14 2" xfId="351"/>
    <cellStyle name="Comma 15" xfId="352"/>
    <cellStyle name="Comma 15 2" xfId="353"/>
    <cellStyle name="Comma 16" xfId="354"/>
    <cellStyle name="Comma 18" xfId="355"/>
    <cellStyle name="Comma 19" xfId="356"/>
    <cellStyle name="Comma 19 2" xfId="357"/>
    <cellStyle name="Comma 19 2 2" xfId="358"/>
    <cellStyle name="Comma 19 3" xfId="359"/>
    <cellStyle name="Comma 19 4" xfId="360"/>
    <cellStyle name="Comma 19 5" xfId="361"/>
    <cellStyle name="Comma 19 6" xfId="362"/>
    <cellStyle name="Comma 19 6 2" xfId="363"/>
    <cellStyle name="Comma 19 7" xfId="364"/>
    <cellStyle name="Comma 19 7 2" xfId="365"/>
    <cellStyle name="Comma 19 7 2 2" xfId="366"/>
    <cellStyle name="Comma 19 7 2 3" xfId="367"/>
    <cellStyle name="Comma 19 7 3" xfId="368"/>
    <cellStyle name="Comma 19 7 3 2" xfId="369"/>
    <cellStyle name="Comma 19 7 3 3" xfId="370"/>
    <cellStyle name="Comma 19 7 4" xfId="371"/>
    <cellStyle name="Comma 19 7 4 2" xfId="372"/>
    <cellStyle name="Comma 19 7 4 3" xfId="373"/>
    <cellStyle name="Comma 19 7 5" xfId="374"/>
    <cellStyle name="Comma 19 7 6" xfId="375"/>
    <cellStyle name="Comma 19 7 7" xfId="376"/>
    <cellStyle name="Comma 2" xfId="377"/>
    <cellStyle name="Comma 2 10" xfId="378"/>
    <cellStyle name="Comma 2 11" xfId="379"/>
    <cellStyle name="Comma 2 12" xfId="380"/>
    <cellStyle name="Comma 2 13" xfId="381"/>
    <cellStyle name="Comma 2 14" xfId="382"/>
    <cellStyle name="Comma 2 15" xfId="383"/>
    <cellStyle name="Comma 2 16" xfId="384"/>
    <cellStyle name="Comma 2 2" xfId="385"/>
    <cellStyle name="Comma 2 2 10" xfId="386"/>
    <cellStyle name="Comma 2 2 10 2" xfId="387"/>
    <cellStyle name="Comma 2 2 10 3" xfId="388"/>
    <cellStyle name="Comma 2 2 11" xfId="389"/>
    <cellStyle name="Comma 2 2 11 2" xfId="390"/>
    <cellStyle name="Comma 2 2 11 3" xfId="391"/>
    <cellStyle name="Comma 2 2 12" xfId="392"/>
    <cellStyle name="Comma 2 2 12 2" xfId="393"/>
    <cellStyle name="Comma 2 2 12 3" xfId="394"/>
    <cellStyle name="Comma 2 2 13" xfId="395"/>
    <cellStyle name="Comma 2 2 13 2" xfId="396"/>
    <cellStyle name="Comma 2 2 13 3" xfId="397"/>
    <cellStyle name="Comma 2 2 14" xfId="398"/>
    <cellStyle name="Comma 2 2 14 2" xfId="399"/>
    <cellStyle name="Comma 2 2 14 3" xfId="400"/>
    <cellStyle name="Comma 2 2 15" xfId="401"/>
    <cellStyle name="Comma 2 2 15 2" xfId="402"/>
    <cellStyle name="Comma 2 2 15 3" xfId="403"/>
    <cellStyle name="Comma 2 2 16" xfId="404"/>
    <cellStyle name="Comma 2 2 16 2" xfId="405"/>
    <cellStyle name="Comma 2 2 16 3" xfId="406"/>
    <cellStyle name="Comma 2 2 17" xfId="407"/>
    <cellStyle name="Comma 2 2 17 2" xfId="408"/>
    <cellStyle name="Comma 2 2 17 3" xfId="409"/>
    <cellStyle name="Comma 2 2 18" xfId="410"/>
    <cellStyle name="Comma 2 2 18 2" xfId="411"/>
    <cellStyle name="Comma 2 2 18 3" xfId="412"/>
    <cellStyle name="Comma 2 2 19" xfId="413"/>
    <cellStyle name="Comma 2 2 19 2" xfId="414"/>
    <cellStyle name="Comma 2 2 19 3" xfId="415"/>
    <cellStyle name="Comma 2 2 2" xfId="416"/>
    <cellStyle name="Comma 2 2 2 2" xfId="417"/>
    <cellStyle name="Comma 2 2 2 3" xfId="418"/>
    <cellStyle name="Comma 2 2 20" xfId="419"/>
    <cellStyle name="Comma 2 2 20 2" xfId="420"/>
    <cellStyle name="Comma 2 2 20 3" xfId="421"/>
    <cellStyle name="Comma 2 2 21" xfId="422"/>
    <cellStyle name="Comma 2 2 21 2" xfId="423"/>
    <cellStyle name="Comma 2 2 21 3" xfId="424"/>
    <cellStyle name="Comma 2 2 22" xfId="425"/>
    <cellStyle name="Comma 2 2 22 2" xfId="426"/>
    <cellStyle name="Comma 2 2 22 3" xfId="427"/>
    <cellStyle name="Comma 2 2 23" xfId="428"/>
    <cellStyle name="Comma 2 2 23 2" xfId="429"/>
    <cellStyle name="Comma 2 2 23 3" xfId="430"/>
    <cellStyle name="Comma 2 2 24" xfId="431"/>
    <cellStyle name="Comma 2 2 24 2" xfId="432"/>
    <cellStyle name="Comma 2 2 24 3" xfId="433"/>
    <cellStyle name="Comma 2 2 25" xfId="434"/>
    <cellStyle name="Comma 2 2 25 2" xfId="435"/>
    <cellStyle name="Comma 2 2 25 3" xfId="436"/>
    <cellStyle name="Comma 2 2 26" xfId="437"/>
    <cellStyle name="Comma 2 2 26 2" xfId="438"/>
    <cellStyle name="Comma 2 2 26 3" xfId="439"/>
    <cellStyle name="Comma 2 2 27" xfId="440"/>
    <cellStyle name="Comma 2 2 27 2" xfId="441"/>
    <cellStyle name="Comma 2 2 27 3" xfId="442"/>
    <cellStyle name="Comma 2 2 28" xfId="443"/>
    <cellStyle name="Comma 2 2 29" xfId="444"/>
    <cellStyle name="Comma 2 2 3" xfId="445"/>
    <cellStyle name="Comma 2 2 3 2" xfId="446"/>
    <cellStyle name="Comma 2 2 3 3" xfId="447"/>
    <cellStyle name="Comma 2 2 4" xfId="448"/>
    <cellStyle name="Comma 2 2 4 2" xfId="449"/>
    <cellStyle name="Comma 2 2 4 3" xfId="450"/>
    <cellStyle name="Comma 2 2 5" xfId="451"/>
    <cellStyle name="Comma 2 2 5 2" xfId="452"/>
    <cellStyle name="Comma 2 2 5 3" xfId="453"/>
    <cellStyle name="Comma 2 2 6" xfId="454"/>
    <cellStyle name="Comma 2 2 6 2" xfId="455"/>
    <cellStyle name="Comma 2 2 6 3" xfId="456"/>
    <cellStyle name="Comma 2 2 7" xfId="457"/>
    <cellStyle name="Comma 2 2 7 2" xfId="458"/>
    <cellStyle name="Comma 2 2 7 3" xfId="459"/>
    <cellStyle name="Comma 2 2 8" xfId="460"/>
    <cellStyle name="Comma 2 2 8 2" xfId="461"/>
    <cellStyle name="Comma 2 2 8 3" xfId="462"/>
    <cellStyle name="Comma 2 2 9" xfId="463"/>
    <cellStyle name="Comma 2 2 9 2" xfId="464"/>
    <cellStyle name="Comma 2 2 9 3" xfId="465"/>
    <cellStyle name="Comma 2 3" xfId="466"/>
    <cellStyle name="Comma 2 3 10" xfId="467"/>
    <cellStyle name="Comma 2 3 10 2" xfId="468"/>
    <cellStyle name="Comma 2 3 10 3" xfId="469"/>
    <cellStyle name="Comma 2 3 11" xfId="470"/>
    <cellStyle name="Comma 2 3 11 2" xfId="471"/>
    <cellStyle name="Comma 2 3 11 3" xfId="472"/>
    <cellStyle name="Comma 2 3 12" xfId="473"/>
    <cellStyle name="Comma 2 3 12 2" xfId="474"/>
    <cellStyle name="Comma 2 3 12 3" xfId="475"/>
    <cellStyle name="Comma 2 3 13" xfId="476"/>
    <cellStyle name="Comma 2 3 13 2" xfId="477"/>
    <cellStyle name="Comma 2 3 13 3" xfId="478"/>
    <cellStyle name="Comma 2 3 14" xfId="479"/>
    <cellStyle name="Comma 2 3 14 2" xfId="480"/>
    <cellStyle name="Comma 2 3 14 3" xfId="481"/>
    <cellStyle name="Comma 2 3 15" xfId="482"/>
    <cellStyle name="Comma 2 3 15 2" xfId="483"/>
    <cellStyle name="Comma 2 3 15 3" xfId="484"/>
    <cellStyle name="Comma 2 3 16" xfId="485"/>
    <cellStyle name="Comma 2 3 16 2" xfId="486"/>
    <cellStyle name="Comma 2 3 16 3" xfId="487"/>
    <cellStyle name="Comma 2 3 17" xfId="488"/>
    <cellStyle name="Comma 2 3 17 2" xfId="489"/>
    <cellStyle name="Comma 2 3 17 3" xfId="490"/>
    <cellStyle name="Comma 2 3 18" xfId="491"/>
    <cellStyle name="Comma 2 3 18 2" xfId="492"/>
    <cellStyle name="Comma 2 3 18 3" xfId="493"/>
    <cellStyle name="Comma 2 3 19" xfId="494"/>
    <cellStyle name="Comma 2 3 19 2" xfId="495"/>
    <cellStyle name="Comma 2 3 19 3" xfId="496"/>
    <cellStyle name="Comma 2 3 2" xfId="497"/>
    <cellStyle name="Comma 2 3 2 2" xfId="498"/>
    <cellStyle name="Comma 2 3 2 3" xfId="499"/>
    <cellStyle name="Comma 2 3 20" xfId="500"/>
    <cellStyle name="Comma 2 3 20 2" xfId="501"/>
    <cellStyle name="Comma 2 3 20 3" xfId="502"/>
    <cellStyle name="Comma 2 3 21" xfId="503"/>
    <cellStyle name="Comma 2 3 21 2" xfId="504"/>
    <cellStyle name="Comma 2 3 21 3" xfId="505"/>
    <cellStyle name="Comma 2 3 22" xfId="506"/>
    <cellStyle name="Comma 2 3 22 2" xfId="507"/>
    <cellStyle name="Comma 2 3 22 3" xfId="508"/>
    <cellStyle name="Comma 2 3 23" xfId="509"/>
    <cellStyle name="Comma 2 3 23 2" xfId="510"/>
    <cellStyle name="Comma 2 3 23 3" xfId="511"/>
    <cellStyle name="Comma 2 3 24" xfId="512"/>
    <cellStyle name="Comma 2 3 24 2" xfId="513"/>
    <cellStyle name="Comma 2 3 24 3" xfId="514"/>
    <cellStyle name="Comma 2 3 25" xfId="515"/>
    <cellStyle name="Comma 2 3 25 2" xfId="516"/>
    <cellStyle name="Comma 2 3 25 3" xfId="517"/>
    <cellStyle name="Comma 2 3 26" xfId="518"/>
    <cellStyle name="Comma 2 3 26 2" xfId="519"/>
    <cellStyle name="Comma 2 3 26 3" xfId="520"/>
    <cellStyle name="Comma 2 3 27" xfId="521"/>
    <cellStyle name="Comma 2 3 27 2" xfId="522"/>
    <cellStyle name="Comma 2 3 27 3" xfId="523"/>
    <cellStyle name="Comma 2 3 28" xfId="524"/>
    <cellStyle name="Comma 2 3 29" xfId="525"/>
    <cellStyle name="Comma 2 3 3" xfId="526"/>
    <cellStyle name="Comma 2 3 3 2" xfId="527"/>
    <cellStyle name="Comma 2 3 3 3" xfId="528"/>
    <cellStyle name="Comma 2 3 4" xfId="529"/>
    <cellStyle name="Comma 2 3 4 2" xfId="530"/>
    <cellStyle name="Comma 2 3 4 3" xfId="531"/>
    <cellStyle name="Comma 2 3 5" xfId="532"/>
    <cellStyle name="Comma 2 3 5 2" xfId="533"/>
    <cellStyle name="Comma 2 3 5 3" xfId="534"/>
    <cellStyle name="Comma 2 3 6" xfId="535"/>
    <cellStyle name="Comma 2 3 6 2" xfId="536"/>
    <cellStyle name="Comma 2 3 6 3" xfId="537"/>
    <cellStyle name="Comma 2 3 7" xfId="538"/>
    <cellStyle name="Comma 2 3 7 2" xfId="539"/>
    <cellStyle name="Comma 2 3 7 3" xfId="540"/>
    <cellStyle name="Comma 2 3 8" xfId="541"/>
    <cellStyle name="Comma 2 3 8 2" xfId="542"/>
    <cellStyle name="Comma 2 3 8 3" xfId="543"/>
    <cellStyle name="Comma 2 3 9" xfId="544"/>
    <cellStyle name="Comma 2 3 9 2" xfId="545"/>
    <cellStyle name="Comma 2 3 9 3" xfId="546"/>
    <cellStyle name="Comma 2 4" xfId="547"/>
    <cellStyle name="Comma 2 4 10" xfId="548"/>
    <cellStyle name="Comma 2 4 10 2" xfId="549"/>
    <cellStyle name="Comma 2 4 10 3" xfId="550"/>
    <cellStyle name="Comma 2 4 11" xfId="551"/>
    <cellStyle name="Comma 2 4 11 2" xfId="552"/>
    <cellStyle name="Comma 2 4 11 3" xfId="553"/>
    <cellStyle name="Comma 2 4 12" xfId="554"/>
    <cellStyle name="Comma 2 4 12 2" xfId="555"/>
    <cellStyle name="Comma 2 4 12 3" xfId="556"/>
    <cellStyle name="Comma 2 4 13" xfId="557"/>
    <cellStyle name="Comma 2 4 13 2" xfId="558"/>
    <cellStyle name="Comma 2 4 13 3" xfId="559"/>
    <cellStyle name="Comma 2 4 14" xfId="560"/>
    <cellStyle name="Comma 2 4 14 2" xfId="561"/>
    <cellStyle name="Comma 2 4 14 3" xfId="562"/>
    <cellStyle name="Comma 2 4 15" xfId="563"/>
    <cellStyle name="Comma 2 4 15 2" xfId="564"/>
    <cellStyle name="Comma 2 4 15 3" xfId="565"/>
    <cellStyle name="Comma 2 4 16" xfId="566"/>
    <cellStyle name="Comma 2 4 16 2" xfId="567"/>
    <cellStyle name="Comma 2 4 16 3" xfId="568"/>
    <cellStyle name="Comma 2 4 17" xfId="569"/>
    <cellStyle name="Comma 2 4 17 2" xfId="570"/>
    <cellStyle name="Comma 2 4 17 3" xfId="571"/>
    <cellStyle name="Comma 2 4 18" xfId="572"/>
    <cellStyle name="Comma 2 4 18 2" xfId="573"/>
    <cellStyle name="Comma 2 4 18 3" xfId="574"/>
    <cellStyle name="Comma 2 4 19" xfId="575"/>
    <cellStyle name="Comma 2 4 19 2" xfId="576"/>
    <cellStyle name="Comma 2 4 19 3" xfId="577"/>
    <cellStyle name="Comma 2 4 2" xfId="578"/>
    <cellStyle name="Comma 2 4 2 2" xfId="579"/>
    <cellStyle name="Comma 2 4 2 3" xfId="580"/>
    <cellStyle name="Comma 2 4 20" xfId="581"/>
    <cellStyle name="Comma 2 4 20 2" xfId="582"/>
    <cellStyle name="Comma 2 4 20 3" xfId="583"/>
    <cellStyle name="Comma 2 4 21" xfId="584"/>
    <cellStyle name="Comma 2 4 21 2" xfId="585"/>
    <cellStyle name="Comma 2 4 21 3" xfId="586"/>
    <cellStyle name="Comma 2 4 22" xfId="587"/>
    <cellStyle name="Comma 2 4 22 2" xfId="588"/>
    <cellStyle name="Comma 2 4 22 3" xfId="589"/>
    <cellStyle name="Comma 2 4 23" xfId="590"/>
    <cellStyle name="Comma 2 4 23 2" xfId="591"/>
    <cellStyle name="Comma 2 4 23 3" xfId="592"/>
    <cellStyle name="Comma 2 4 24" xfId="593"/>
    <cellStyle name="Comma 2 4 24 2" xfId="594"/>
    <cellStyle name="Comma 2 4 24 3" xfId="595"/>
    <cellStyle name="Comma 2 4 25" xfId="596"/>
    <cellStyle name="Comma 2 4 25 2" xfId="597"/>
    <cellStyle name="Comma 2 4 25 3" xfId="598"/>
    <cellStyle name="Comma 2 4 26" xfId="599"/>
    <cellStyle name="Comma 2 4 26 2" xfId="600"/>
    <cellStyle name="Comma 2 4 26 3" xfId="601"/>
    <cellStyle name="Comma 2 4 27" xfId="602"/>
    <cellStyle name="Comma 2 4 27 2" xfId="603"/>
    <cellStyle name="Comma 2 4 27 3" xfId="604"/>
    <cellStyle name="Comma 2 4 28" xfId="605"/>
    <cellStyle name="Comma 2 4 29" xfId="606"/>
    <cellStyle name="Comma 2 4 3" xfId="607"/>
    <cellStyle name="Comma 2 4 3 2" xfId="608"/>
    <cellStyle name="Comma 2 4 3 3" xfId="609"/>
    <cellStyle name="Comma 2 4 4" xfId="610"/>
    <cellStyle name="Comma 2 4 4 2" xfId="611"/>
    <cellStyle name="Comma 2 4 4 3" xfId="612"/>
    <cellStyle name="Comma 2 4 5" xfId="613"/>
    <cellStyle name="Comma 2 4 5 2" xfId="614"/>
    <cellStyle name="Comma 2 4 5 3" xfId="615"/>
    <cellStyle name="Comma 2 4 6" xfId="616"/>
    <cellStyle name="Comma 2 4 6 2" xfId="617"/>
    <cellStyle name="Comma 2 4 6 3" xfId="618"/>
    <cellStyle name="Comma 2 4 7" xfId="619"/>
    <cellStyle name="Comma 2 4 7 2" xfId="620"/>
    <cellStyle name="Comma 2 4 7 3" xfId="621"/>
    <cellStyle name="Comma 2 4 8" xfId="622"/>
    <cellStyle name="Comma 2 4 8 2" xfId="623"/>
    <cellStyle name="Comma 2 4 8 3" xfId="624"/>
    <cellStyle name="Comma 2 4 9" xfId="625"/>
    <cellStyle name="Comma 2 4 9 2" xfId="626"/>
    <cellStyle name="Comma 2 4 9 3" xfId="627"/>
    <cellStyle name="Comma 2 5" xfId="628"/>
    <cellStyle name="Comma 2 5 2" xfId="629"/>
    <cellStyle name="Comma 2 5 2 2" xfId="630"/>
    <cellStyle name="Comma 2 5 3" xfId="631"/>
    <cellStyle name="Comma 2 5 4" xfId="632"/>
    <cellStyle name="Comma 2 5 5" xfId="633"/>
    <cellStyle name="Comma 2 6" xfId="634"/>
    <cellStyle name="Comma 2 6 2" xfId="635"/>
    <cellStyle name="Comma 2 6 2 2" xfId="636"/>
    <cellStyle name="Comma 2 6 3" xfId="637"/>
    <cellStyle name="Comma 2 6 4" xfId="638"/>
    <cellStyle name="Comma 2 6 5" xfId="639"/>
    <cellStyle name="Comma 2 7" xfId="640"/>
    <cellStyle name="Comma 2 7 2" xfId="641"/>
    <cellStyle name="Comma 2 7 2 2" xfId="642"/>
    <cellStyle name="Comma 2 7 3" xfId="643"/>
    <cellStyle name="Comma 2 7 4" xfId="644"/>
    <cellStyle name="Comma 2 7 5" xfId="645"/>
    <cellStyle name="Comma 2 8" xfId="646"/>
    <cellStyle name="Comma 2 8 2" xfId="647"/>
    <cellStyle name="Comma 2 8 2 2" xfId="648"/>
    <cellStyle name="Comma 2 8 3" xfId="649"/>
    <cellStyle name="Comma 2 8 4" xfId="650"/>
    <cellStyle name="Comma 2 8 5" xfId="651"/>
    <cellStyle name="Comma 2 9" xfId="652"/>
    <cellStyle name="Comma 3" xfId="653"/>
    <cellStyle name="Comma 3 2" xfId="654"/>
    <cellStyle name="Comma 3 3" xfId="655"/>
    <cellStyle name="Comma 4" xfId="656"/>
    <cellStyle name="Comma 4 10" xfId="657"/>
    <cellStyle name="Comma 4 10 2" xfId="658"/>
    <cellStyle name="Comma 4 10 3" xfId="659"/>
    <cellStyle name="Comma 4 11" xfId="660"/>
    <cellStyle name="Comma 4 11 2" xfId="661"/>
    <cellStyle name="Comma 4 11 3" xfId="662"/>
    <cellStyle name="Comma 4 12" xfId="663"/>
    <cellStyle name="Comma 4 12 2" xfId="664"/>
    <cellStyle name="Comma 4 12 3" xfId="665"/>
    <cellStyle name="Comma 4 13" xfId="666"/>
    <cellStyle name="Comma 4 13 2" xfId="667"/>
    <cellStyle name="Comma 4 13 3" xfId="668"/>
    <cellStyle name="Comma 4 14" xfId="669"/>
    <cellStyle name="Comma 4 14 2" xfId="670"/>
    <cellStyle name="Comma 4 14 3" xfId="671"/>
    <cellStyle name="Comma 4 15" xfId="672"/>
    <cellStyle name="Comma 4 15 2" xfId="673"/>
    <cellStyle name="Comma 4 15 3" xfId="674"/>
    <cellStyle name="Comma 4 16" xfId="675"/>
    <cellStyle name="Comma 4 16 2" xfId="676"/>
    <cellStyle name="Comma 4 16 3" xfId="677"/>
    <cellStyle name="Comma 4 17" xfId="678"/>
    <cellStyle name="Comma 4 17 2" xfId="679"/>
    <cellStyle name="Comma 4 17 3" xfId="680"/>
    <cellStyle name="Comma 4 18" xfId="681"/>
    <cellStyle name="Comma 4 18 2" xfId="682"/>
    <cellStyle name="Comma 4 18 3" xfId="683"/>
    <cellStyle name="Comma 4 19" xfId="684"/>
    <cellStyle name="Comma 4 19 2" xfId="685"/>
    <cellStyle name="Comma 4 19 3" xfId="686"/>
    <cellStyle name="Comma 4 2" xfId="687"/>
    <cellStyle name="Comma 4 2 2" xfId="688"/>
    <cellStyle name="Comma 4 2 3" xfId="689"/>
    <cellStyle name="Comma 4 20" xfId="690"/>
    <cellStyle name="Comma 4 20 2" xfId="691"/>
    <cellStyle name="Comma 4 20 3" xfId="692"/>
    <cellStyle name="Comma 4 21" xfId="693"/>
    <cellStyle name="Comma 4 21 2" xfId="694"/>
    <cellStyle name="Comma 4 21 3" xfId="695"/>
    <cellStyle name="Comma 4 22" xfId="696"/>
    <cellStyle name="Comma 4 22 2" xfId="697"/>
    <cellStyle name="Comma 4 22 3" xfId="698"/>
    <cellStyle name="Comma 4 23" xfId="699"/>
    <cellStyle name="Comma 4 23 2" xfId="700"/>
    <cellStyle name="Comma 4 23 3" xfId="701"/>
    <cellStyle name="Comma 4 24" xfId="702"/>
    <cellStyle name="Comma 4 24 2" xfId="703"/>
    <cellStyle name="Comma 4 24 3" xfId="704"/>
    <cellStyle name="Comma 4 25" xfId="705"/>
    <cellStyle name="Comma 4 25 2" xfId="706"/>
    <cellStyle name="Comma 4 25 3" xfId="707"/>
    <cellStyle name="Comma 4 26" xfId="708"/>
    <cellStyle name="Comma 4 26 2" xfId="709"/>
    <cellStyle name="Comma 4 26 3" xfId="710"/>
    <cellStyle name="Comma 4 27" xfId="711"/>
    <cellStyle name="Comma 4 27 2" xfId="712"/>
    <cellStyle name="Comma 4 27 3" xfId="713"/>
    <cellStyle name="Comma 4 28" xfId="714"/>
    <cellStyle name="Comma 4 28 2" xfId="715"/>
    <cellStyle name="Comma 4 29" xfId="716"/>
    <cellStyle name="Comma 4 3" xfId="717"/>
    <cellStyle name="Comma 4 3 2" xfId="718"/>
    <cellStyle name="Comma 4 3 3" xfId="719"/>
    <cellStyle name="Comma 4 30" xfId="720"/>
    <cellStyle name="Comma 4 4" xfId="721"/>
    <cellStyle name="Comma 4 4 2" xfId="722"/>
    <cellStyle name="Comma 4 4 3" xfId="723"/>
    <cellStyle name="Comma 4 5" xfId="724"/>
    <cellStyle name="Comma 4 5 2" xfId="725"/>
    <cellStyle name="Comma 4 5 3" xfId="726"/>
    <cellStyle name="Comma 4 6" xfId="727"/>
    <cellStyle name="Comma 4 6 2" xfId="728"/>
    <cellStyle name="Comma 4 6 3" xfId="729"/>
    <cellStyle name="Comma 4 7" xfId="730"/>
    <cellStyle name="Comma 4 7 2" xfId="731"/>
    <cellStyle name="Comma 4 7 3" xfId="732"/>
    <cellStyle name="Comma 4 8" xfId="733"/>
    <cellStyle name="Comma 4 8 2" xfId="734"/>
    <cellStyle name="Comma 4 8 3" xfId="735"/>
    <cellStyle name="Comma 4 9" xfId="736"/>
    <cellStyle name="Comma 4 9 2" xfId="737"/>
    <cellStyle name="Comma 4 9 3" xfId="738"/>
    <cellStyle name="Comma 5" xfId="739"/>
    <cellStyle name="Comma 5 2" xfId="740"/>
    <cellStyle name="Comma 5 3" xfId="741"/>
    <cellStyle name="Comma 5 4" xfId="742"/>
    <cellStyle name="Comma 6" xfId="743"/>
    <cellStyle name="Comma 6 10" xfId="744"/>
    <cellStyle name="Comma 6 10 2" xfId="745"/>
    <cellStyle name="Comma 6 10 3" xfId="746"/>
    <cellStyle name="Comma 6 11" xfId="747"/>
    <cellStyle name="Comma 6 11 2" xfId="748"/>
    <cellStyle name="Comma 6 11 3" xfId="749"/>
    <cellStyle name="Comma 6 12" xfId="750"/>
    <cellStyle name="Comma 6 12 2" xfId="751"/>
    <cellStyle name="Comma 6 12 3" xfId="752"/>
    <cellStyle name="Comma 6 13" xfId="753"/>
    <cellStyle name="Comma 6 13 2" xfId="754"/>
    <cellStyle name="Comma 6 13 3" xfId="755"/>
    <cellStyle name="Comma 6 14" xfId="756"/>
    <cellStyle name="Comma 6 14 2" xfId="757"/>
    <cellStyle name="Comma 6 14 3" xfId="758"/>
    <cellStyle name="Comma 6 15" xfId="759"/>
    <cellStyle name="Comma 6 15 2" xfId="760"/>
    <cellStyle name="Comma 6 15 3" xfId="761"/>
    <cellStyle name="Comma 6 16" xfId="762"/>
    <cellStyle name="Comma 6 16 2" xfId="763"/>
    <cellStyle name="Comma 6 16 3" xfId="764"/>
    <cellStyle name="Comma 6 17" xfId="765"/>
    <cellStyle name="Comma 6 17 2" xfId="766"/>
    <cellStyle name="Comma 6 17 3" xfId="767"/>
    <cellStyle name="Comma 6 18" xfId="768"/>
    <cellStyle name="Comma 6 18 2" xfId="769"/>
    <cellStyle name="Comma 6 18 3" xfId="770"/>
    <cellStyle name="Comma 6 19" xfId="771"/>
    <cellStyle name="Comma 6 19 2" xfId="772"/>
    <cellStyle name="Comma 6 19 3" xfId="773"/>
    <cellStyle name="Comma 6 2" xfId="774"/>
    <cellStyle name="Comma 6 2 2" xfId="775"/>
    <cellStyle name="Comma 6 2 3" xfId="776"/>
    <cellStyle name="Comma 6 20" xfId="777"/>
    <cellStyle name="Comma 6 20 2" xfId="778"/>
    <cellStyle name="Comma 6 20 3" xfId="779"/>
    <cellStyle name="Comma 6 21" xfId="780"/>
    <cellStyle name="Comma 6 21 2" xfId="781"/>
    <cellStyle name="Comma 6 21 3" xfId="782"/>
    <cellStyle name="Comma 6 22" xfId="783"/>
    <cellStyle name="Comma 6 22 2" xfId="784"/>
    <cellStyle name="Comma 6 22 3" xfId="785"/>
    <cellStyle name="Comma 6 23" xfId="786"/>
    <cellStyle name="Comma 6 23 2" xfId="787"/>
    <cellStyle name="Comma 6 23 3" xfId="788"/>
    <cellStyle name="Comma 6 24" xfId="789"/>
    <cellStyle name="Comma 6 24 2" xfId="790"/>
    <cellStyle name="Comma 6 24 3" xfId="791"/>
    <cellStyle name="Comma 6 25" xfId="792"/>
    <cellStyle name="Comma 6 25 2" xfId="793"/>
    <cellStyle name="Comma 6 25 3" xfId="794"/>
    <cellStyle name="Comma 6 26" xfId="795"/>
    <cellStyle name="Comma 6 26 2" xfId="796"/>
    <cellStyle name="Comma 6 26 3" xfId="797"/>
    <cellStyle name="Comma 6 27" xfId="798"/>
    <cellStyle name="Comma 6 27 2" xfId="799"/>
    <cellStyle name="Comma 6 27 3" xfId="800"/>
    <cellStyle name="Comma 6 28" xfId="801"/>
    <cellStyle name="Comma 6 29" xfId="802"/>
    <cellStyle name="Comma 6 3" xfId="803"/>
    <cellStyle name="Comma 6 3 2" xfId="804"/>
    <cellStyle name="Comma 6 3 3" xfId="805"/>
    <cellStyle name="Comma 6 4" xfId="806"/>
    <cellStyle name="Comma 6 4 2" xfId="807"/>
    <cellStyle name="Comma 6 4 3" xfId="808"/>
    <cellStyle name="Comma 6 5" xfId="809"/>
    <cellStyle name="Comma 6 5 2" xfId="810"/>
    <cellStyle name="Comma 6 5 3" xfId="811"/>
    <cellStyle name="Comma 6 6" xfId="812"/>
    <cellStyle name="Comma 6 6 2" xfId="813"/>
    <cellStyle name="Comma 6 6 3" xfId="814"/>
    <cellStyle name="Comma 6 7" xfId="815"/>
    <cellStyle name="Comma 6 7 2" xfId="816"/>
    <cellStyle name="Comma 6 7 3" xfId="817"/>
    <cellStyle name="Comma 6 8" xfId="818"/>
    <cellStyle name="Comma 6 8 2" xfId="819"/>
    <cellStyle name="Comma 6 8 3" xfId="820"/>
    <cellStyle name="Comma 6 9" xfId="821"/>
    <cellStyle name="Comma 6 9 2" xfId="822"/>
    <cellStyle name="Comma 6 9 3" xfId="823"/>
    <cellStyle name="Comma 7" xfId="824"/>
    <cellStyle name="Comma 7 2" xfId="825"/>
    <cellStyle name="Comma 7 3" xfId="826"/>
    <cellStyle name="Comma 7 4" xfId="827"/>
    <cellStyle name="Comma 8" xfId="828"/>
    <cellStyle name="Comma 8 2" xfId="829"/>
    <cellStyle name="Comma 8 2 2" xfId="830"/>
    <cellStyle name="Comma 8 3" xfId="831"/>
    <cellStyle name="Comma 8 3 2" xfId="832"/>
    <cellStyle name="Comma 8 4" xfId="833"/>
    <cellStyle name="Comma 9" xfId="834"/>
    <cellStyle name="Comma 9 2" xfId="835"/>
    <cellStyle name="Comma 9 2 2" xfId="836"/>
    <cellStyle name="Comma 9 2 2 2" xfId="837"/>
    <cellStyle name="Comma 9 2 3" xfId="838"/>
    <cellStyle name="Comma 9 2 4" xfId="839"/>
    <cellStyle name="Comma 9 3" xfId="840"/>
    <cellStyle name="Comma 9 3 2" xfId="841"/>
    <cellStyle name="Comma 9 4" xfId="842"/>
    <cellStyle name="Comma 9 5" xfId="843"/>
    <cellStyle name="Comma 9 6" xfId="844"/>
    <cellStyle name="Comma 9 6 2" xfId="845"/>
    <cellStyle name="Comma 9 7" xfId="846"/>
    <cellStyle name="Comma 9 7 2" xfId="847"/>
    <cellStyle name="Comma 9 7 2 2" xfId="848"/>
    <cellStyle name="Comma 9 7 2 3" xfId="849"/>
    <cellStyle name="Comma 9 7 3" xfId="850"/>
    <cellStyle name="Comma 9 7 3 2" xfId="851"/>
    <cellStyle name="Comma 9 7 3 3" xfId="852"/>
    <cellStyle name="Comma 9 7 4" xfId="853"/>
    <cellStyle name="Comma 9 7 4 2" xfId="854"/>
    <cellStyle name="Comma 9 7 4 3" xfId="855"/>
    <cellStyle name="Comma 9 7 5" xfId="856"/>
    <cellStyle name="Comma 9 7 6" xfId="857"/>
    <cellStyle name="Comma 9 7 7" xfId="858"/>
    <cellStyle name="Comma 9 8" xfId="859"/>
    <cellStyle name="Comma 9 9" xfId="860"/>
    <cellStyle name="Currency 2" xfId="861"/>
    <cellStyle name="Currency 2 2" xfId="862"/>
    <cellStyle name="Currency 2 2 2" xfId="863"/>
    <cellStyle name="Currency 2 2 2 2" xfId="864"/>
    <cellStyle name="Currency 2 2 2 3" xfId="865"/>
    <cellStyle name="Currency 2 2 3" xfId="866"/>
    <cellStyle name="Currency 2 2 4" xfId="867"/>
    <cellStyle name="Currency 2 2 5" xfId="868"/>
    <cellStyle name="Currency 2 3" xfId="869"/>
    <cellStyle name="Currency 2 3 2" xfId="870"/>
    <cellStyle name="Currency 2 3 3" xfId="871"/>
    <cellStyle name="Currency 2 3 4" xfId="872"/>
    <cellStyle name="Currency 2 4" xfId="873"/>
    <cellStyle name="Currency 2 4 2" xfId="874"/>
    <cellStyle name="Currency 2 4 3" xfId="875"/>
    <cellStyle name="Currency 2 4 4" xfId="876"/>
    <cellStyle name="Currency 2 5" xfId="877"/>
    <cellStyle name="Currency 2 5 2" xfId="878"/>
    <cellStyle name="Currency 2 5 3" xfId="879"/>
    <cellStyle name="Currency 2 5 4" xfId="880"/>
    <cellStyle name="Currency 2 6" xfId="881"/>
    <cellStyle name="Currency 2 6 2" xfId="882"/>
    <cellStyle name="Currency 2 6 3" xfId="883"/>
    <cellStyle name="Currency 2 7" xfId="884"/>
    <cellStyle name="Currency 3" xfId="885"/>
    <cellStyle name="Currency 3 2" xfId="886"/>
    <cellStyle name="Currency 3 2 2" xfId="887"/>
    <cellStyle name="Currency 3 2 2 2" xfId="888"/>
    <cellStyle name="Currency 3 2 3" xfId="889"/>
    <cellStyle name="Currency 3 2 4" xfId="890"/>
    <cellStyle name="Currency 3 2 5" xfId="891"/>
    <cellStyle name="Currency 3 2 6" xfId="892"/>
    <cellStyle name="Currency 3 2 6 2" xfId="893"/>
    <cellStyle name="Currency 3 2 7" xfId="894"/>
    <cellStyle name="Currency 3 2 7 2" xfId="895"/>
    <cellStyle name="Currency 3 2 7 2 2" xfId="896"/>
    <cellStyle name="Currency 3 2 7 2 3" xfId="897"/>
    <cellStyle name="Currency 3 2 7 3" xfId="898"/>
    <cellStyle name="Currency 3 2 7 3 2" xfId="899"/>
    <cellStyle name="Currency 3 2 7 3 3" xfId="900"/>
    <cellStyle name="Currency 3 2 7 4" xfId="901"/>
    <cellStyle name="Currency 3 2 7 4 2" xfId="902"/>
    <cellStyle name="Currency 3 2 7 4 3" xfId="903"/>
    <cellStyle name="Currency 3 2 7 5" xfId="904"/>
    <cellStyle name="Currency 3 2 7 6" xfId="905"/>
    <cellStyle name="Currency 3 2 7 7" xfId="906"/>
    <cellStyle name="Currency 3 2 8" xfId="907"/>
    <cellStyle name="Currency 3 3" xfId="908"/>
    <cellStyle name="Currency 3 4" xfId="909"/>
    <cellStyle name="Currency 3 5" xfId="910"/>
    <cellStyle name="Currency 4" xfId="911"/>
    <cellStyle name="Currency 4 2" xfId="912"/>
    <cellStyle name="Currency 4 2 2" xfId="913"/>
    <cellStyle name="Currency 4 2 3" xfId="914"/>
    <cellStyle name="Currency 4 2 4" xfId="915"/>
    <cellStyle name="Currency 4 3" xfId="916"/>
    <cellStyle name="Currency 4 3 2" xfId="917"/>
    <cellStyle name="Currency 4 3 3" xfId="918"/>
    <cellStyle name="Currency 4 3 4" xfId="919"/>
    <cellStyle name="Currency 4 4" xfId="920"/>
    <cellStyle name="Currency 4 4 2" xfId="921"/>
    <cellStyle name="Currency 4 4 3" xfId="922"/>
    <cellStyle name="Currency 4 4 4" xfId="923"/>
    <cellStyle name="Currency 4 5" xfId="924"/>
    <cellStyle name="Currency 4 5 2" xfId="925"/>
    <cellStyle name="Currency 4 5 3" xfId="926"/>
    <cellStyle name="Currency 4 5 4" xfId="927"/>
    <cellStyle name="Currency 4 6" xfId="928"/>
    <cellStyle name="Currency 4 6 2" xfId="929"/>
    <cellStyle name="Currency 5" xfId="930"/>
    <cellStyle name="Currency 5 2" xfId="931"/>
    <cellStyle name="Currency 5 3" xfId="932"/>
    <cellStyle name="Currency 5 4" xfId="933"/>
    <cellStyle name="Currency 6" xfId="934"/>
    <cellStyle name="Currency 6 2" xfId="935"/>
    <cellStyle name="Currency 6 2 2" xfId="936"/>
    <cellStyle name="Currency 6 2 3" xfId="937"/>
    <cellStyle name="Currency 6 2 4" xfId="938"/>
    <cellStyle name="Currency 6 3" xfId="939"/>
    <cellStyle name="Currency 6 3 2" xfId="940"/>
    <cellStyle name="Currency 6 3 3" xfId="941"/>
    <cellStyle name="Currency 6 3 4" xfId="942"/>
    <cellStyle name="Currency 6 4" xfId="943"/>
    <cellStyle name="Currency 6 4 2" xfId="944"/>
    <cellStyle name="Currency 6 4 3" xfId="945"/>
    <cellStyle name="Currency 6 4 4" xfId="946"/>
    <cellStyle name="Currency 6 5" xfId="947"/>
    <cellStyle name="Currency 6 5 2" xfId="948"/>
    <cellStyle name="Currency 6 5 3" xfId="949"/>
    <cellStyle name="Currency 6 5 4" xfId="950"/>
    <cellStyle name="Currency 6 6" xfId="951"/>
    <cellStyle name="Currency 6 7" xfId="952"/>
    <cellStyle name="Currency 6 8" xfId="953"/>
    <cellStyle name="Currency 7" xfId="954"/>
    <cellStyle name="Currency 7 2" xfId="955"/>
    <cellStyle name="Currency 7 3" xfId="956"/>
    <cellStyle name="Currency 7 4" xfId="957"/>
    <cellStyle name="Currency 8" xfId="958"/>
    <cellStyle name="Currency 8 2" xfId="959"/>
    <cellStyle name="Currency 8 3" xfId="960"/>
    <cellStyle name="Explanatory Text 2" xfId="961"/>
    <cellStyle name="Explanatory Text 3" xfId="962"/>
    <cellStyle name="Explanatory Text 4" xfId="963"/>
    <cellStyle name="Good 2" xfId="964"/>
    <cellStyle name="Good 3" xfId="965"/>
    <cellStyle name="Good 4" xfId="966"/>
    <cellStyle name="Heading 1 2" xfId="967"/>
    <cellStyle name="Heading 1 2 2" xfId="968"/>
    <cellStyle name="Heading 1 2 3" xfId="969"/>
    <cellStyle name="Heading 1 2 4" xfId="970"/>
    <cellStyle name="Heading 1 3" xfId="971"/>
    <cellStyle name="Heading 1 4" xfId="972"/>
    <cellStyle name="Heading 2 2" xfId="973"/>
    <cellStyle name="Heading 2 2 2" xfId="974"/>
    <cellStyle name="Heading 2 2 3" xfId="975"/>
    <cellStyle name="Heading 2 2 4" xfId="976"/>
    <cellStyle name="Heading 2 3" xfId="977"/>
    <cellStyle name="Heading 2 4" xfId="978"/>
    <cellStyle name="Heading 3 2" xfId="979"/>
    <cellStyle name="Heading 3 2 2" xfId="980"/>
    <cellStyle name="Heading 3 2 3" xfId="981"/>
    <cellStyle name="Heading 3 2 4" xfId="982"/>
    <cellStyle name="Heading 3 3" xfId="983"/>
    <cellStyle name="Heading 3 4" xfId="984"/>
    <cellStyle name="Heading 4 2" xfId="985"/>
    <cellStyle name="Heading 4 2 2" xfId="986"/>
    <cellStyle name="Heading 4 2 3" xfId="987"/>
    <cellStyle name="Heading 4 2 4" xfId="988"/>
    <cellStyle name="Heading 4 3" xfId="989"/>
    <cellStyle name="Heading 4 4" xfId="990"/>
    <cellStyle name="Hyperlink 2" xfId="991"/>
    <cellStyle name="Hyperlink 2 2" xfId="992"/>
    <cellStyle name="Hyperlink 3" xfId="993"/>
    <cellStyle name="Hyperlink 4" xfId="994"/>
    <cellStyle name="Input 2" xfId="995"/>
    <cellStyle name="Input 2 2" xfId="996"/>
    <cellStyle name="Input 2 2 2" xfId="997"/>
    <cellStyle name="Input 2 2 2 2" xfId="998"/>
    <cellStyle name="Input 2 2 2 3" xfId="999"/>
    <cellStyle name="Input 2 2 3" xfId="1000"/>
    <cellStyle name="Input 2 2 3 2" xfId="1001"/>
    <cellStyle name="Input 2 2 3 3" xfId="1002"/>
    <cellStyle name="Input 2 2 4" xfId="1003"/>
    <cellStyle name="Input 2 2 5" xfId="1004"/>
    <cellStyle name="Input 2 3" xfId="1005"/>
    <cellStyle name="Input 2 3 2" xfId="1006"/>
    <cellStyle name="Input 2 3 3" xfId="1007"/>
    <cellStyle name="Input 2 4" xfId="1008"/>
    <cellStyle name="Input 2 4 2" xfId="1009"/>
    <cellStyle name="Input 2 4 3" xfId="1010"/>
    <cellStyle name="Input 2 5" xfId="1011"/>
    <cellStyle name="Input 2 5 2" xfId="1012"/>
    <cellStyle name="Input 2 5 3" xfId="1013"/>
    <cellStyle name="Input 2 6" xfId="1014"/>
    <cellStyle name="Input 3" xfId="1015"/>
    <cellStyle name="Input 3 2" xfId="1016"/>
    <cellStyle name="Input 3 2 2" xfId="1017"/>
    <cellStyle name="Input 3 2 2 2" xfId="1018"/>
    <cellStyle name="Input 3 2 2 3" xfId="1019"/>
    <cellStyle name="Input 3 2 3" xfId="1020"/>
    <cellStyle name="Input 3 2 3 2" xfId="1021"/>
    <cellStyle name="Input 3 2 3 3" xfId="1022"/>
    <cellStyle name="Input 3 2 4" xfId="1023"/>
    <cellStyle name="Input 3 2 5" xfId="1024"/>
    <cellStyle name="Input 3 3" xfId="1025"/>
    <cellStyle name="Input 3 3 2" xfId="1026"/>
    <cellStyle name="Input 3 3 3" xfId="1027"/>
    <cellStyle name="Input 3 4" xfId="1028"/>
    <cellStyle name="Input 3 4 2" xfId="1029"/>
    <cellStyle name="Input 3 4 3" xfId="1030"/>
    <cellStyle name="Input 3 5" xfId="1031"/>
    <cellStyle name="Input 3 5 2" xfId="1032"/>
    <cellStyle name="Input 3 5 3" xfId="1033"/>
    <cellStyle name="Input 3 6" xfId="1034"/>
    <cellStyle name="Input 4" xfId="1035"/>
    <cellStyle name="Linked Cell 2" xfId="1036"/>
    <cellStyle name="Linked Cell 3" xfId="1037"/>
    <cellStyle name="Linked Cell 4" xfId="1038"/>
    <cellStyle name="Neutral 2" xfId="1039"/>
    <cellStyle name="Neutral 3" xfId="1040"/>
    <cellStyle name="Neutral 4" xfId="1041"/>
    <cellStyle name="Normal" xfId="0" builtinId="0"/>
    <cellStyle name="Normal 10" xfId="1042"/>
    <cellStyle name="Normal 10 2" xfId="1043"/>
    <cellStyle name="Normal 10 3" xfId="1044"/>
    <cellStyle name="Normal 10 4" xfId="1045"/>
    <cellStyle name="Normal 11" xfId="1046"/>
    <cellStyle name="Normal 11 2" xfId="1047"/>
    <cellStyle name="Normal 11 3" xfId="1048"/>
    <cellStyle name="Normal 11 4" xfId="1049"/>
    <cellStyle name="Normal 12" xfId="1050"/>
    <cellStyle name="Normal 12 2" xfId="1051"/>
    <cellStyle name="Normal 12 3" xfId="1052"/>
    <cellStyle name="Normal 12 4" xfId="1053"/>
    <cellStyle name="Normal 13" xfId="1054"/>
    <cellStyle name="Normal 13 2" xfId="1055"/>
    <cellStyle name="Normal 13 3" xfId="1056"/>
    <cellStyle name="Normal 13 4" xfId="1057"/>
    <cellStyle name="Normal 14" xfId="1058"/>
    <cellStyle name="Normal 14 2" xfId="1059"/>
    <cellStyle name="Normal 14 2 2" xfId="1060"/>
    <cellStyle name="Normal 14 2 2 2" xfId="1061"/>
    <cellStyle name="Normal 14 3" xfId="1062"/>
    <cellStyle name="Normal 14 3 2" xfId="1063"/>
    <cellStyle name="Normal 14 4" xfId="1064"/>
    <cellStyle name="Normal 14 5" xfId="1065"/>
    <cellStyle name="Normal 14 6" xfId="1066"/>
    <cellStyle name="Normal 15" xfId="1067"/>
    <cellStyle name="Normal 15 2" xfId="1068"/>
    <cellStyle name="Normal 15 3" xfId="1069"/>
    <cellStyle name="Normal 15 4" xfId="1070"/>
    <cellStyle name="Normal 16" xfId="1071"/>
    <cellStyle name="Normal 16 2" xfId="1072"/>
    <cellStyle name="Normal 16 2 2" xfId="1073"/>
    <cellStyle name="Normal 16 2 2 2" xfId="1074"/>
    <cellStyle name="Normal 16 3" xfId="1075"/>
    <cellStyle name="Normal 16 3 2" xfId="1076"/>
    <cellStyle name="Normal 16 4" xfId="1077"/>
    <cellStyle name="Normal 16 5" xfId="1078"/>
    <cellStyle name="Normal 16 6" xfId="1079"/>
    <cellStyle name="Normal 17" xfId="1080"/>
    <cellStyle name="Normal 17 2" xfId="1081"/>
    <cellStyle name="Normal 17 3" xfId="1082"/>
    <cellStyle name="Normal 17 4" xfId="1083"/>
    <cellStyle name="Normal 18" xfId="1084"/>
    <cellStyle name="Normal 18 2" xfId="1085"/>
    <cellStyle name="Normal 18 3" xfId="1086"/>
    <cellStyle name="Normal 18 4" xfId="1087"/>
    <cellStyle name="Normal 19" xfId="1088"/>
    <cellStyle name="Normal 19 2" xfId="1089"/>
    <cellStyle name="Normal 19 3" xfId="1090"/>
    <cellStyle name="Normal 19 4" xfId="1091"/>
    <cellStyle name="Normal 2" xfId="1092"/>
    <cellStyle name="Normal 2 10" xfId="1093"/>
    <cellStyle name="Normal 2 10 2" xfId="1094"/>
    <cellStyle name="Normal 2 10 3" xfId="1095"/>
    <cellStyle name="Normal 2 11" xfId="1096"/>
    <cellStyle name="Normal 2 11 2" xfId="1097"/>
    <cellStyle name="Normal 2 12" xfId="1098"/>
    <cellStyle name="Normal 2 12 2" xfId="1099"/>
    <cellStyle name="Normal 2 12 3" xfId="1100"/>
    <cellStyle name="Normal 2 12 4" xfId="1101"/>
    <cellStyle name="Normal 2 12 5" xfId="1102"/>
    <cellStyle name="Normal 2 12 6" xfId="1103"/>
    <cellStyle name="Normal 2 12 7" xfId="1104"/>
    <cellStyle name="Normal 2 13" xfId="1105"/>
    <cellStyle name="Normal 2 14" xfId="1106"/>
    <cellStyle name="Normal 2 15" xfId="1107"/>
    <cellStyle name="Normal 2 16" xfId="1108"/>
    <cellStyle name="Normal 2 17" xfId="1109"/>
    <cellStyle name="Normal 2 18" xfId="1110"/>
    <cellStyle name="Normal 2 2" xfId="1111"/>
    <cellStyle name="Normal 2 2 2" xfId="1112"/>
    <cellStyle name="Normal 2 2 2 2" xfId="1113"/>
    <cellStyle name="Normal 2 2 2 2 2" xfId="1114"/>
    <cellStyle name="Normal 2 2 2 2 2 2" xfId="1115"/>
    <cellStyle name="Normal 2 2 2 2 3" xfId="1116"/>
    <cellStyle name="Normal 2 2 2 2 4" xfId="1117"/>
    <cellStyle name="Normal 2 2 2 2 5" xfId="1118"/>
    <cellStyle name="Normal 2 2 2 3" xfId="1119"/>
    <cellStyle name="Normal 2 2 2 3 2" xfId="1120"/>
    <cellStyle name="Normal 2 2 2 4" xfId="1121"/>
    <cellStyle name="Normal 2 2 2 4 2" xfId="1122"/>
    <cellStyle name="Normal 2 2 2 5" xfId="1123"/>
    <cellStyle name="Normal 2 2 2 5 2" xfId="1124"/>
    <cellStyle name="Normal 2 2 2 6" xfId="1125"/>
    <cellStyle name="Normal 2 2 2 6 2" xfId="1126"/>
    <cellStyle name="Normal 2 2 2 7" xfId="1127"/>
    <cellStyle name="Normal 2 2 3" xfId="1128"/>
    <cellStyle name="Normal 2 2 3 2" xfId="1129"/>
    <cellStyle name="Normal 2 2 4" xfId="1130"/>
    <cellStyle name="Normal 2 2 4 2" xfId="1131"/>
    <cellStyle name="Normal 2 2 4 2 2" xfId="1132"/>
    <cellStyle name="Normal 2 2 4 3" xfId="1133"/>
    <cellStyle name="Normal 2 2 4 4" xfId="1134"/>
    <cellStyle name="Normal 2 2 4 5" xfId="1135"/>
    <cellStyle name="Normal 2 2 5" xfId="1136"/>
    <cellStyle name="Normal 2 2 5 2" xfId="1137"/>
    <cellStyle name="Normal 2 2 6" xfId="1138"/>
    <cellStyle name="Normal 2 2 6 2" xfId="1139"/>
    <cellStyle name="Normal 2 2 6 3" xfId="1140"/>
    <cellStyle name="Normal 2 2 7" xfId="1141"/>
    <cellStyle name="Normal 2 2 7 2" xfId="1142"/>
    <cellStyle name="Normal 2 2 8" xfId="1143"/>
    <cellStyle name="Normal 2 2 8 2" xfId="1144"/>
    <cellStyle name="Normal 2 2 9" xfId="1145"/>
    <cellStyle name="Normal 2 3" xfId="1146"/>
    <cellStyle name="Normal 2 3 2" xfId="1147"/>
    <cellStyle name="Normal 2 3 2 2" xfId="1148"/>
    <cellStyle name="Normal 2 3 2 2 2" xfId="1149"/>
    <cellStyle name="Normal 2 3 2 3" xfId="1150"/>
    <cellStyle name="Normal 2 3 2 4" xfId="1151"/>
    <cellStyle name="Normal 2 3 2 5" xfId="1152"/>
    <cellStyle name="Normal 2 3 3" xfId="1153"/>
    <cellStyle name="Normal 2 3 3 2" xfId="1154"/>
    <cellStyle name="Normal 2 3 3 3" xfId="1155"/>
    <cellStyle name="Normal 2 3 3 4" xfId="1156"/>
    <cellStyle name="Normal 2 3 4" xfId="1157"/>
    <cellStyle name="Normal 2 3 4 2" xfId="1158"/>
    <cellStyle name="Normal 2 3 5" xfId="1159"/>
    <cellStyle name="Normal 2 3 6" xfId="1160"/>
    <cellStyle name="Normal 2 3 7" xfId="1161"/>
    <cellStyle name="Normal 2 4" xfId="1162"/>
    <cellStyle name="Normal 2 4 2" xfId="1163"/>
    <cellStyle name="Normal 2 4 2 2" xfId="1164"/>
    <cellStyle name="Normal 2 4 2 2 2" xfId="1165"/>
    <cellStyle name="Normal 2 4 2 3" xfId="1166"/>
    <cellStyle name="Normal 2 4 2 4" xfId="1167"/>
    <cellStyle name="Normal 2 4 2 5" xfId="1168"/>
    <cellStyle name="Normal 2 4 3" xfId="1169"/>
    <cellStyle name="Normal 2 4 3 2" xfId="1170"/>
    <cellStyle name="Normal 2 4 3 3" xfId="1171"/>
    <cellStyle name="Normal 2 4 3 4" xfId="1172"/>
    <cellStyle name="Normal 2 4 4" xfId="1173"/>
    <cellStyle name="Normal 2 4 4 2" xfId="1174"/>
    <cellStyle name="Normal 2 4 5" xfId="1175"/>
    <cellStyle name="Normal 2 4 6" xfId="1176"/>
    <cellStyle name="Normal 2 4 7" xfId="1177"/>
    <cellStyle name="Normal 2 5" xfId="1178"/>
    <cellStyle name="Normal 2 5 2" xfId="1179"/>
    <cellStyle name="Normal 2 5 2 2" xfId="1180"/>
    <cellStyle name="Normal 2 5 2 2 2" xfId="1181"/>
    <cellStyle name="Normal 2 5 2 3" xfId="1182"/>
    <cellStyle name="Normal 2 5 2 4" xfId="1183"/>
    <cellStyle name="Normal 2 5 2 5" xfId="1184"/>
    <cellStyle name="Normal 2 5 3" xfId="1185"/>
    <cellStyle name="Normal 2 5 3 2" xfId="1186"/>
    <cellStyle name="Normal 2 5 3 3" xfId="1187"/>
    <cellStyle name="Normal 2 5 3 4" xfId="1188"/>
    <cellStyle name="Normal 2 5 4" xfId="1189"/>
    <cellStyle name="Normal 2 5 4 2" xfId="1190"/>
    <cellStyle name="Normal 2 5 5" xfId="1191"/>
    <cellStyle name="Normal 2 5 6" xfId="1192"/>
    <cellStyle name="Normal 2 5 7" xfId="1193"/>
    <cellStyle name="Normal 2 6" xfId="1194"/>
    <cellStyle name="Normal 2 6 2" xfId="1195"/>
    <cellStyle name="Normal 2 6 2 2" xfId="1196"/>
    <cellStyle name="Normal 2 6 3" xfId="1197"/>
    <cellStyle name="Normal 2 6 4" xfId="1198"/>
    <cellStyle name="Normal 2 6 5" xfId="1199"/>
    <cellStyle name="Normal 2 7" xfId="1200"/>
    <cellStyle name="Normal 2 7 2" xfId="1201"/>
    <cellStyle name="Normal 2 7 2 2" xfId="1202"/>
    <cellStyle name="Normal 2 7 3" xfId="1203"/>
    <cellStyle name="Normal 2 7 3 2" xfId="1204"/>
    <cellStyle name="Normal 2 7 4" xfId="1205"/>
    <cellStyle name="Normal 2 7 5" xfId="1206"/>
    <cellStyle name="Normal 2 8" xfId="1207"/>
    <cellStyle name="Normal 2 8 2" xfId="1208"/>
    <cellStyle name="Normal 2 9" xfId="1209"/>
    <cellStyle name="Normal 2 9 2" xfId="1210"/>
    <cellStyle name="Normal 2 9 3" xfId="1211"/>
    <cellStyle name="Normal 20" xfId="1212"/>
    <cellStyle name="Normal 20 2" xfId="1213"/>
    <cellStyle name="Normal 20 2 2" xfId="1214"/>
    <cellStyle name="Normal 20 2 2 2" xfId="1215"/>
    <cellStyle name="Normal 20 3" xfId="1216"/>
    <cellStyle name="Normal 20 3 2" xfId="1217"/>
    <cellStyle name="Normal 20 4" xfId="1218"/>
    <cellStyle name="Normal 20 5" xfId="1219"/>
    <cellStyle name="Normal 20 6" xfId="1220"/>
    <cellStyle name="Normal 21" xfId="1221"/>
    <cellStyle name="Normal 21 2" xfId="1222"/>
    <cellStyle name="Normal 21 3" xfId="1223"/>
    <cellStyle name="Normal 21 4" xfId="1224"/>
    <cellStyle name="Normal 22" xfId="1225"/>
    <cellStyle name="Normal 22 2" xfId="1226"/>
    <cellStyle name="Normal 22 3" xfId="1227"/>
    <cellStyle name="Normal 22 4" xfId="1228"/>
    <cellStyle name="Normal 23" xfId="1229"/>
    <cellStyle name="Normal 23 2" xfId="1230"/>
    <cellStyle name="Normal 23 3" xfId="1231"/>
    <cellStyle name="Normal 23 4" xfId="1232"/>
    <cellStyle name="Normal 24" xfId="1233"/>
    <cellStyle name="Normal 24 2" xfId="1234"/>
    <cellStyle name="Normal 24 3" xfId="1235"/>
    <cellStyle name="Normal 24 4" xfId="1236"/>
    <cellStyle name="Normal 25" xfId="1237"/>
    <cellStyle name="Normal 25 2" xfId="1238"/>
    <cellStyle name="Normal 25 2 2" xfId="1239"/>
    <cellStyle name="Normal 25 3" xfId="1240"/>
    <cellStyle name="Normal 25 3 2" xfId="1241"/>
    <cellStyle name="Normal 25 4" xfId="1242"/>
    <cellStyle name="Normal 25 5" xfId="1243"/>
    <cellStyle name="Normal 26" xfId="1244"/>
    <cellStyle name="Normal 26 2" xfId="1245"/>
    <cellStyle name="Normal 26 2 2" xfId="1246"/>
    <cellStyle name="Normal 26 2 2 2" xfId="1247"/>
    <cellStyle name="Normal 26 3" xfId="1248"/>
    <cellStyle name="Normal 26 3 2" xfId="1249"/>
    <cellStyle name="Normal 26 4" xfId="1250"/>
    <cellStyle name="Normal 26 5" xfId="1251"/>
    <cellStyle name="Normal 27" xfId="1252"/>
    <cellStyle name="Normal 27 2" xfId="1253"/>
    <cellStyle name="Normal 27 2 2" xfId="1254"/>
    <cellStyle name="Normal 27 2 2 2" xfId="1255"/>
    <cellStyle name="Normal 27 3" xfId="1256"/>
    <cellStyle name="Normal 27 3 2" xfId="1257"/>
    <cellStyle name="Normal 27 4" xfId="1258"/>
    <cellStyle name="Normal 27 5" xfId="1259"/>
    <cellStyle name="Normal 28" xfId="1260"/>
    <cellStyle name="Normal 28 2" xfId="1261"/>
    <cellStyle name="Normal 28 2 2" xfId="1262"/>
    <cellStyle name="Normal 28 3" xfId="1263"/>
    <cellStyle name="Normal 28 4" xfId="1264"/>
    <cellStyle name="Normal 28 5" xfId="1265"/>
    <cellStyle name="Normal 29" xfId="1266"/>
    <cellStyle name="Normal 29 2" xfId="1267"/>
    <cellStyle name="Normal 29 3" xfId="1268"/>
    <cellStyle name="Normal 29 4" xfId="1269"/>
    <cellStyle name="Normal 3" xfId="1270"/>
    <cellStyle name="Normal 3 2" xfId="1271"/>
    <cellStyle name="Normal 3 3" xfId="1272"/>
    <cellStyle name="Normal 3 3 2" xfId="1273"/>
    <cellStyle name="Normal 3 3 3" xfId="1274"/>
    <cellStyle name="Normal 3 3 4" xfId="1275"/>
    <cellStyle name="Normal 3 4" xfId="1276"/>
    <cellStyle name="Normal 3 4 2" xfId="1277"/>
    <cellStyle name="Normal 3 5" xfId="1278"/>
    <cellStyle name="Normal 3 6" xfId="1279"/>
    <cellStyle name="Normal 3 7" xfId="1280"/>
    <cellStyle name="Normal 3 8" xfId="1281"/>
    <cellStyle name="Normal 30" xfId="1282"/>
    <cellStyle name="Normal 30 2" xfId="1283"/>
    <cellStyle name="Normal 30 3" xfId="1284"/>
    <cellStyle name="Normal 30 4" xfId="1285"/>
    <cellStyle name="Normal 31" xfId="1286"/>
    <cellStyle name="Normal 31 2" xfId="1287"/>
    <cellStyle name="Normal 31 3" xfId="1288"/>
    <cellStyle name="Normal 31 4" xfId="1289"/>
    <cellStyle name="Normal 32" xfId="1290"/>
    <cellStyle name="Normal 32 2" xfId="1291"/>
    <cellStyle name="Normal 32 3" xfId="1292"/>
    <cellStyle name="Normal 32 4" xfId="1293"/>
    <cellStyle name="Normal 33" xfId="1294"/>
    <cellStyle name="Normal 33 2" xfId="1295"/>
    <cellStyle name="Normal 33 3" xfId="1296"/>
    <cellStyle name="Normal 33 4" xfId="1297"/>
    <cellStyle name="Normal 34" xfId="1298"/>
    <cellStyle name="Normal 34 2" xfId="1299"/>
    <cellStyle name="Normal 34 3" xfId="1300"/>
    <cellStyle name="Normal 34 4" xfId="1301"/>
    <cellStyle name="Normal 35" xfId="1302"/>
    <cellStyle name="Normal 35 2" xfId="1303"/>
    <cellStyle name="Normal 35 3" xfId="1304"/>
    <cellStyle name="Normal 35 4" xfId="1305"/>
    <cellStyle name="Normal 36" xfId="1306"/>
    <cellStyle name="Normal 36 2" xfId="1307"/>
    <cellStyle name="Normal 36 3" xfId="1308"/>
    <cellStyle name="Normal 36 4" xfId="1309"/>
    <cellStyle name="Normal 37" xfId="1310"/>
    <cellStyle name="Normal 37 2" xfId="1311"/>
    <cellStyle name="Normal 37 3" xfId="1312"/>
    <cellStyle name="Normal 37 4" xfId="1313"/>
    <cellStyle name="Normal 38" xfId="1314"/>
    <cellStyle name="Normal 38 2" xfId="1315"/>
    <cellStyle name="Normal 38 3" xfId="1316"/>
    <cellStyle name="Normal 38 4" xfId="1317"/>
    <cellStyle name="Normal 39" xfId="1318"/>
    <cellStyle name="Normal 39 2" xfId="1319"/>
    <cellStyle name="Normal 39 3" xfId="1320"/>
    <cellStyle name="Normal 39 4" xfId="1321"/>
    <cellStyle name="Normal 4" xfId="1322"/>
    <cellStyle name="Normal 4 10" xfId="1323"/>
    <cellStyle name="Normal 4 10 2" xfId="1324"/>
    <cellStyle name="Normal 4 10 2 2" xfId="1325"/>
    <cellStyle name="Normal 4 10 2 3" xfId="1326"/>
    <cellStyle name="Normal 4 10 3" xfId="1327"/>
    <cellStyle name="Normal 4 10 3 2" xfId="1328"/>
    <cellStyle name="Normal 4 10 3 3" xfId="1329"/>
    <cellStyle name="Normal 4 10 4" xfId="1330"/>
    <cellStyle name="Normal 4 10 5" xfId="1331"/>
    <cellStyle name="Normal 4 11" xfId="1332"/>
    <cellStyle name="Normal 4 11 2" xfId="1333"/>
    <cellStyle name="Normal 4 11 3" xfId="1334"/>
    <cellStyle name="Normal 4 12" xfId="1335"/>
    <cellStyle name="Normal 4 12 2" xfId="1336"/>
    <cellStyle name="Normal 4 12 3" xfId="1337"/>
    <cellStyle name="Normal 4 13" xfId="1338"/>
    <cellStyle name="Normal 4 13 2" xfId="1339"/>
    <cellStyle name="Normal 4 13 3" xfId="1340"/>
    <cellStyle name="Normal 4 14" xfId="1341"/>
    <cellStyle name="Normal 4 15" xfId="1342"/>
    <cellStyle name="Normal 4 16" xfId="1343"/>
    <cellStyle name="Normal 4 17" xfId="1344"/>
    <cellStyle name="Normal 4 18" xfId="1345"/>
    <cellStyle name="Normal 4 2" xfId="1346"/>
    <cellStyle name="Normal 4 2 2" xfId="1347"/>
    <cellStyle name="Normal 4 2 2 2" xfId="1348"/>
    <cellStyle name="Normal 4 2 2 3" xfId="1349"/>
    <cellStyle name="Normal 4 2 2 4" xfId="1350"/>
    <cellStyle name="Normal 4 2 3" xfId="1351"/>
    <cellStyle name="Normal 4 2 3 2" xfId="1352"/>
    <cellStyle name="Normal 4 2 3 3" xfId="1353"/>
    <cellStyle name="Normal 4 2 3 4" xfId="1354"/>
    <cellStyle name="Normal 4 2 4" xfId="1355"/>
    <cellStyle name="Normal 4 2 4 2" xfId="1356"/>
    <cellStyle name="Normal 4 2 5" xfId="1357"/>
    <cellStyle name="Normal 4 2 5 2" xfId="1358"/>
    <cellStyle name="Normal 4 2 6" xfId="1359"/>
    <cellStyle name="Normal 4 2 7" xfId="1360"/>
    <cellStyle name="Normal 4 3" xfId="1361"/>
    <cellStyle name="Normal 4 3 2" xfId="1362"/>
    <cellStyle name="Normal 4 3 2 2" xfId="1363"/>
    <cellStyle name="Normal 4 3 2 3" xfId="1364"/>
    <cellStyle name="Normal 4 3 2 4" xfId="1365"/>
    <cellStyle name="Normal 4 3 3" xfId="1366"/>
    <cellStyle name="Normal 4 3 4" xfId="1367"/>
    <cellStyle name="Normal 4 3 5" xfId="1368"/>
    <cellStyle name="Normal 4 4" xfId="1369"/>
    <cellStyle name="Normal 4 4 2" xfId="1370"/>
    <cellStyle name="Normal 4 4 2 2" xfId="1371"/>
    <cellStyle name="Normal 4 4 2 3" xfId="1372"/>
    <cellStyle name="Normal 4 4 2 4" xfId="1373"/>
    <cellStyle name="Normal 4 4 3" xfId="1374"/>
    <cellStyle name="Normal 4 4 4" xfId="1375"/>
    <cellStyle name="Normal 4 4 5" xfId="1376"/>
    <cellStyle name="Normal 4 5" xfId="1377"/>
    <cellStyle name="Normal 4 5 2" xfId="1378"/>
    <cellStyle name="Normal 4 5 2 2" xfId="1379"/>
    <cellStyle name="Normal 4 5 2 3" xfId="1380"/>
    <cellStyle name="Normal 4 5 2 4" xfId="1381"/>
    <cellStyle name="Normal 4 5 3" xfId="1382"/>
    <cellStyle name="Normal 4 5 4" xfId="1383"/>
    <cellStyle name="Normal 4 5 5" xfId="1384"/>
    <cellStyle name="Normal 4 6" xfId="1385"/>
    <cellStyle name="Normal 4 6 2" xfId="1386"/>
    <cellStyle name="Normal 4 6 3" xfId="1387"/>
    <cellStyle name="Normal 4 6 4" xfId="1388"/>
    <cellStyle name="Normal 4 7" xfId="1389"/>
    <cellStyle name="Normal 4 7 10" xfId="1390"/>
    <cellStyle name="Normal 4 7 11" xfId="1391"/>
    <cellStyle name="Normal 4 7 2" xfId="1392"/>
    <cellStyle name="Normal 4 7 2 2" xfId="1393"/>
    <cellStyle name="Normal 4 7 2 2 2" xfId="1394"/>
    <cellStyle name="Normal 4 7 2 2 3" xfId="1395"/>
    <cellStyle name="Normal 4 7 2 3" xfId="1396"/>
    <cellStyle name="Normal 4 7 2 3 2" xfId="1397"/>
    <cellStyle name="Normal 4 7 2 3 3" xfId="1398"/>
    <cellStyle name="Normal 4 7 2 4" xfId="1399"/>
    <cellStyle name="Normal 4 7 2 4 2" xfId="1400"/>
    <cellStyle name="Normal 4 7 2 4 3" xfId="1401"/>
    <cellStyle name="Normal 4 7 2 5" xfId="1402"/>
    <cellStyle name="Normal 4 7 2 6" xfId="1403"/>
    <cellStyle name="Normal 4 7 2 7" xfId="1404"/>
    <cellStyle name="Normal 4 7 2 8" xfId="1405"/>
    <cellStyle name="Normal 4 7 2 9" xfId="1406"/>
    <cellStyle name="Normal 4 7 3" xfId="1407"/>
    <cellStyle name="Normal 4 7 3 2" xfId="1408"/>
    <cellStyle name="Normal 4 7 3 2 2" xfId="1409"/>
    <cellStyle name="Normal 4 7 3 2 3" xfId="1410"/>
    <cellStyle name="Normal 4 7 3 3" xfId="1411"/>
    <cellStyle name="Normal 4 7 3 3 2" xfId="1412"/>
    <cellStyle name="Normal 4 7 3 3 3" xfId="1413"/>
    <cellStyle name="Normal 4 7 3 4" xfId="1414"/>
    <cellStyle name="Normal 4 7 3 5" xfId="1415"/>
    <cellStyle name="Normal 4 7 4" xfId="1416"/>
    <cellStyle name="Normal 4 7 4 2" xfId="1417"/>
    <cellStyle name="Normal 4 7 4 3" xfId="1418"/>
    <cellStyle name="Normal 4 7 5" xfId="1419"/>
    <cellStyle name="Normal 4 7 5 2" xfId="1420"/>
    <cellStyle name="Normal 4 7 5 3" xfId="1421"/>
    <cellStyle name="Normal 4 7 6" xfId="1422"/>
    <cellStyle name="Normal 4 7 7" xfId="1423"/>
    <cellStyle name="Normal 4 7 8" xfId="1424"/>
    <cellStyle name="Normal 4 7 9" xfId="1425"/>
    <cellStyle name="Normal 4 8" xfId="1426"/>
    <cellStyle name="Normal 4 8 2" xfId="1427"/>
    <cellStyle name="Normal 4 8 2 2" xfId="1428"/>
    <cellStyle name="Normal 4 8 3" xfId="1429"/>
    <cellStyle name="Normal 4 9" xfId="1430"/>
    <cellStyle name="Normal 4 9 2" xfId="1431"/>
    <cellStyle name="Normal 4 9 2 2" xfId="1432"/>
    <cellStyle name="Normal 4 9 2 3" xfId="1433"/>
    <cellStyle name="Normal 4 9 3" xfId="1434"/>
    <cellStyle name="Normal 4 9 3 2" xfId="1435"/>
    <cellStyle name="Normal 4 9 3 3" xfId="1436"/>
    <cellStyle name="Normal 4 9 4" xfId="1437"/>
    <cellStyle name="Normal 4 9 4 2" xfId="1438"/>
    <cellStyle name="Normal 4 9 4 3" xfId="1439"/>
    <cellStyle name="Normal 4 9 5" xfId="1440"/>
    <cellStyle name="Normal 4 9 6" xfId="1441"/>
    <cellStyle name="Normal 4 9 7" xfId="1442"/>
    <cellStyle name="Normal 4 9 8" xfId="1443"/>
    <cellStyle name="Normal 4 9 9" xfId="1444"/>
    <cellStyle name="Normal 4_EXHIBIT C" xfId="1445"/>
    <cellStyle name="Normal 40" xfId="1446"/>
    <cellStyle name="Normal 40 2" xfId="1447"/>
    <cellStyle name="Normal 40 3" xfId="1448"/>
    <cellStyle name="Normal 40 4" xfId="1449"/>
    <cellStyle name="Normal 41" xfId="1450"/>
    <cellStyle name="Normal 41 2" xfId="1451"/>
    <cellStyle name="Normal 41 3" xfId="1452"/>
    <cellStyle name="Normal 41 3 2" xfId="1453"/>
    <cellStyle name="Normal 41 3 3" xfId="1454"/>
    <cellStyle name="Normal 41 4" xfId="1455"/>
    <cellStyle name="Normal 41 4 2" xfId="1456"/>
    <cellStyle name="Normal 42" xfId="1457"/>
    <cellStyle name="Normal 42 2" xfId="1458"/>
    <cellStyle name="Normal 42 2 2" xfId="1459"/>
    <cellStyle name="Normal 42 3" xfId="1460"/>
    <cellStyle name="Normal 43" xfId="1461"/>
    <cellStyle name="Normal 43 2" xfId="1462"/>
    <cellStyle name="Normal 44" xfId="1463"/>
    <cellStyle name="Normal 44 2" xfId="1464"/>
    <cellStyle name="Normal 45" xfId="1465"/>
    <cellStyle name="Normal 46" xfId="49331"/>
    <cellStyle name="Normal 47" xfId="49332"/>
    <cellStyle name="Normal 5" xfId="1466"/>
    <cellStyle name="Normal 5 10" xfId="1467"/>
    <cellStyle name="Normal 5 11" xfId="1468"/>
    <cellStyle name="Normal 5 2" xfId="1469"/>
    <cellStyle name="Normal 5 2 2" xfId="1470"/>
    <cellStyle name="Normal 5 2 2 2" xfId="1471"/>
    <cellStyle name="Normal 5 2 2 3" xfId="1472"/>
    <cellStyle name="Normal 5 2 2 4" xfId="1473"/>
    <cellStyle name="Normal 5 2 3" xfId="1474"/>
    <cellStyle name="Normal 5 2 4" xfId="1475"/>
    <cellStyle name="Normal 5 2 5" xfId="1476"/>
    <cellStyle name="Normal 5 3" xfId="1477"/>
    <cellStyle name="Normal 5 3 2" xfId="1478"/>
    <cellStyle name="Normal 5 3 2 2" xfId="1479"/>
    <cellStyle name="Normal 5 3 2 3" xfId="1480"/>
    <cellStyle name="Normal 5 3 2 4" xfId="1481"/>
    <cellStyle name="Normal 5 3 3" xfId="1482"/>
    <cellStyle name="Normal 5 3 4" xfId="1483"/>
    <cellStyle name="Normal 5 3 5" xfId="1484"/>
    <cellStyle name="Normal 5 4" xfId="1485"/>
    <cellStyle name="Normal 5 4 2" xfId="1486"/>
    <cellStyle name="Normal 5 4 2 2" xfId="1487"/>
    <cellStyle name="Normal 5 4 2 3" xfId="1488"/>
    <cellStyle name="Normal 5 4 2 4" xfId="1489"/>
    <cellStyle name="Normal 5 4 3" xfId="1490"/>
    <cellStyle name="Normal 5 4 4" xfId="1491"/>
    <cellStyle name="Normal 5 4 5" xfId="1492"/>
    <cellStyle name="Normal 5 5" xfId="1493"/>
    <cellStyle name="Normal 5 5 2" xfId="1494"/>
    <cellStyle name="Normal 5 5 2 2" xfId="1495"/>
    <cellStyle name="Normal 5 5 2 3" xfId="1496"/>
    <cellStyle name="Normal 5 5 2 4" xfId="1497"/>
    <cellStyle name="Normal 5 5 3" xfId="1498"/>
    <cellStyle name="Normal 5 5 4" xfId="1499"/>
    <cellStyle name="Normal 5 5 5" xfId="1500"/>
    <cellStyle name="Normal 5 6" xfId="1501"/>
    <cellStyle name="Normal 5 6 2" xfId="1502"/>
    <cellStyle name="Normal 5 6 3" xfId="1503"/>
    <cellStyle name="Normal 5 6 4" xfId="1504"/>
    <cellStyle name="Normal 5 7" xfId="1505"/>
    <cellStyle name="Normal 5 7 2" xfId="1506"/>
    <cellStyle name="Normal 5 8" xfId="1507"/>
    <cellStyle name="Normal 5 8 2" xfId="1508"/>
    <cellStyle name="Normal 5 8 3" xfId="1509"/>
    <cellStyle name="Normal 5 9" xfId="1510"/>
    <cellStyle name="Normal 6" xfId="1511"/>
    <cellStyle name="Normal 6 10" xfId="1512"/>
    <cellStyle name="Normal 6 11" xfId="1513"/>
    <cellStyle name="Normal 6 2" xfId="1514"/>
    <cellStyle name="Normal 6 2 2" xfId="1515"/>
    <cellStyle name="Normal 6 2 2 2" xfId="1516"/>
    <cellStyle name="Normal 6 2 2 3" xfId="1517"/>
    <cellStyle name="Normal 6 2 2 4" xfId="1518"/>
    <cellStyle name="Normal 6 2 3" xfId="1519"/>
    <cellStyle name="Normal 6 2 4" xfId="1520"/>
    <cellStyle name="Normal 6 2 5" xfId="1521"/>
    <cellStyle name="Normal 6 3" xfId="1522"/>
    <cellStyle name="Normal 6 3 2" xfId="1523"/>
    <cellStyle name="Normal 6 3 2 2" xfId="1524"/>
    <cellStyle name="Normal 6 3 2 3" xfId="1525"/>
    <cellStyle name="Normal 6 3 2 4" xfId="1526"/>
    <cellStyle name="Normal 6 3 3" xfId="1527"/>
    <cellStyle name="Normal 6 3 4" xfId="1528"/>
    <cellStyle name="Normal 6 3 5" xfId="1529"/>
    <cellStyle name="Normal 6 4" xfId="1530"/>
    <cellStyle name="Normal 6 4 2" xfId="1531"/>
    <cellStyle name="Normal 6 4 2 2" xfId="1532"/>
    <cellStyle name="Normal 6 4 2 3" xfId="1533"/>
    <cellStyle name="Normal 6 4 2 4" xfId="1534"/>
    <cellStyle name="Normal 6 4 3" xfId="1535"/>
    <cellStyle name="Normal 6 4 4" xfId="1536"/>
    <cellStyle name="Normal 6 4 5" xfId="1537"/>
    <cellStyle name="Normal 6 5" xfId="1538"/>
    <cellStyle name="Normal 6 5 2" xfId="1539"/>
    <cellStyle name="Normal 6 5 2 2" xfId="1540"/>
    <cellStyle name="Normal 6 5 2 3" xfId="1541"/>
    <cellStyle name="Normal 6 5 2 4" xfId="1542"/>
    <cellStyle name="Normal 6 5 3" xfId="1543"/>
    <cellStyle name="Normal 6 5 4" xfId="1544"/>
    <cellStyle name="Normal 6 5 5" xfId="1545"/>
    <cellStyle name="Normal 6 6" xfId="1546"/>
    <cellStyle name="Normal 6 6 2" xfId="1547"/>
    <cellStyle name="Normal 6 6 3" xfId="1548"/>
    <cellStyle name="Normal 6 6 4" xfId="1549"/>
    <cellStyle name="Normal 6 7" xfId="1550"/>
    <cellStyle name="Normal 6 7 2" xfId="1551"/>
    <cellStyle name="Normal 6 7 3" xfId="1552"/>
    <cellStyle name="Normal 6 7 4" xfId="1553"/>
    <cellStyle name="Normal 6 8" xfId="1554"/>
    <cellStyle name="Normal 6 8 2" xfId="1555"/>
    <cellStyle name="Normal 6 9" xfId="1556"/>
    <cellStyle name="Normal 6 9 2" xfId="1557"/>
    <cellStyle name="Normal 7" xfId="1558"/>
    <cellStyle name="Normal 7 2" xfId="1559"/>
    <cellStyle name="Normal 7 2 2" xfId="1560"/>
    <cellStyle name="Normal 7 2 2 2" xfId="1561"/>
    <cellStyle name="Normal 7 2 3" xfId="1562"/>
    <cellStyle name="Normal 7 2 4" xfId="1563"/>
    <cellStyle name="Normal 7 2 5" xfId="1564"/>
    <cellStyle name="Normal 7 3" xfId="1565"/>
    <cellStyle name="Normal 7 3 2" xfId="1566"/>
    <cellStyle name="Normal 7 3 2 2" xfId="1567"/>
    <cellStyle name="Normal 7 3 2 2 2" xfId="1568"/>
    <cellStyle name="Normal 7 3 2 2 3" xfId="1569"/>
    <cellStyle name="Normal 7 3 2 3" xfId="1570"/>
    <cellStyle name="Normal 7 3 2 3 2" xfId="1571"/>
    <cellStyle name="Normal 7 3 2 3 3" xfId="1572"/>
    <cellStyle name="Normal 7 3 2 4" xfId="1573"/>
    <cellStyle name="Normal 7 3 2 4 2" xfId="1574"/>
    <cellStyle name="Normal 7 3 2 4 3" xfId="1575"/>
    <cellStyle name="Normal 7 3 2 5" xfId="1576"/>
    <cellStyle name="Normal 7 3 2 6" xfId="1577"/>
    <cellStyle name="Normal 7 3 2 7" xfId="1578"/>
    <cellStyle name="Normal 7 3 3" xfId="1579"/>
    <cellStyle name="Normal 7 3 3 2" xfId="1580"/>
    <cellStyle name="Normal 7 3 3 2 2" xfId="1581"/>
    <cellStyle name="Normal 7 3 3 2 3" xfId="1582"/>
    <cellStyle name="Normal 7 3 3 3" xfId="1583"/>
    <cellStyle name="Normal 7 3 3 3 2" xfId="1584"/>
    <cellStyle name="Normal 7 3 3 3 3" xfId="1585"/>
    <cellStyle name="Normal 7 3 3 4" xfId="1586"/>
    <cellStyle name="Normal 7 3 3 5" xfId="1587"/>
    <cellStyle name="Normal 7 3 4" xfId="1588"/>
    <cellStyle name="Normal 7 3 4 2" xfId="1589"/>
    <cellStyle name="Normal 7 3 4 3" xfId="1590"/>
    <cellStyle name="Normal 7 3 5" xfId="1591"/>
    <cellStyle name="Normal 7 3 5 2" xfId="1592"/>
    <cellStyle name="Normal 7 3 5 3" xfId="1593"/>
    <cellStyle name="Normal 7 3 6" xfId="1594"/>
    <cellStyle name="Normal 7 3 7" xfId="1595"/>
    <cellStyle name="Normal 7 3 8" xfId="1596"/>
    <cellStyle name="Normal 7 3 9" xfId="1597"/>
    <cellStyle name="Normal 7 4" xfId="1598"/>
    <cellStyle name="Normal 7 5" xfId="1599"/>
    <cellStyle name="Normal 7 6" xfId="1600"/>
    <cellStyle name="Normal 8" xfId="1601"/>
    <cellStyle name="Normal 8 2" xfId="1602"/>
    <cellStyle name="Normal 8 3" xfId="1603"/>
    <cellStyle name="Normal 8 3 2" xfId="1604"/>
    <cellStyle name="Normal 8 3 3" xfId="1605"/>
    <cellStyle name="Normal 8 4" xfId="1606"/>
    <cellStyle name="Normal 9" xfId="1607"/>
    <cellStyle name="Normal 9 2" xfId="1608"/>
    <cellStyle name="Normal 9 3" xfId="1609"/>
    <cellStyle name="Normal 9 4" xfId="1610"/>
    <cellStyle name="Note 10" xfId="1611"/>
    <cellStyle name="Note 10 2" xfId="1612"/>
    <cellStyle name="Note 10 2 2" xfId="1613"/>
    <cellStyle name="Note 10 2 2 2" xfId="1614"/>
    <cellStyle name="Note 10 2 2 2 2" xfId="1615"/>
    <cellStyle name="Note 10 2 2 2 3" xfId="1616"/>
    <cellStyle name="Note 10 2 2 3" xfId="1617"/>
    <cellStyle name="Note 10 2 2 3 2" xfId="1618"/>
    <cellStyle name="Note 10 2 2 3 3" xfId="1619"/>
    <cellStyle name="Note 10 2 2 4" xfId="1620"/>
    <cellStyle name="Note 10 2 2 5" xfId="1621"/>
    <cellStyle name="Note 10 2 3" xfId="1622"/>
    <cellStyle name="Note 10 2 3 2" xfId="1623"/>
    <cellStyle name="Note 10 2 3 3" xfId="1624"/>
    <cellStyle name="Note 10 2 4" xfId="1625"/>
    <cellStyle name="Note 10 2 4 2" xfId="1626"/>
    <cellStyle name="Note 10 2 4 3" xfId="1627"/>
    <cellStyle name="Note 10 2 5" xfId="1628"/>
    <cellStyle name="Note 10 2 5 2" xfId="1629"/>
    <cellStyle name="Note 10 2 5 3" xfId="1630"/>
    <cellStyle name="Note 10 2 6" xfId="1631"/>
    <cellStyle name="Note 10 3" xfId="1632"/>
    <cellStyle name="Note 10 3 2" xfId="1633"/>
    <cellStyle name="Note 10 3 2 2" xfId="1634"/>
    <cellStyle name="Note 10 3 2 2 2" xfId="1635"/>
    <cellStyle name="Note 10 3 2 2 3" xfId="1636"/>
    <cellStyle name="Note 10 3 2 3" xfId="1637"/>
    <cellStyle name="Note 10 3 2 3 2" xfId="1638"/>
    <cellStyle name="Note 10 3 2 3 3" xfId="1639"/>
    <cellStyle name="Note 10 3 2 4" xfId="1640"/>
    <cellStyle name="Note 10 3 2 5" xfId="1641"/>
    <cellStyle name="Note 10 3 3" xfId="1642"/>
    <cellStyle name="Note 10 3 3 2" xfId="1643"/>
    <cellStyle name="Note 10 3 3 3" xfId="1644"/>
    <cellStyle name="Note 10 3 4" xfId="1645"/>
    <cellStyle name="Note 10 3 4 2" xfId="1646"/>
    <cellStyle name="Note 10 3 4 3" xfId="1647"/>
    <cellStyle name="Note 10 3 5" xfId="1648"/>
    <cellStyle name="Note 10 3 5 2" xfId="1649"/>
    <cellStyle name="Note 10 3 5 3" xfId="1650"/>
    <cellStyle name="Note 10 3 6" xfId="1651"/>
    <cellStyle name="Note 10 4" xfId="1652"/>
    <cellStyle name="Note 10 4 2" xfId="1653"/>
    <cellStyle name="Note 10 4 2 2" xfId="1654"/>
    <cellStyle name="Note 10 4 2 3" xfId="1655"/>
    <cellStyle name="Note 10 4 3" xfId="1656"/>
    <cellStyle name="Note 10 4 3 2" xfId="1657"/>
    <cellStyle name="Note 10 4 3 3" xfId="1658"/>
    <cellStyle name="Note 10 4 4" xfId="1659"/>
    <cellStyle name="Note 10 4 4 2" xfId="1660"/>
    <cellStyle name="Note 10 4 4 3" xfId="1661"/>
    <cellStyle name="Note 10 4 5" xfId="1662"/>
    <cellStyle name="Note 10 4 5 2" xfId="1663"/>
    <cellStyle name="Note 10 4 5 3" xfId="1664"/>
    <cellStyle name="Note 10 4 6" xfId="1665"/>
    <cellStyle name="Note 10 4 6 2" xfId="1666"/>
    <cellStyle name="Note 10 4 6 3" xfId="1667"/>
    <cellStyle name="Note 10 4 7" xfId="1668"/>
    <cellStyle name="Note 10 4 8" xfId="1669"/>
    <cellStyle name="Note 10 5" xfId="1670"/>
    <cellStyle name="Note 10 5 2" xfId="1671"/>
    <cellStyle name="Note 10 5 2 2" xfId="1672"/>
    <cellStyle name="Note 10 5 2 3" xfId="1673"/>
    <cellStyle name="Note 10 5 3" xfId="1674"/>
    <cellStyle name="Note 10 5 3 2" xfId="1675"/>
    <cellStyle name="Note 10 5 3 3" xfId="1676"/>
    <cellStyle name="Note 10 5 4" xfId="1677"/>
    <cellStyle name="Note 10 5 5" xfId="1678"/>
    <cellStyle name="Note 10 6" xfId="1679"/>
    <cellStyle name="Note 10 6 2" xfId="1680"/>
    <cellStyle name="Note 10 6 3" xfId="1681"/>
    <cellStyle name="Note 10 7" xfId="1682"/>
    <cellStyle name="Note 10 7 2" xfId="1683"/>
    <cellStyle name="Note 10 7 3" xfId="1684"/>
    <cellStyle name="Note 10 8" xfId="1685"/>
    <cellStyle name="Note 10 8 2" xfId="1686"/>
    <cellStyle name="Note 10 8 3" xfId="1687"/>
    <cellStyle name="Note 10 9" xfId="1688"/>
    <cellStyle name="Note 11" xfId="1689"/>
    <cellStyle name="Note 11 2" xfId="1690"/>
    <cellStyle name="Note 11 2 2" xfId="1691"/>
    <cellStyle name="Note 11 2 2 2" xfId="1692"/>
    <cellStyle name="Note 11 2 2 2 2" xfId="1693"/>
    <cellStyle name="Note 11 2 2 2 3" xfId="1694"/>
    <cellStyle name="Note 11 2 2 3" xfId="1695"/>
    <cellStyle name="Note 11 2 2 3 2" xfId="1696"/>
    <cellStyle name="Note 11 2 2 3 3" xfId="1697"/>
    <cellStyle name="Note 11 2 2 4" xfId="1698"/>
    <cellStyle name="Note 11 2 2 5" xfId="1699"/>
    <cellStyle name="Note 11 2 3" xfId="1700"/>
    <cellStyle name="Note 11 2 3 2" xfId="1701"/>
    <cellStyle name="Note 11 2 3 3" xfId="1702"/>
    <cellStyle name="Note 11 2 4" xfId="1703"/>
    <cellStyle name="Note 11 2 4 2" xfId="1704"/>
    <cellStyle name="Note 11 2 4 3" xfId="1705"/>
    <cellStyle name="Note 11 2 5" xfId="1706"/>
    <cellStyle name="Note 11 2 5 2" xfId="1707"/>
    <cellStyle name="Note 11 2 5 3" xfId="1708"/>
    <cellStyle name="Note 11 2 6" xfId="1709"/>
    <cellStyle name="Note 11 3" xfId="1710"/>
    <cellStyle name="Note 11 3 2" xfId="1711"/>
    <cellStyle name="Note 11 3 2 2" xfId="1712"/>
    <cellStyle name="Note 11 3 2 2 2" xfId="1713"/>
    <cellStyle name="Note 11 3 2 2 3" xfId="1714"/>
    <cellStyle name="Note 11 3 2 3" xfId="1715"/>
    <cellStyle name="Note 11 3 2 3 2" xfId="1716"/>
    <cellStyle name="Note 11 3 2 3 3" xfId="1717"/>
    <cellStyle name="Note 11 3 2 4" xfId="1718"/>
    <cellStyle name="Note 11 3 2 5" xfId="1719"/>
    <cellStyle name="Note 11 3 3" xfId="1720"/>
    <cellStyle name="Note 11 3 3 2" xfId="1721"/>
    <cellStyle name="Note 11 3 3 3" xfId="1722"/>
    <cellStyle name="Note 11 3 4" xfId="1723"/>
    <cellStyle name="Note 11 3 4 2" xfId="1724"/>
    <cellStyle name="Note 11 3 4 3" xfId="1725"/>
    <cellStyle name="Note 11 3 5" xfId="1726"/>
    <cellStyle name="Note 11 3 5 2" xfId="1727"/>
    <cellStyle name="Note 11 3 5 3" xfId="1728"/>
    <cellStyle name="Note 11 3 6" xfId="1729"/>
    <cellStyle name="Note 11 4" xfId="1730"/>
    <cellStyle name="Note 11 4 2" xfId="1731"/>
    <cellStyle name="Note 11 4 2 2" xfId="1732"/>
    <cellStyle name="Note 11 4 2 3" xfId="1733"/>
    <cellStyle name="Note 11 4 3" xfId="1734"/>
    <cellStyle name="Note 11 4 3 2" xfId="1735"/>
    <cellStyle name="Note 11 4 3 3" xfId="1736"/>
    <cellStyle name="Note 11 4 4" xfId="1737"/>
    <cellStyle name="Note 11 4 4 2" xfId="1738"/>
    <cellStyle name="Note 11 4 4 3" xfId="1739"/>
    <cellStyle name="Note 11 4 5" xfId="1740"/>
    <cellStyle name="Note 11 4 5 2" xfId="1741"/>
    <cellStyle name="Note 11 4 5 3" xfId="1742"/>
    <cellStyle name="Note 11 4 6" xfId="1743"/>
    <cellStyle name="Note 11 4 6 2" xfId="1744"/>
    <cellStyle name="Note 11 4 6 3" xfId="1745"/>
    <cellStyle name="Note 11 4 7" xfId="1746"/>
    <cellStyle name="Note 11 4 8" xfId="1747"/>
    <cellStyle name="Note 11 5" xfId="1748"/>
    <cellStyle name="Note 11 5 2" xfId="1749"/>
    <cellStyle name="Note 11 5 2 2" xfId="1750"/>
    <cellStyle name="Note 11 5 2 3" xfId="1751"/>
    <cellStyle name="Note 11 5 3" xfId="1752"/>
    <cellStyle name="Note 11 5 3 2" xfId="1753"/>
    <cellStyle name="Note 11 5 3 3" xfId="1754"/>
    <cellStyle name="Note 11 5 4" xfId="1755"/>
    <cellStyle name="Note 11 5 5" xfId="1756"/>
    <cellStyle name="Note 11 6" xfId="1757"/>
    <cellStyle name="Note 11 6 2" xfId="1758"/>
    <cellStyle name="Note 11 6 3" xfId="1759"/>
    <cellStyle name="Note 11 7" xfId="1760"/>
    <cellStyle name="Note 11 7 2" xfId="1761"/>
    <cellStyle name="Note 11 7 3" xfId="1762"/>
    <cellStyle name="Note 11 8" xfId="1763"/>
    <cellStyle name="Note 11 8 2" xfId="1764"/>
    <cellStyle name="Note 11 8 3" xfId="1765"/>
    <cellStyle name="Note 11 9" xfId="1766"/>
    <cellStyle name="Note 12" xfId="1767"/>
    <cellStyle name="Note 12 2" xfId="1768"/>
    <cellStyle name="Note 12 2 2" xfId="1769"/>
    <cellStyle name="Note 12 2 2 2" xfId="1770"/>
    <cellStyle name="Note 12 2 2 2 2" xfId="1771"/>
    <cellStyle name="Note 12 2 2 2 3" xfId="1772"/>
    <cellStyle name="Note 12 2 2 3" xfId="1773"/>
    <cellStyle name="Note 12 2 2 3 2" xfId="1774"/>
    <cellStyle name="Note 12 2 2 3 3" xfId="1775"/>
    <cellStyle name="Note 12 2 2 4" xfId="1776"/>
    <cellStyle name="Note 12 2 2 5" xfId="1777"/>
    <cellStyle name="Note 12 2 3" xfId="1778"/>
    <cellStyle name="Note 12 2 3 2" xfId="1779"/>
    <cellStyle name="Note 12 2 3 3" xfId="1780"/>
    <cellStyle name="Note 12 2 4" xfId="1781"/>
    <cellStyle name="Note 12 2 4 2" xfId="1782"/>
    <cellStyle name="Note 12 2 4 3" xfId="1783"/>
    <cellStyle name="Note 12 2 5" xfId="1784"/>
    <cellStyle name="Note 12 2 5 2" xfId="1785"/>
    <cellStyle name="Note 12 2 5 3" xfId="1786"/>
    <cellStyle name="Note 12 2 6" xfId="1787"/>
    <cellStyle name="Note 12 3" xfId="1788"/>
    <cellStyle name="Note 12 3 2" xfId="1789"/>
    <cellStyle name="Note 12 3 2 2" xfId="1790"/>
    <cellStyle name="Note 12 3 2 2 2" xfId="1791"/>
    <cellStyle name="Note 12 3 2 2 3" xfId="1792"/>
    <cellStyle name="Note 12 3 2 3" xfId="1793"/>
    <cellStyle name="Note 12 3 2 3 2" xfId="1794"/>
    <cellStyle name="Note 12 3 2 3 3" xfId="1795"/>
    <cellStyle name="Note 12 3 2 4" xfId="1796"/>
    <cellStyle name="Note 12 3 2 5" xfId="1797"/>
    <cellStyle name="Note 12 3 3" xfId="1798"/>
    <cellStyle name="Note 12 3 3 2" xfId="1799"/>
    <cellStyle name="Note 12 3 3 3" xfId="1800"/>
    <cellStyle name="Note 12 3 4" xfId="1801"/>
    <cellStyle name="Note 12 3 4 2" xfId="1802"/>
    <cellStyle name="Note 12 3 4 3" xfId="1803"/>
    <cellStyle name="Note 12 3 5" xfId="1804"/>
    <cellStyle name="Note 12 3 5 2" xfId="1805"/>
    <cellStyle name="Note 12 3 5 3" xfId="1806"/>
    <cellStyle name="Note 12 3 6" xfId="1807"/>
    <cellStyle name="Note 12 4" xfId="1808"/>
    <cellStyle name="Note 12 4 2" xfId="1809"/>
    <cellStyle name="Note 12 4 2 2" xfId="1810"/>
    <cellStyle name="Note 12 4 2 3" xfId="1811"/>
    <cellStyle name="Note 12 4 3" xfId="1812"/>
    <cellStyle name="Note 12 4 3 2" xfId="1813"/>
    <cellStyle name="Note 12 4 3 3" xfId="1814"/>
    <cellStyle name="Note 12 4 4" xfId="1815"/>
    <cellStyle name="Note 12 4 4 2" xfId="1816"/>
    <cellStyle name="Note 12 4 4 3" xfId="1817"/>
    <cellStyle name="Note 12 4 5" xfId="1818"/>
    <cellStyle name="Note 12 4 5 2" xfId="1819"/>
    <cellStyle name="Note 12 4 5 3" xfId="1820"/>
    <cellStyle name="Note 12 4 6" xfId="1821"/>
    <cellStyle name="Note 12 4 6 2" xfId="1822"/>
    <cellStyle name="Note 12 4 6 3" xfId="1823"/>
    <cellStyle name="Note 12 4 7" xfId="1824"/>
    <cellStyle name="Note 12 4 8" xfId="1825"/>
    <cellStyle name="Note 12 5" xfId="1826"/>
    <cellStyle name="Note 12 5 2" xfId="1827"/>
    <cellStyle name="Note 12 5 2 2" xfId="1828"/>
    <cellStyle name="Note 12 5 2 3" xfId="1829"/>
    <cellStyle name="Note 12 5 3" xfId="1830"/>
    <cellStyle name="Note 12 5 3 2" xfId="1831"/>
    <cellStyle name="Note 12 5 3 3" xfId="1832"/>
    <cellStyle name="Note 12 5 4" xfId="1833"/>
    <cellStyle name="Note 12 5 5" xfId="1834"/>
    <cellStyle name="Note 12 6" xfId="1835"/>
    <cellStyle name="Note 12 6 2" xfId="1836"/>
    <cellStyle name="Note 12 6 3" xfId="1837"/>
    <cellStyle name="Note 12 7" xfId="1838"/>
    <cellStyle name="Note 12 7 2" xfId="1839"/>
    <cellStyle name="Note 12 7 3" xfId="1840"/>
    <cellStyle name="Note 12 8" xfId="1841"/>
    <cellStyle name="Note 12 8 2" xfId="1842"/>
    <cellStyle name="Note 12 8 3" xfId="1843"/>
    <cellStyle name="Note 12 9" xfId="1844"/>
    <cellStyle name="Note 13" xfId="1845"/>
    <cellStyle name="Note 13 2" xfId="1846"/>
    <cellStyle name="Note 13 2 2" xfId="1847"/>
    <cellStyle name="Note 13 2 2 2" xfId="1848"/>
    <cellStyle name="Note 13 2 2 2 2" xfId="1849"/>
    <cellStyle name="Note 13 2 2 2 3" xfId="1850"/>
    <cellStyle name="Note 13 2 2 3" xfId="1851"/>
    <cellStyle name="Note 13 2 2 3 2" xfId="1852"/>
    <cellStyle name="Note 13 2 2 3 3" xfId="1853"/>
    <cellStyle name="Note 13 2 2 4" xfId="1854"/>
    <cellStyle name="Note 13 2 2 5" xfId="1855"/>
    <cellStyle name="Note 13 2 3" xfId="1856"/>
    <cellStyle name="Note 13 2 3 2" xfId="1857"/>
    <cellStyle name="Note 13 2 3 3" xfId="1858"/>
    <cellStyle name="Note 13 2 4" xfId="1859"/>
    <cellStyle name="Note 13 2 4 2" xfId="1860"/>
    <cellStyle name="Note 13 2 4 3" xfId="1861"/>
    <cellStyle name="Note 13 2 5" xfId="1862"/>
    <cellStyle name="Note 13 2 5 2" xfId="1863"/>
    <cellStyle name="Note 13 2 5 3" xfId="1864"/>
    <cellStyle name="Note 13 2 6" xfId="1865"/>
    <cellStyle name="Note 13 3" xfId="1866"/>
    <cellStyle name="Note 13 3 2" xfId="1867"/>
    <cellStyle name="Note 13 3 2 2" xfId="1868"/>
    <cellStyle name="Note 13 3 2 2 2" xfId="1869"/>
    <cellStyle name="Note 13 3 2 2 3" xfId="1870"/>
    <cellStyle name="Note 13 3 2 3" xfId="1871"/>
    <cellStyle name="Note 13 3 2 3 2" xfId="1872"/>
    <cellStyle name="Note 13 3 2 3 3" xfId="1873"/>
    <cellStyle name="Note 13 3 2 4" xfId="1874"/>
    <cellStyle name="Note 13 3 2 5" xfId="1875"/>
    <cellStyle name="Note 13 3 3" xfId="1876"/>
    <cellStyle name="Note 13 3 3 2" xfId="1877"/>
    <cellStyle name="Note 13 3 3 3" xfId="1878"/>
    <cellStyle name="Note 13 3 4" xfId="1879"/>
    <cellStyle name="Note 13 3 4 2" xfId="1880"/>
    <cellStyle name="Note 13 3 4 3" xfId="1881"/>
    <cellStyle name="Note 13 3 5" xfId="1882"/>
    <cellStyle name="Note 13 3 5 2" xfId="1883"/>
    <cellStyle name="Note 13 3 5 3" xfId="1884"/>
    <cellStyle name="Note 13 3 6" xfId="1885"/>
    <cellStyle name="Note 13 4" xfId="1886"/>
    <cellStyle name="Note 13 4 2" xfId="1887"/>
    <cellStyle name="Note 13 4 2 2" xfId="1888"/>
    <cellStyle name="Note 13 4 2 3" xfId="1889"/>
    <cellStyle name="Note 13 4 3" xfId="1890"/>
    <cellStyle name="Note 13 4 3 2" xfId="1891"/>
    <cellStyle name="Note 13 4 3 3" xfId="1892"/>
    <cellStyle name="Note 13 4 4" xfId="1893"/>
    <cellStyle name="Note 13 4 4 2" xfId="1894"/>
    <cellStyle name="Note 13 4 4 3" xfId="1895"/>
    <cellStyle name="Note 13 4 5" xfId="1896"/>
    <cellStyle name="Note 13 4 5 2" xfId="1897"/>
    <cellStyle name="Note 13 4 5 3" xfId="1898"/>
    <cellStyle name="Note 13 4 6" xfId="1899"/>
    <cellStyle name="Note 13 4 6 2" xfId="1900"/>
    <cellStyle name="Note 13 4 6 3" xfId="1901"/>
    <cellStyle name="Note 13 4 7" xfId="1902"/>
    <cellStyle name="Note 13 4 8" xfId="1903"/>
    <cellStyle name="Note 13 5" xfId="1904"/>
    <cellStyle name="Note 13 5 2" xfId="1905"/>
    <cellStyle name="Note 13 5 2 2" xfId="1906"/>
    <cellStyle name="Note 13 5 2 3" xfId="1907"/>
    <cellStyle name="Note 13 5 3" xfId="1908"/>
    <cellStyle name="Note 13 5 3 2" xfId="1909"/>
    <cellStyle name="Note 13 5 3 3" xfId="1910"/>
    <cellStyle name="Note 13 5 4" xfId="1911"/>
    <cellStyle name="Note 13 5 5" xfId="1912"/>
    <cellStyle name="Note 13 6" xfId="1913"/>
    <cellStyle name="Note 13 6 2" xfId="1914"/>
    <cellStyle name="Note 13 6 3" xfId="1915"/>
    <cellStyle name="Note 13 7" xfId="1916"/>
    <cellStyle name="Note 13 7 2" xfId="1917"/>
    <cellStyle name="Note 13 7 3" xfId="1918"/>
    <cellStyle name="Note 13 8" xfId="1919"/>
    <cellStyle name="Note 13 8 2" xfId="1920"/>
    <cellStyle name="Note 13 8 3" xfId="1921"/>
    <cellStyle name="Note 13 9" xfId="1922"/>
    <cellStyle name="Note 14" xfId="1923"/>
    <cellStyle name="Note 14 2" xfId="1924"/>
    <cellStyle name="Note 14 2 2" xfId="1925"/>
    <cellStyle name="Note 14 2 2 2" xfId="1926"/>
    <cellStyle name="Note 14 2 2 2 2" xfId="1927"/>
    <cellStyle name="Note 14 2 2 2 3" xfId="1928"/>
    <cellStyle name="Note 14 2 2 3" xfId="1929"/>
    <cellStyle name="Note 14 2 2 3 2" xfId="1930"/>
    <cellStyle name="Note 14 2 2 3 3" xfId="1931"/>
    <cellStyle name="Note 14 2 2 4" xfId="1932"/>
    <cellStyle name="Note 14 2 2 5" xfId="1933"/>
    <cellStyle name="Note 14 2 3" xfId="1934"/>
    <cellStyle name="Note 14 2 3 2" xfId="1935"/>
    <cellStyle name="Note 14 2 3 3" xfId="1936"/>
    <cellStyle name="Note 14 2 4" xfId="1937"/>
    <cellStyle name="Note 14 2 4 2" xfId="1938"/>
    <cellStyle name="Note 14 2 4 3" xfId="1939"/>
    <cellStyle name="Note 14 2 5" xfId="1940"/>
    <cellStyle name="Note 14 2 5 2" xfId="1941"/>
    <cellStyle name="Note 14 2 5 3" xfId="1942"/>
    <cellStyle name="Note 14 2 6" xfId="1943"/>
    <cellStyle name="Note 14 3" xfId="1944"/>
    <cellStyle name="Note 14 3 2" xfId="1945"/>
    <cellStyle name="Note 14 3 2 2" xfId="1946"/>
    <cellStyle name="Note 14 3 2 2 2" xfId="1947"/>
    <cellStyle name="Note 14 3 2 2 3" xfId="1948"/>
    <cellStyle name="Note 14 3 2 3" xfId="1949"/>
    <cellStyle name="Note 14 3 2 3 2" xfId="1950"/>
    <cellStyle name="Note 14 3 2 3 3" xfId="1951"/>
    <cellStyle name="Note 14 3 2 4" xfId="1952"/>
    <cellStyle name="Note 14 3 2 5" xfId="1953"/>
    <cellStyle name="Note 14 3 3" xfId="1954"/>
    <cellStyle name="Note 14 3 3 2" xfId="1955"/>
    <cellStyle name="Note 14 3 3 3" xfId="1956"/>
    <cellStyle name="Note 14 3 4" xfId="1957"/>
    <cellStyle name="Note 14 3 4 2" xfId="1958"/>
    <cellStyle name="Note 14 3 4 3" xfId="1959"/>
    <cellStyle name="Note 14 3 5" xfId="1960"/>
    <cellStyle name="Note 14 3 5 2" xfId="1961"/>
    <cellStyle name="Note 14 3 5 3" xfId="1962"/>
    <cellStyle name="Note 14 3 6" xfId="1963"/>
    <cellStyle name="Note 14 4" xfId="1964"/>
    <cellStyle name="Note 14 4 2" xfId="1965"/>
    <cellStyle name="Note 14 4 2 2" xfId="1966"/>
    <cellStyle name="Note 14 4 2 3" xfId="1967"/>
    <cellStyle name="Note 14 4 3" xfId="1968"/>
    <cellStyle name="Note 14 4 3 2" xfId="1969"/>
    <cellStyle name="Note 14 4 3 3" xfId="1970"/>
    <cellStyle name="Note 14 4 4" xfId="1971"/>
    <cellStyle name="Note 14 4 4 2" xfId="1972"/>
    <cellStyle name="Note 14 4 4 3" xfId="1973"/>
    <cellStyle name="Note 14 4 5" xfId="1974"/>
    <cellStyle name="Note 14 4 5 2" xfId="1975"/>
    <cellStyle name="Note 14 4 5 3" xfId="1976"/>
    <cellStyle name="Note 14 4 6" xfId="1977"/>
    <cellStyle name="Note 14 4 6 2" xfId="1978"/>
    <cellStyle name="Note 14 4 6 3" xfId="1979"/>
    <cellStyle name="Note 14 4 7" xfId="1980"/>
    <cellStyle name="Note 14 4 8" xfId="1981"/>
    <cellStyle name="Note 14 5" xfId="1982"/>
    <cellStyle name="Note 14 5 2" xfId="1983"/>
    <cellStyle name="Note 14 5 2 2" xfId="1984"/>
    <cellStyle name="Note 14 5 2 3" xfId="1985"/>
    <cellStyle name="Note 14 5 3" xfId="1986"/>
    <cellStyle name="Note 14 5 3 2" xfId="1987"/>
    <cellStyle name="Note 14 5 3 3" xfId="1988"/>
    <cellStyle name="Note 14 5 4" xfId="1989"/>
    <cellStyle name="Note 14 5 5" xfId="1990"/>
    <cellStyle name="Note 14 6" xfId="1991"/>
    <cellStyle name="Note 14 6 2" xfId="1992"/>
    <cellStyle name="Note 14 6 3" xfId="1993"/>
    <cellStyle name="Note 14 7" xfId="1994"/>
    <cellStyle name="Note 14 7 2" xfId="1995"/>
    <cellStyle name="Note 14 7 3" xfId="1996"/>
    <cellStyle name="Note 14 8" xfId="1997"/>
    <cellStyle name="Note 14 8 2" xfId="1998"/>
    <cellStyle name="Note 14 8 3" xfId="1999"/>
    <cellStyle name="Note 14 9" xfId="2000"/>
    <cellStyle name="Note 15" xfId="2001"/>
    <cellStyle name="Note 15 2" xfId="2002"/>
    <cellStyle name="Note 15 2 2" xfId="2003"/>
    <cellStyle name="Note 15 2 2 2" xfId="2004"/>
    <cellStyle name="Note 15 2 2 2 2" xfId="2005"/>
    <cellStyle name="Note 15 2 2 2 3" xfId="2006"/>
    <cellStyle name="Note 15 2 2 3" xfId="2007"/>
    <cellStyle name="Note 15 2 2 3 2" xfId="2008"/>
    <cellStyle name="Note 15 2 2 3 3" xfId="2009"/>
    <cellStyle name="Note 15 2 2 4" xfId="2010"/>
    <cellStyle name="Note 15 2 2 5" xfId="2011"/>
    <cellStyle name="Note 15 2 3" xfId="2012"/>
    <cellStyle name="Note 15 2 3 2" xfId="2013"/>
    <cellStyle name="Note 15 2 3 3" xfId="2014"/>
    <cellStyle name="Note 15 2 4" xfId="2015"/>
    <cellStyle name="Note 15 2 4 2" xfId="2016"/>
    <cellStyle name="Note 15 2 4 3" xfId="2017"/>
    <cellStyle name="Note 15 2 5" xfId="2018"/>
    <cellStyle name="Note 15 2 5 2" xfId="2019"/>
    <cellStyle name="Note 15 2 5 3" xfId="2020"/>
    <cellStyle name="Note 15 2 6" xfId="2021"/>
    <cellStyle name="Note 15 3" xfId="2022"/>
    <cellStyle name="Note 15 3 2" xfId="2023"/>
    <cellStyle name="Note 15 3 2 2" xfId="2024"/>
    <cellStyle name="Note 15 3 2 2 2" xfId="2025"/>
    <cellStyle name="Note 15 3 2 2 3" xfId="2026"/>
    <cellStyle name="Note 15 3 2 3" xfId="2027"/>
    <cellStyle name="Note 15 3 2 3 2" xfId="2028"/>
    <cellStyle name="Note 15 3 2 3 3" xfId="2029"/>
    <cellStyle name="Note 15 3 2 4" xfId="2030"/>
    <cellStyle name="Note 15 3 2 5" xfId="2031"/>
    <cellStyle name="Note 15 3 3" xfId="2032"/>
    <cellStyle name="Note 15 3 3 2" xfId="2033"/>
    <cellStyle name="Note 15 3 3 3" xfId="2034"/>
    <cellStyle name="Note 15 3 4" xfId="2035"/>
    <cellStyle name="Note 15 3 4 2" xfId="2036"/>
    <cellStyle name="Note 15 3 4 3" xfId="2037"/>
    <cellStyle name="Note 15 3 5" xfId="2038"/>
    <cellStyle name="Note 15 3 5 2" xfId="2039"/>
    <cellStyle name="Note 15 3 5 3" xfId="2040"/>
    <cellStyle name="Note 15 3 6" xfId="2041"/>
    <cellStyle name="Note 15 4" xfId="2042"/>
    <cellStyle name="Note 15 4 2" xfId="2043"/>
    <cellStyle name="Note 15 4 2 2" xfId="2044"/>
    <cellStyle name="Note 15 4 2 3" xfId="2045"/>
    <cellStyle name="Note 15 4 3" xfId="2046"/>
    <cellStyle name="Note 15 4 3 2" xfId="2047"/>
    <cellStyle name="Note 15 4 3 3" xfId="2048"/>
    <cellStyle name="Note 15 4 4" xfId="2049"/>
    <cellStyle name="Note 15 4 4 2" xfId="2050"/>
    <cellStyle name="Note 15 4 4 3" xfId="2051"/>
    <cellStyle name="Note 15 4 5" xfId="2052"/>
    <cellStyle name="Note 15 4 5 2" xfId="2053"/>
    <cellStyle name="Note 15 4 5 3" xfId="2054"/>
    <cellStyle name="Note 15 4 6" xfId="2055"/>
    <cellStyle name="Note 15 4 6 2" xfId="2056"/>
    <cellStyle name="Note 15 4 6 3" xfId="2057"/>
    <cellStyle name="Note 15 4 7" xfId="2058"/>
    <cellStyle name="Note 15 4 8" xfId="2059"/>
    <cellStyle name="Note 15 5" xfId="2060"/>
    <cellStyle name="Note 15 5 2" xfId="2061"/>
    <cellStyle name="Note 15 5 2 2" xfId="2062"/>
    <cellStyle name="Note 15 5 2 3" xfId="2063"/>
    <cellStyle name="Note 15 5 3" xfId="2064"/>
    <cellStyle name="Note 15 5 3 2" xfId="2065"/>
    <cellStyle name="Note 15 5 3 3" xfId="2066"/>
    <cellStyle name="Note 15 5 4" xfId="2067"/>
    <cellStyle name="Note 15 5 5" xfId="2068"/>
    <cellStyle name="Note 15 6" xfId="2069"/>
    <cellStyle name="Note 15 6 2" xfId="2070"/>
    <cellStyle name="Note 15 6 3" xfId="2071"/>
    <cellStyle name="Note 15 7" xfId="2072"/>
    <cellStyle name="Note 15 7 2" xfId="2073"/>
    <cellStyle name="Note 15 7 3" xfId="2074"/>
    <cellStyle name="Note 15 8" xfId="2075"/>
    <cellStyle name="Note 15 8 2" xfId="2076"/>
    <cellStyle name="Note 15 8 3" xfId="2077"/>
    <cellStyle name="Note 15 9" xfId="2078"/>
    <cellStyle name="Note 16" xfId="2079"/>
    <cellStyle name="Note 16 2" xfId="2080"/>
    <cellStyle name="Note 16 2 2" xfId="2081"/>
    <cellStyle name="Note 16 2 2 2" xfId="2082"/>
    <cellStyle name="Note 16 2 2 2 2" xfId="2083"/>
    <cellStyle name="Note 16 2 2 2 3" xfId="2084"/>
    <cellStyle name="Note 16 2 2 3" xfId="2085"/>
    <cellStyle name="Note 16 2 2 3 2" xfId="2086"/>
    <cellStyle name="Note 16 2 2 3 3" xfId="2087"/>
    <cellStyle name="Note 16 2 2 4" xfId="2088"/>
    <cellStyle name="Note 16 2 2 5" xfId="2089"/>
    <cellStyle name="Note 16 2 3" xfId="2090"/>
    <cellStyle name="Note 16 2 3 2" xfId="2091"/>
    <cellStyle name="Note 16 2 3 3" xfId="2092"/>
    <cellStyle name="Note 16 2 4" xfId="2093"/>
    <cellStyle name="Note 16 2 4 2" xfId="2094"/>
    <cellStyle name="Note 16 2 4 3" xfId="2095"/>
    <cellStyle name="Note 16 2 5" xfId="2096"/>
    <cellStyle name="Note 16 2 5 2" xfId="2097"/>
    <cellStyle name="Note 16 2 5 3" xfId="2098"/>
    <cellStyle name="Note 16 2 6" xfId="2099"/>
    <cellStyle name="Note 16 3" xfId="2100"/>
    <cellStyle name="Note 16 3 2" xfId="2101"/>
    <cellStyle name="Note 16 3 2 2" xfId="2102"/>
    <cellStyle name="Note 16 3 2 2 2" xfId="2103"/>
    <cellStyle name="Note 16 3 2 2 3" xfId="2104"/>
    <cellStyle name="Note 16 3 2 3" xfId="2105"/>
    <cellStyle name="Note 16 3 2 3 2" xfId="2106"/>
    <cellStyle name="Note 16 3 2 3 3" xfId="2107"/>
    <cellStyle name="Note 16 3 2 4" xfId="2108"/>
    <cellStyle name="Note 16 3 2 5" xfId="2109"/>
    <cellStyle name="Note 16 3 3" xfId="2110"/>
    <cellStyle name="Note 16 3 3 2" xfId="2111"/>
    <cellStyle name="Note 16 3 3 3" xfId="2112"/>
    <cellStyle name="Note 16 3 4" xfId="2113"/>
    <cellStyle name="Note 16 3 4 2" xfId="2114"/>
    <cellStyle name="Note 16 3 4 3" xfId="2115"/>
    <cellStyle name="Note 16 3 5" xfId="2116"/>
    <cellStyle name="Note 16 3 5 2" xfId="2117"/>
    <cellStyle name="Note 16 3 5 3" xfId="2118"/>
    <cellStyle name="Note 16 3 6" xfId="2119"/>
    <cellStyle name="Note 16 4" xfId="2120"/>
    <cellStyle name="Note 16 4 2" xfId="2121"/>
    <cellStyle name="Note 16 4 2 2" xfId="2122"/>
    <cellStyle name="Note 16 4 2 3" xfId="2123"/>
    <cellStyle name="Note 16 4 3" xfId="2124"/>
    <cellStyle name="Note 16 4 3 2" xfId="2125"/>
    <cellStyle name="Note 16 4 3 3" xfId="2126"/>
    <cellStyle name="Note 16 4 4" xfId="2127"/>
    <cellStyle name="Note 16 4 4 2" xfId="2128"/>
    <cellStyle name="Note 16 4 4 3" xfId="2129"/>
    <cellStyle name="Note 16 4 5" xfId="2130"/>
    <cellStyle name="Note 16 4 5 2" xfId="2131"/>
    <cellStyle name="Note 16 4 5 3" xfId="2132"/>
    <cellStyle name="Note 16 4 6" xfId="2133"/>
    <cellStyle name="Note 16 4 6 2" xfId="2134"/>
    <cellStyle name="Note 16 4 6 3" xfId="2135"/>
    <cellStyle name="Note 16 4 7" xfId="2136"/>
    <cellStyle name="Note 16 4 8" xfId="2137"/>
    <cellStyle name="Note 16 5" xfId="2138"/>
    <cellStyle name="Note 16 5 2" xfId="2139"/>
    <cellStyle name="Note 16 5 2 2" xfId="2140"/>
    <cellStyle name="Note 16 5 2 3" xfId="2141"/>
    <cellStyle name="Note 16 5 3" xfId="2142"/>
    <cellStyle name="Note 16 5 3 2" xfId="2143"/>
    <cellStyle name="Note 16 5 3 3" xfId="2144"/>
    <cellStyle name="Note 16 5 4" xfId="2145"/>
    <cellStyle name="Note 16 5 5" xfId="2146"/>
    <cellStyle name="Note 16 6" xfId="2147"/>
    <cellStyle name="Note 16 6 2" xfId="2148"/>
    <cellStyle name="Note 16 6 3" xfId="2149"/>
    <cellStyle name="Note 16 7" xfId="2150"/>
    <cellStyle name="Note 16 7 2" xfId="2151"/>
    <cellStyle name="Note 16 7 3" xfId="2152"/>
    <cellStyle name="Note 16 8" xfId="2153"/>
    <cellStyle name="Note 16 8 2" xfId="2154"/>
    <cellStyle name="Note 16 8 3" xfId="2155"/>
    <cellStyle name="Note 16 9" xfId="2156"/>
    <cellStyle name="Note 17" xfId="2157"/>
    <cellStyle name="Note 17 2" xfId="2158"/>
    <cellStyle name="Note 17 2 2" xfId="2159"/>
    <cellStyle name="Note 17 2 2 2" xfId="2160"/>
    <cellStyle name="Note 17 2 2 2 2" xfId="2161"/>
    <cellStyle name="Note 17 2 2 2 3" xfId="2162"/>
    <cellStyle name="Note 17 2 2 3" xfId="2163"/>
    <cellStyle name="Note 17 2 2 3 2" xfId="2164"/>
    <cellStyle name="Note 17 2 2 3 3" xfId="2165"/>
    <cellStyle name="Note 17 2 2 4" xfId="2166"/>
    <cellStyle name="Note 17 2 2 5" xfId="2167"/>
    <cellStyle name="Note 17 2 3" xfId="2168"/>
    <cellStyle name="Note 17 2 3 2" xfId="2169"/>
    <cellStyle name="Note 17 2 3 3" xfId="2170"/>
    <cellStyle name="Note 17 2 4" xfId="2171"/>
    <cellStyle name="Note 17 2 4 2" xfId="2172"/>
    <cellStyle name="Note 17 2 4 3" xfId="2173"/>
    <cellStyle name="Note 17 2 5" xfId="2174"/>
    <cellStyle name="Note 17 2 5 2" xfId="2175"/>
    <cellStyle name="Note 17 2 5 3" xfId="2176"/>
    <cellStyle name="Note 17 2 6" xfId="2177"/>
    <cellStyle name="Note 17 3" xfId="2178"/>
    <cellStyle name="Note 17 3 2" xfId="2179"/>
    <cellStyle name="Note 17 3 2 2" xfId="2180"/>
    <cellStyle name="Note 17 3 2 2 2" xfId="2181"/>
    <cellStyle name="Note 17 3 2 2 3" xfId="2182"/>
    <cellStyle name="Note 17 3 2 3" xfId="2183"/>
    <cellStyle name="Note 17 3 2 3 2" xfId="2184"/>
    <cellStyle name="Note 17 3 2 3 3" xfId="2185"/>
    <cellStyle name="Note 17 3 2 4" xfId="2186"/>
    <cellStyle name="Note 17 3 2 5" xfId="2187"/>
    <cellStyle name="Note 17 3 3" xfId="2188"/>
    <cellStyle name="Note 17 3 3 2" xfId="2189"/>
    <cellStyle name="Note 17 3 3 3" xfId="2190"/>
    <cellStyle name="Note 17 3 4" xfId="2191"/>
    <cellStyle name="Note 17 3 4 2" xfId="2192"/>
    <cellStyle name="Note 17 3 4 3" xfId="2193"/>
    <cellStyle name="Note 17 3 5" xfId="2194"/>
    <cellStyle name="Note 17 3 5 2" xfId="2195"/>
    <cellStyle name="Note 17 3 5 3" xfId="2196"/>
    <cellStyle name="Note 17 3 6" xfId="2197"/>
    <cellStyle name="Note 17 4" xfId="2198"/>
    <cellStyle name="Note 17 4 2" xfId="2199"/>
    <cellStyle name="Note 17 4 2 2" xfId="2200"/>
    <cellStyle name="Note 17 4 2 3" xfId="2201"/>
    <cellStyle name="Note 17 4 3" xfId="2202"/>
    <cellStyle name="Note 17 4 3 2" xfId="2203"/>
    <cellStyle name="Note 17 4 3 3" xfId="2204"/>
    <cellStyle name="Note 17 4 4" xfId="2205"/>
    <cellStyle name="Note 17 4 4 2" xfId="2206"/>
    <cellStyle name="Note 17 4 4 3" xfId="2207"/>
    <cellStyle name="Note 17 4 5" xfId="2208"/>
    <cellStyle name="Note 17 4 5 2" xfId="2209"/>
    <cellStyle name="Note 17 4 5 3" xfId="2210"/>
    <cellStyle name="Note 17 4 6" xfId="2211"/>
    <cellStyle name="Note 17 4 6 2" xfId="2212"/>
    <cellStyle name="Note 17 4 6 3" xfId="2213"/>
    <cellStyle name="Note 17 4 7" xfId="2214"/>
    <cellStyle name="Note 17 4 8" xfId="2215"/>
    <cellStyle name="Note 17 5" xfId="2216"/>
    <cellStyle name="Note 17 5 2" xfId="2217"/>
    <cellStyle name="Note 17 5 2 2" xfId="2218"/>
    <cellStyle name="Note 17 5 2 3" xfId="2219"/>
    <cellStyle name="Note 17 5 3" xfId="2220"/>
    <cellStyle name="Note 17 5 3 2" xfId="2221"/>
    <cellStyle name="Note 17 5 3 3" xfId="2222"/>
    <cellStyle name="Note 17 5 4" xfId="2223"/>
    <cellStyle name="Note 17 5 5" xfId="2224"/>
    <cellStyle name="Note 17 6" xfId="2225"/>
    <cellStyle name="Note 17 6 2" xfId="2226"/>
    <cellStyle name="Note 17 6 3" xfId="2227"/>
    <cellStyle name="Note 17 7" xfId="2228"/>
    <cellStyle name="Note 17 7 2" xfId="2229"/>
    <cellStyle name="Note 17 7 3" xfId="2230"/>
    <cellStyle name="Note 17 8" xfId="2231"/>
    <cellStyle name="Note 17 8 2" xfId="2232"/>
    <cellStyle name="Note 17 8 3" xfId="2233"/>
    <cellStyle name="Note 17 9" xfId="2234"/>
    <cellStyle name="Note 18" xfId="2235"/>
    <cellStyle name="Note 18 2" xfId="2236"/>
    <cellStyle name="Note 18 2 2" xfId="2237"/>
    <cellStyle name="Note 18 2 2 2" xfId="2238"/>
    <cellStyle name="Note 18 2 2 2 2" xfId="2239"/>
    <cellStyle name="Note 18 2 2 2 3" xfId="2240"/>
    <cellStyle name="Note 18 2 2 3" xfId="2241"/>
    <cellStyle name="Note 18 2 2 3 2" xfId="2242"/>
    <cellStyle name="Note 18 2 2 3 3" xfId="2243"/>
    <cellStyle name="Note 18 2 2 4" xfId="2244"/>
    <cellStyle name="Note 18 2 2 5" xfId="2245"/>
    <cellStyle name="Note 18 2 3" xfId="2246"/>
    <cellStyle name="Note 18 2 3 2" xfId="2247"/>
    <cellStyle name="Note 18 2 3 3" xfId="2248"/>
    <cellStyle name="Note 18 2 4" xfId="2249"/>
    <cellStyle name="Note 18 2 4 2" xfId="2250"/>
    <cellStyle name="Note 18 2 4 3" xfId="2251"/>
    <cellStyle name="Note 18 2 5" xfId="2252"/>
    <cellStyle name="Note 18 2 5 2" xfId="2253"/>
    <cellStyle name="Note 18 2 5 3" xfId="2254"/>
    <cellStyle name="Note 18 2 6" xfId="2255"/>
    <cellStyle name="Note 18 3" xfId="2256"/>
    <cellStyle name="Note 18 3 2" xfId="2257"/>
    <cellStyle name="Note 18 3 2 2" xfId="2258"/>
    <cellStyle name="Note 18 3 2 2 2" xfId="2259"/>
    <cellStyle name="Note 18 3 2 2 3" xfId="2260"/>
    <cellStyle name="Note 18 3 2 3" xfId="2261"/>
    <cellStyle name="Note 18 3 2 3 2" xfId="2262"/>
    <cellStyle name="Note 18 3 2 3 3" xfId="2263"/>
    <cellStyle name="Note 18 3 2 4" xfId="2264"/>
    <cellStyle name="Note 18 3 2 5" xfId="2265"/>
    <cellStyle name="Note 18 3 3" xfId="2266"/>
    <cellStyle name="Note 18 3 3 2" xfId="2267"/>
    <cellStyle name="Note 18 3 3 3" xfId="2268"/>
    <cellStyle name="Note 18 3 4" xfId="2269"/>
    <cellStyle name="Note 18 3 4 2" xfId="2270"/>
    <cellStyle name="Note 18 3 4 3" xfId="2271"/>
    <cellStyle name="Note 18 3 5" xfId="2272"/>
    <cellStyle name="Note 18 3 5 2" xfId="2273"/>
    <cellStyle name="Note 18 3 5 3" xfId="2274"/>
    <cellStyle name="Note 18 3 6" xfId="2275"/>
    <cellStyle name="Note 18 4" xfId="2276"/>
    <cellStyle name="Note 18 4 2" xfId="2277"/>
    <cellStyle name="Note 18 4 2 2" xfId="2278"/>
    <cellStyle name="Note 18 4 2 3" xfId="2279"/>
    <cellStyle name="Note 18 4 3" xfId="2280"/>
    <cellStyle name="Note 18 4 3 2" xfId="2281"/>
    <cellStyle name="Note 18 4 3 3" xfId="2282"/>
    <cellStyle name="Note 18 4 4" xfId="2283"/>
    <cellStyle name="Note 18 4 4 2" xfId="2284"/>
    <cellStyle name="Note 18 4 4 3" xfId="2285"/>
    <cellStyle name="Note 18 4 5" xfId="2286"/>
    <cellStyle name="Note 18 4 5 2" xfId="2287"/>
    <cellStyle name="Note 18 4 5 3" xfId="2288"/>
    <cellStyle name="Note 18 4 6" xfId="2289"/>
    <cellStyle name="Note 18 4 6 2" xfId="2290"/>
    <cellStyle name="Note 18 4 6 3" xfId="2291"/>
    <cellStyle name="Note 18 4 7" xfId="2292"/>
    <cellStyle name="Note 18 4 8" xfId="2293"/>
    <cellStyle name="Note 18 5" xfId="2294"/>
    <cellStyle name="Note 18 5 2" xfId="2295"/>
    <cellStyle name="Note 18 5 2 2" xfId="2296"/>
    <cellStyle name="Note 18 5 2 3" xfId="2297"/>
    <cellStyle name="Note 18 5 3" xfId="2298"/>
    <cellStyle name="Note 18 5 3 2" xfId="2299"/>
    <cellStyle name="Note 18 5 3 3" xfId="2300"/>
    <cellStyle name="Note 18 5 4" xfId="2301"/>
    <cellStyle name="Note 18 5 5" xfId="2302"/>
    <cellStyle name="Note 18 6" xfId="2303"/>
    <cellStyle name="Note 18 6 2" xfId="2304"/>
    <cellStyle name="Note 18 6 3" xfId="2305"/>
    <cellStyle name="Note 18 7" xfId="2306"/>
    <cellStyle name="Note 18 7 2" xfId="2307"/>
    <cellStyle name="Note 18 7 3" xfId="2308"/>
    <cellStyle name="Note 18 8" xfId="2309"/>
    <cellStyle name="Note 18 8 2" xfId="2310"/>
    <cellStyle name="Note 18 8 3" xfId="2311"/>
    <cellStyle name="Note 18 9" xfId="2312"/>
    <cellStyle name="Note 19" xfId="2313"/>
    <cellStyle name="Note 19 2" xfId="2314"/>
    <cellStyle name="Note 19 2 2" xfId="2315"/>
    <cellStyle name="Note 19 2 2 2" xfId="2316"/>
    <cellStyle name="Note 19 2 2 2 2" xfId="2317"/>
    <cellStyle name="Note 19 2 2 2 3" xfId="2318"/>
    <cellStyle name="Note 19 2 2 3" xfId="2319"/>
    <cellStyle name="Note 19 2 2 3 2" xfId="2320"/>
    <cellStyle name="Note 19 2 2 3 3" xfId="2321"/>
    <cellStyle name="Note 19 2 2 4" xfId="2322"/>
    <cellStyle name="Note 19 2 2 5" xfId="2323"/>
    <cellStyle name="Note 19 2 3" xfId="2324"/>
    <cellStyle name="Note 19 2 3 2" xfId="2325"/>
    <cellStyle name="Note 19 2 3 3" xfId="2326"/>
    <cellStyle name="Note 19 2 4" xfId="2327"/>
    <cellStyle name="Note 19 2 4 2" xfId="2328"/>
    <cellStyle name="Note 19 2 4 3" xfId="2329"/>
    <cellStyle name="Note 19 2 5" xfId="2330"/>
    <cellStyle name="Note 19 2 5 2" xfId="2331"/>
    <cellStyle name="Note 19 2 5 3" xfId="2332"/>
    <cellStyle name="Note 19 2 6" xfId="2333"/>
    <cellStyle name="Note 19 3" xfId="2334"/>
    <cellStyle name="Note 19 3 2" xfId="2335"/>
    <cellStyle name="Note 19 3 2 2" xfId="2336"/>
    <cellStyle name="Note 19 3 2 2 2" xfId="2337"/>
    <cellStyle name="Note 19 3 2 2 3" xfId="2338"/>
    <cellStyle name="Note 19 3 2 3" xfId="2339"/>
    <cellStyle name="Note 19 3 2 3 2" xfId="2340"/>
    <cellStyle name="Note 19 3 2 3 3" xfId="2341"/>
    <cellStyle name="Note 19 3 2 4" xfId="2342"/>
    <cellStyle name="Note 19 3 2 5" xfId="2343"/>
    <cellStyle name="Note 19 3 3" xfId="2344"/>
    <cellStyle name="Note 19 3 3 2" xfId="2345"/>
    <cellStyle name="Note 19 3 3 3" xfId="2346"/>
    <cellStyle name="Note 19 3 4" xfId="2347"/>
    <cellStyle name="Note 19 3 4 2" xfId="2348"/>
    <cellStyle name="Note 19 3 4 3" xfId="2349"/>
    <cellStyle name="Note 19 3 5" xfId="2350"/>
    <cellStyle name="Note 19 3 5 2" xfId="2351"/>
    <cellStyle name="Note 19 3 5 3" xfId="2352"/>
    <cellStyle name="Note 19 3 6" xfId="2353"/>
    <cellStyle name="Note 19 4" xfId="2354"/>
    <cellStyle name="Note 19 4 2" xfId="2355"/>
    <cellStyle name="Note 19 4 2 2" xfId="2356"/>
    <cellStyle name="Note 19 4 2 3" xfId="2357"/>
    <cellStyle name="Note 19 4 3" xfId="2358"/>
    <cellStyle name="Note 19 4 3 2" xfId="2359"/>
    <cellStyle name="Note 19 4 3 3" xfId="2360"/>
    <cellStyle name="Note 19 4 4" xfId="2361"/>
    <cellStyle name="Note 19 4 4 2" xfId="2362"/>
    <cellStyle name="Note 19 4 4 3" xfId="2363"/>
    <cellStyle name="Note 19 4 5" xfId="2364"/>
    <cellStyle name="Note 19 4 5 2" xfId="2365"/>
    <cellStyle name="Note 19 4 5 3" xfId="2366"/>
    <cellStyle name="Note 19 4 6" xfId="2367"/>
    <cellStyle name="Note 19 4 6 2" xfId="2368"/>
    <cellStyle name="Note 19 4 6 3" xfId="2369"/>
    <cellStyle name="Note 19 4 7" xfId="2370"/>
    <cellStyle name="Note 19 4 8" xfId="2371"/>
    <cellStyle name="Note 19 5" xfId="2372"/>
    <cellStyle name="Note 19 5 2" xfId="2373"/>
    <cellStyle name="Note 19 5 2 2" xfId="2374"/>
    <cellStyle name="Note 19 5 2 3" xfId="2375"/>
    <cellStyle name="Note 19 5 3" xfId="2376"/>
    <cellStyle name="Note 19 5 3 2" xfId="2377"/>
    <cellStyle name="Note 19 5 3 3" xfId="2378"/>
    <cellStyle name="Note 19 5 4" xfId="2379"/>
    <cellStyle name="Note 19 5 5" xfId="2380"/>
    <cellStyle name="Note 19 6" xfId="2381"/>
    <cellStyle name="Note 19 6 2" xfId="2382"/>
    <cellStyle name="Note 19 6 3" xfId="2383"/>
    <cellStyle name="Note 19 7" xfId="2384"/>
    <cellStyle name="Note 19 7 2" xfId="2385"/>
    <cellStyle name="Note 19 7 3" xfId="2386"/>
    <cellStyle name="Note 19 8" xfId="2387"/>
    <cellStyle name="Note 19 8 2" xfId="2388"/>
    <cellStyle name="Note 19 8 3" xfId="2389"/>
    <cellStyle name="Note 19 9" xfId="2390"/>
    <cellStyle name="Note 2" xfId="2391"/>
    <cellStyle name="Note 2 10" xfId="2392"/>
    <cellStyle name="Note 2 10 10" xfId="2393"/>
    <cellStyle name="Note 2 10 10 2" xfId="2394"/>
    <cellStyle name="Note 2 10 10 3" xfId="2395"/>
    <cellStyle name="Note 2 10 11" xfId="2396"/>
    <cellStyle name="Note 2 10 11 2" xfId="2397"/>
    <cellStyle name="Note 2 10 11 3" xfId="2398"/>
    <cellStyle name="Note 2 10 12" xfId="2399"/>
    <cellStyle name="Note 2 10 12 2" xfId="2400"/>
    <cellStyle name="Note 2 10 12 3" xfId="2401"/>
    <cellStyle name="Note 2 10 13" xfId="2402"/>
    <cellStyle name="Note 2 10 2" xfId="2403"/>
    <cellStyle name="Note 2 10 2 2" xfId="2404"/>
    <cellStyle name="Note 2 10 2 2 2" xfId="2405"/>
    <cellStyle name="Note 2 10 2 2 2 2" xfId="2406"/>
    <cellStyle name="Note 2 10 2 2 2 2 2" xfId="2407"/>
    <cellStyle name="Note 2 10 2 2 2 2 3" xfId="2408"/>
    <cellStyle name="Note 2 10 2 2 2 3" xfId="2409"/>
    <cellStyle name="Note 2 10 2 2 2 3 2" xfId="2410"/>
    <cellStyle name="Note 2 10 2 2 2 3 3" xfId="2411"/>
    <cellStyle name="Note 2 10 2 2 2 4" xfId="2412"/>
    <cellStyle name="Note 2 10 2 2 2 5" xfId="2413"/>
    <cellStyle name="Note 2 10 2 2 3" xfId="2414"/>
    <cellStyle name="Note 2 10 2 2 3 2" xfId="2415"/>
    <cellStyle name="Note 2 10 2 2 3 3" xfId="2416"/>
    <cellStyle name="Note 2 10 2 2 4" xfId="2417"/>
    <cellStyle name="Note 2 10 2 2 4 2" xfId="2418"/>
    <cellStyle name="Note 2 10 2 2 4 3" xfId="2419"/>
    <cellStyle name="Note 2 10 2 2 5" xfId="2420"/>
    <cellStyle name="Note 2 10 2 2 5 2" xfId="2421"/>
    <cellStyle name="Note 2 10 2 2 5 3" xfId="2422"/>
    <cellStyle name="Note 2 10 2 2 6" xfId="2423"/>
    <cellStyle name="Note 2 10 2 3" xfId="2424"/>
    <cellStyle name="Note 2 10 2 3 2" xfId="2425"/>
    <cellStyle name="Note 2 10 2 3 2 2" xfId="2426"/>
    <cellStyle name="Note 2 10 2 3 2 2 2" xfId="2427"/>
    <cellStyle name="Note 2 10 2 3 2 2 3" xfId="2428"/>
    <cellStyle name="Note 2 10 2 3 2 3" xfId="2429"/>
    <cellStyle name="Note 2 10 2 3 2 3 2" xfId="2430"/>
    <cellStyle name="Note 2 10 2 3 2 3 3" xfId="2431"/>
    <cellStyle name="Note 2 10 2 3 2 4" xfId="2432"/>
    <cellStyle name="Note 2 10 2 3 2 5" xfId="2433"/>
    <cellStyle name="Note 2 10 2 3 3" xfId="2434"/>
    <cellStyle name="Note 2 10 2 3 3 2" xfId="2435"/>
    <cellStyle name="Note 2 10 2 3 3 3" xfId="2436"/>
    <cellStyle name="Note 2 10 2 3 4" xfId="2437"/>
    <cellStyle name="Note 2 10 2 3 4 2" xfId="2438"/>
    <cellStyle name="Note 2 10 2 3 4 3" xfId="2439"/>
    <cellStyle name="Note 2 10 2 3 5" xfId="2440"/>
    <cellStyle name="Note 2 10 2 3 5 2" xfId="2441"/>
    <cellStyle name="Note 2 10 2 3 5 3" xfId="2442"/>
    <cellStyle name="Note 2 10 2 3 6" xfId="2443"/>
    <cellStyle name="Note 2 10 2 4" xfId="2444"/>
    <cellStyle name="Note 2 10 2 4 2" xfId="2445"/>
    <cellStyle name="Note 2 10 2 4 2 2" xfId="2446"/>
    <cellStyle name="Note 2 10 2 4 2 3" xfId="2447"/>
    <cellStyle name="Note 2 10 2 4 3" xfId="2448"/>
    <cellStyle name="Note 2 10 2 4 3 2" xfId="2449"/>
    <cellStyle name="Note 2 10 2 4 3 3" xfId="2450"/>
    <cellStyle name="Note 2 10 2 4 4" xfId="2451"/>
    <cellStyle name="Note 2 10 2 4 4 2" xfId="2452"/>
    <cellStyle name="Note 2 10 2 4 4 3" xfId="2453"/>
    <cellStyle name="Note 2 10 2 4 5" xfId="2454"/>
    <cellStyle name="Note 2 10 2 4 5 2" xfId="2455"/>
    <cellStyle name="Note 2 10 2 4 5 3" xfId="2456"/>
    <cellStyle name="Note 2 10 2 4 6" xfId="2457"/>
    <cellStyle name="Note 2 10 2 4 6 2" xfId="2458"/>
    <cellStyle name="Note 2 10 2 4 6 3" xfId="2459"/>
    <cellStyle name="Note 2 10 2 4 7" xfId="2460"/>
    <cellStyle name="Note 2 10 2 4 8" xfId="2461"/>
    <cellStyle name="Note 2 10 2 5" xfId="2462"/>
    <cellStyle name="Note 2 10 2 5 2" xfId="2463"/>
    <cellStyle name="Note 2 10 2 5 2 2" xfId="2464"/>
    <cellStyle name="Note 2 10 2 5 2 3" xfId="2465"/>
    <cellStyle name="Note 2 10 2 5 3" xfId="2466"/>
    <cellStyle name="Note 2 10 2 5 3 2" xfId="2467"/>
    <cellStyle name="Note 2 10 2 5 3 3" xfId="2468"/>
    <cellStyle name="Note 2 10 2 5 4" xfId="2469"/>
    <cellStyle name="Note 2 10 2 5 5" xfId="2470"/>
    <cellStyle name="Note 2 10 2 6" xfId="2471"/>
    <cellStyle name="Note 2 10 2 6 2" xfId="2472"/>
    <cellStyle name="Note 2 10 2 6 3" xfId="2473"/>
    <cellStyle name="Note 2 10 2 7" xfId="2474"/>
    <cellStyle name="Note 2 10 2 7 2" xfId="2475"/>
    <cellStyle name="Note 2 10 2 7 3" xfId="2476"/>
    <cellStyle name="Note 2 10 2 8" xfId="2477"/>
    <cellStyle name="Note 2 10 2 8 2" xfId="2478"/>
    <cellStyle name="Note 2 10 2 8 3" xfId="2479"/>
    <cellStyle name="Note 2 10 2 9" xfId="2480"/>
    <cellStyle name="Note 2 10 3" xfId="2481"/>
    <cellStyle name="Note 2 10 3 2" xfId="2482"/>
    <cellStyle name="Note 2 10 3 2 2" xfId="2483"/>
    <cellStyle name="Note 2 10 3 2 2 2" xfId="2484"/>
    <cellStyle name="Note 2 10 3 2 2 2 2" xfId="2485"/>
    <cellStyle name="Note 2 10 3 2 2 2 3" xfId="2486"/>
    <cellStyle name="Note 2 10 3 2 2 3" xfId="2487"/>
    <cellStyle name="Note 2 10 3 2 2 3 2" xfId="2488"/>
    <cellStyle name="Note 2 10 3 2 2 3 3" xfId="2489"/>
    <cellStyle name="Note 2 10 3 2 2 4" xfId="2490"/>
    <cellStyle name="Note 2 10 3 2 2 5" xfId="2491"/>
    <cellStyle name="Note 2 10 3 2 3" xfId="2492"/>
    <cellStyle name="Note 2 10 3 2 3 2" xfId="2493"/>
    <cellStyle name="Note 2 10 3 2 3 3" xfId="2494"/>
    <cellStyle name="Note 2 10 3 2 4" xfId="2495"/>
    <cellStyle name="Note 2 10 3 2 4 2" xfId="2496"/>
    <cellStyle name="Note 2 10 3 2 4 3" xfId="2497"/>
    <cellStyle name="Note 2 10 3 2 5" xfId="2498"/>
    <cellStyle name="Note 2 10 3 2 5 2" xfId="2499"/>
    <cellStyle name="Note 2 10 3 2 5 3" xfId="2500"/>
    <cellStyle name="Note 2 10 3 2 6" xfId="2501"/>
    <cellStyle name="Note 2 10 3 3" xfId="2502"/>
    <cellStyle name="Note 2 10 3 3 2" xfId="2503"/>
    <cellStyle name="Note 2 10 3 3 2 2" xfId="2504"/>
    <cellStyle name="Note 2 10 3 3 2 2 2" xfId="2505"/>
    <cellStyle name="Note 2 10 3 3 2 2 3" xfId="2506"/>
    <cellStyle name="Note 2 10 3 3 2 3" xfId="2507"/>
    <cellStyle name="Note 2 10 3 3 2 3 2" xfId="2508"/>
    <cellStyle name="Note 2 10 3 3 2 3 3" xfId="2509"/>
    <cellStyle name="Note 2 10 3 3 2 4" xfId="2510"/>
    <cellStyle name="Note 2 10 3 3 2 5" xfId="2511"/>
    <cellStyle name="Note 2 10 3 3 3" xfId="2512"/>
    <cellStyle name="Note 2 10 3 3 3 2" xfId="2513"/>
    <cellStyle name="Note 2 10 3 3 3 3" xfId="2514"/>
    <cellStyle name="Note 2 10 3 3 4" xfId="2515"/>
    <cellStyle name="Note 2 10 3 3 4 2" xfId="2516"/>
    <cellStyle name="Note 2 10 3 3 4 3" xfId="2517"/>
    <cellStyle name="Note 2 10 3 3 5" xfId="2518"/>
    <cellStyle name="Note 2 10 3 3 5 2" xfId="2519"/>
    <cellStyle name="Note 2 10 3 3 5 3" xfId="2520"/>
    <cellStyle name="Note 2 10 3 3 6" xfId="2521"/>
    <cellStyle name="Note 2 10 3 4" xfId="2522"/>
    <cellStyle name="Note 2 10 3 4 2" xfId="2523"/>
    <cellStyle name="Note 2 10 3 4 2 2" xfId="2524"/>
    <cellStyle name="Note 2 10 3 4 2 3" xfId="2525"/>
    <cellStyle name="Note 2 10 3 4 3" xfId="2526"/>
    <cellStyle name="Note 2 10 3 4 3 2" xfId="2527"/>
    <cellStyle name="Note 2 10 3 4 3 3" xfId="2528"/>
    <cellStyle name="Note 2 10 3 4 4" xfId="2529"/>
    <cellStyle name="Note 2 10 3 4 4 2" xfId="2530"/>
    <cellStyle name="Note 2 10 3 4 4 3" xfId="2531"/>
    <cellStyle name="Note 2 10 3 4 5" xfId="2532"/>
    <cellStyle name="Note 2 10 3 4 5 2" xfId="2533"/>
    <cellStyle name="Note 2 10 3 4 5 3" xfId="2534"/>
    <cellStyle name="Note 2 10 3 4 6" xfId="2535"/>
    <cellStyle name="Note 2 10 3 4 6 2" xfId="2536"/>
    <cellStyle name="Note 2 10 3 4 6 3" xfId="2537"/>
    <cellStyle name="Note 2 10 3 4 7" xfId="2538"/>
    <cellStyle name="Note 2 10 3 4 8" xfId="2539"/>
    <cellStyle name="Note 2 10 3 5" xfId="2540"/>
    <cellStyle name="Note 2 10 3 5 2" xfId="2541"/>
    <cellStyle name="Note 2 10 3 5 2 2" xfId="2542"/>
    <cellStyle name="Note 2 10 3 5 2 3" xfId="2543"/>
    <cellStyle name="Note 2 10 3 5 3" xfId="2544"/>
    <cellStyle name="Note 2 10 3 5 3 2" xfId="2545"/>
    <cellStyle name="Note 2 10 3 5 3 3" xfId="2546"/>
    <cellStyle name="Note 2 10 3 5 4" xfId="2547"/>
    <cellStyle name="Note 2 10 3 5 5" xfId="2548"/>
    <cellStyle name="Note 2 10 3 6" xfId="2549"/>
    <cellStyle name="Note 2 10 3 6 2" xfId="2550"/>
    <cellStyle name="Note 2 10 3 6 3" xfId="2551"/>
    <cellStyle name="Note 2 10 3 7" xfId="2552"/>
    <cellStyle name="Note 2 10 3 7 2" xfId="2553"/>
    <cellStyle name="Note 2 10 3 7 3" xfId="2554"/>
    <cellStyle name="Note 2 10 3 8" xfId="2555"/>
    <cellStyle name="Note 2 10 3 8 2" xfId="2556"/>
    <cellStyle name="Note 2 10 3 8 3" xfId="2557"/>
    <cellStyle name="Note 2 10 3 9" xfId="2558"/>
    <cellStyle name="Note 2 10 4" xfId="2559"/>
    <cellStyle name="Note 2 10 4 2" xfId="2560"/>
    <cellStyle name="Note 2 10 4 2 2" xfId="2561"/>
    <cellStyle name="Note 2 10 4 2 2 2" xfId="2562"/>
    <cellStyle name="Note 2 10 4 2 2 2 2" xfId="2563"/>
    <cellStyle name="Note 2 10 4 2 2 2 3" xfId="2564"/>
    <cellStyle name="Note 2 10 4 2 2 3" xfId="2565"/>
    <cellStyle name="Note 2 10 4 2 2 3 2" xfId="2566"/>
    <cellStyle name="Note 2 10 4 2 2 3 3" xfId="2567"/>
    <cellStyle name="Note 2 10 4 2 2 4" xfId="2568"/>
    <cellStyle name="Note 2 10 4 2 2 5" xfId="2569"/>
    <cellStyle name="Note 2 10 4 2 3" xfId="2570"/>
    <cellStyle name="Note 2 10 4 2 3 2" xfId="2571"/>
    <cellStyle name="Note 2 10 4 2 3 3" xfId="2572"/>
    <cellStyle name="Note 2 10 4 2 4" xfId="2573"/>
    <cellStyle name="Note 2 10 4 2 4 2" xfId="2574"/>
    <cellStyle name="Note 2 10 4 2 4 3" xfId="2575"/>
    <cellStyle name="Note 2 10 4 2 5" xfId="2576"/>
    <cellStyle name="Note 2 10 4 2 5 2" xfId="2577"/>
    <cellStyle name="Note 2 10 4 2 5 3" xfId="2578"/>
    <cellStyle name="Note 2 10 4 2 6" xfId="2579"/>
    <cellStyle name="Note 2 10 4 3" xfId="2580"/>
    <cellStyle name="Note 2 10 4 3 2" xfId="2581"/>
    <cellStyle name="Note 2 10 4 3 2 2" xfId="2582"/>
    <cellStyle name="Note 2 10 4 3 2 2 2" xfId="2583"/>
    <cellStyle name="Note 2 10 4 3 2 2 3" xfId="2584"/>
    <cellStyle name="Note 2 10 4 3 2 3" xfId="2585"/>
    <cellStyle name="Note 2 10 4 3 2 3 2" xfId="2586"/>
    <cellStyle name="Note 2 10 4 3 2 3 3" xfId="2587"/>
    <cellStyle name="Note 2 10 4 3 2 4" xfId="2588"/>
    <cellStyle name="Note 2 10 4 3 2 5" xfId="2589"/>
    <cellStyle name="Note 2 10 4 3 3" xfId="2590"/>
    <cellStyle name="Note 2 10 4 3 3 2" xfId="2591"/>
    <cellStyle name="Note 2 10 4 3 3 3" xfId="2592"/>
    <cellStyle name="Note 2 10 4 3 4" xfId="2593"/>
    <cellStyle name="Note 2 10 4 3 4 2" xfId="2594"/>
    <cellStyle name="Note 2 10 4 3 4 3" xfId="2595"/>
    <cellStyle name="Note 2 10 4 3 5" xfId="2596"/>
    <cellStyle name="Note 2 10 4 3 5 2" xfId="2597"/>
    <cellStyle name="Note 2 10 4 3 5 3" xfId="2598"/>
    <cellStyle name="Note 2 10 4 3 6" xfId="2599"/>
    <cellStyle name="Note 2 10 4 4" xfId="2600"/>
    <cellStyle name="Note 2 10 4 4 2" xfId="2601"/>
    <cellStyle name="Note 2 10 4 4 2 2" xfId="2602"/>
    <cellStyle name="Note 2 10 4 4 2 3" xfId="2603"/>
    <cellStyle name="Note 2 10 4 4 3" xfId="2604"/>
    <cellStyle name="Note 2 10 4 4 3 2" xfId="2605"/>
    <cellStyle name="Note 2 10 4 4 3 3" xfId="2606"/>
    <cellStyle name="Note 2 10 4 4 4" xfId="2607"/>
    <cellStyle name="Note 2 10 4 4 4 2" xfId="2608"/>
    <cellStyle name="Note 2 10 4 4 4 3" xfId="2609"/>
    <cellStyle name="Note 2 10 4 4 5" xfId="2610"/>
    <cellStyle name="Note 2 10 4 4 5 2" xfId="2611"/>
    <cellStyle name="Note 2 10 4 4 5 3" xfId="2612"/>
    <cellStyle name="Note 2 10 4 4 6" xfId="2613"/>
    <cellStyle name="Note 2 10 4 4 6 2" xfId="2614"/>
    <cellStyle name="Note 2 10 4 4 6 3" xfId="2615"/>
    <cellStyle name="Note 2 10 4 4 7" xfId="2616"/>
    <cellStyle name="Note 2 10 4 4 8" xfId="2617"/>
    <cellStyle name="Note 2 10 4 5" xfId="2618"/>
    <cellStyle name="Note 2 10 4 5 2" xfId="2619"/>
    <cellStyle name="Note 2 10 4 5 2 2" xfId="2620"/>
    <cellStyle name="Note 2 10 4 5 2 3" xfId="2621"/>
    <cellStyle name="Note 2 10 4 5 3" xfId="2622"/>
    <cellStyle name="Note 2 10 4 5 3 2" xfId="2623"/>
    <cellStyle name="Note 2 10 4 5 3 3" xfId="2624"/>
    <cellStyle name="Note 2 10 4 5 4" xfId="2625"/>
    <cellStyle name="Note 2 10 4 5 5" xfId="2626"/>
    <cellStyle name="Note 2 10 4 6" xfId="2627"/>
    <cellStyle name="Note 2 10 4 6 2" xfId="2628"/>
    <cellStyle name="Note 2 10 4 6 3" xfId="2629"/>
    <cellStyle name="Note 2 10 4 7" xfId="2630"/>
    <cellStyle name="Note 2 10 4 7 2" xfId="2631"/>
    <cellStyle name="Note 2 10 4 7 3" xfId="2632"/>
    <cellStyle name="Note 2 10 4 8" xfId="2633"/>
    <cellStyle name="Note 2 10 4 8 2" xfId="2634"/>
    <cellStyle name="Note 2 10 4 8 3" xfId="2635"/>
    <cellStyle name="Note 2 10 4 9" xfId="2636"/>
    <cellStyle name="Note 2 10 5" xfId="2637"/>
    <cellStyle name="Note 2 10 5 2" xfId="2638"/>
    <cellStyle name="Note 2 10 5 2 2" xfId="2639"/>
    <cellStyle name="Note 2 10 5 2 2 2" xfId="2640"/>
    <cellStyle name="Note 2 10 5 2 2 2 2" xfId="2641"/>
    <cellStyle name="Note 2 10 5 2 2 2 3" xfId="2642"/>
    <cellStyle name="Note 2 10 5 2 2 3" xfId="2643"/>
    <cellStyle name="Note 2 10 5 2 2 3 2" xfId="2644"/>
    <cellStyle name="Note 2 10 5 2 2 3 3" xfId="2645"/>
    <cellStyle name="Note 2 10 5 2 2 4" xfId="2646"/>
    <cellStyle name="Note 2 10 5 2 2 5" xfId="2647"/>
    <cellStyle name="Note 2 10 5 2 3" xfId="2648"/>
    <cellStyle name="Note 2 10 5 2 3 2" xfId="2649"/>
    <cellStyle name="Note 2 10 5 2 3 3" xfId="2650"/>
    <cellStyle name="Note 2 10 5 2 4" xfId="2651"/>
    <cellStyle name="Note 2 10 5 2 4 2" xfId="2652"/>
    <cellStyle name="Note 2 10 5 2 4 3" xfId="2653"/>
    <cellStyle name="Note 2 10 5 2 5" xfId="2654"/>
    <cellStyle name="Note 2 10 5 2 5 2" xfId="2655"/>
    <cellStyle name="Note 2 10 5 2 5 3" xfId="2656"/>
    <cellStyle name="Note 2 10 5 2 6" xfId="2657"/>
    <cellStyle name="Note 2 10 5 3" xfId="2658"/>
    <cellStyle name="Note 2 10 5 3 2" xfId="2659"/>
    <cellStyle name="Note 2 10 5 3 2 2" xfId="2660"/>
    <cellStyle name="Note 2 10 5 3 2 2 2" xfId="2661"/>
    <cellStyle name="Note 2 10 5 3 2 2 3" xfId="2662"/>
    <cellStyle name="Note 2 10 5 3 2 3" xfId="2663"/>
    <cellStyle name="Note 2 10 5 3 2 3 2" xfId="2664"/>
    <cellStyle name="Note 2 10 5 3 2 3 3" xfId="2665"/>
    <cellStyle name="Note 2 10 5 3 2 4" xfId="2666"/>
    <cellStyle name="Note 2 10 5 3 2 5" xfId="2667"/>
    <cellStyle name="Note 2 10 5 3 3" xfId="2668"/>
    <cellStyle name="Note 2 10 5 3 3 2" xfId="2669"/>
    <cellStyle name="Note 2 10 5 3 3 3" xfId="2670"/>
    <cellStyle name="Note 2 10 5 3 4" xfId="2671"/>
    <cellStyle name="Note 2 10 5 3 4 2" xfId="2672"/>
    <cellStyle name="Note 2 10 5 3 4 3" xfId="2673"/>
    <cellStyle name="Note 2 10 5 3 5" xfId="2674"/>
    <cellStyle name="Note 2 10 5 3 5 2" xfId="2675"/>
    <cellStyle name="Note 2 10 5 3 5 3" xfId="2676"/>
    <cellStyle name="Note 2 10 5 3 6" xfId="2677"/>
    <cellStyle name="Note 2 10 5 4" xfId="2678"/>
    <cellStyle name="Note 2 10 5 4 2" xfId="2679"/>
    <cellStyle name="Note 2 10 5 4 2 2" xfId="2680"/>
    <cellStyle name="Note 2 10 5 4 2 3" xfId="2681"/>
    <cellStyle name="Note 2 10 5 4 3" xfId="2682"/>
    <cellStyle name="Note 2 10 5 4 3 2" xfId="2683"/>
    <cellStyle name="Note 2 10 5 4 3 3" xfId="2684"/>
    <cellStyle name="Note 2 10 5 4 4" xfId="2685"/>
    <cellStyle name="Note 2 10 5 4 4 2" xfId="2686"/>
    <cellStyle name="Note 2 10 5 4 4 3" xfId="2687"/>
    <cellStyle name="Note 2 10 5 4 5" xfId="2688"/>
    <cellStyle name="Note 2 10 5 4 5 2" xfId="2689"/>
    <cellStyle name="Note 2 10 5 4 5 3" xfId="2690"/>
    <cellStyle name="Note 2 10 5 4 6" xfId="2691"/>
    <cellStyle name="Note 2 10 5 4 6 2" xfId="2692"/>
    <cellStyle name="Note 2 10 5 4 6 3" xfId="2693"/>
    <cellStyle name="Note 2 10 5 4 7" xfId="2694"/>
    <cellStyle name="Note 2 10 5 4 8" xfId="2695"/>
    <cellStyle name="Note 2 10 5 5" xfId="2696"/>
    <cellStyle name="Note 2 10 5 5 2" xfId="2697"/>
    <cellStyle name="Note 2 10 5 5 2 2" xfId="2698"/>
    <cellStyle name="Note 2 10 5 5 2 3" xfId="2699"/>
    <cellStyle name="Note 2 10 5 5 3" xfId="2700"/>
    <cellStyle name="Note 2 10 5 5 3 2" xfId="2701"/>
    <cellStyle name="Note 2 10 5 5 3 3" xfId="2702"/>
    <cellStyle name="Note 2 10 5 5 4" xfId="2703"/>
    <cellStyle name="Note 2 10 5 5 5" xfId="2704"/>
    <cellStyle name="Note 2 10 5 6" xfId="2705"/>
    <cellStyle name="Note 2 10 5 6 2" xfId="2706"/>
    <cellStyle name="Note 2 10 5 6 3" xfId="2707"/>
    <cellStyle name="Note 2 10 5 7" xfId="2708"/>
    <cellStyle name="Note 2 10 5 7 2" xfId="2709"/>
    <cellStyle name="Note 2 10 5 7 3" xfId="2710"/>
    <cellStyle name="Note 2 10 5 8" xfId="2711"/>
    <cellStyle name="Note 2 10 5 8 2" xfId="2712"/>
    <cellStyle name="Note 2 10 5 8 3" xfId="2713"/>
    <cellStyle name="Note 2 10 5 9" xfId="2714"/>
    <cellStyle name="Note 2 10 6" xfId="2715"/>
    <cellStyle name="Note 2 10 6 2" xfId="2716"/>
    <cellStyle name="Note 2 10 6 2 2" xfId="2717"/>
    <cellStyle name="Note 2 10 6 2 2 2" xfId="2718"/>
    <cellStyle name="Note 2 10 6 2 2 3" xfId="2719"/>
    <cellStyle name="Note 2 10 6 2 3" xfId="2720"/>
    <cellStyle name="Note 2 10 6 2 3 2" xfId="2721"/>
    <cellStyle name="Note 2 10 6 2 3 3" xfId="2722"/>
    <cellStyle name="Note 2 10 6 2 4" xfId="2723"/>
    <cellStyle name="Note 2 10 6 2 5" xfId="2724"/>
    <cellStyle name="Note 2 10 6 3" xfId="2725"/>
    <cellStyle name="Note 2 10 6 3 2" xfId="2726"/>
    <cellStyle name="Note 2 10 6 3 3" xfId="2727"/>
    <cellStyle name="Note 2 10 6 4" xfId="2728"/>
    <cellStyle name="Note 2 10 6 4 2" xfId="2729"/>
    <cellStyle name="Note 2 10 6 4 3" xfId="2730"/>
    <cellStyle name="Note 2 10 6 5" xfId="2731"/>
    <cellStyle name="Note 2 10 6 5 2" xfId="2732"/>
    <cellStyle name="Note 2 10 6 5 3" xfId="2733"/>
    <cellStyle name="Note 2 10 6 6" xfId="2734"/>
    <cellStyle name="Note 2 10 7" xfId="2735"/>
    <cellStyle name="Note 2 10 7 2" xfId="2736"/>
    <cellStyle name="Note 2 10 7 2 2" xfId="2737"/>
    <cellStyle name="Note 2 10 7 2 2 2" xfId="2738"/>
    <cellStyle name="Note 2 10 7 2 2 3" xfId="2739"/>
    <cellStyle name="Note 2 10 7 2 3" xfId="2740"/>
    <cellStyle name="Note 2 10 7 2 3 2" xfId="2741"/>
    <cellStyle name="Note 2 10 7 2 3 3" xfId="2742"/>
    <cellStyle name="Note 2 10 7 2 4" xfId="2743"/>
    <cellStyle name="Note 2 10 7 2 5" xfId="2744"/>
    <cellStyle name="Note 2 10 7 3" xfId="2745"/>
    <cellStyle name="Note 2 10 7 3 2" xfId="2746"/>
    <cellStyle name="Note 2 10 7 3 3" xfId="2747"/>
    <cellStyle name="Note 2 10 7 4" xfId="2748"/>
    <cellStyle name="Note 2 10 7 4 2" xfId="2749"/>
    <cellStyle name="Note 2 10 7 4 3" xfId="2750"/>
    <cellStyle name="Note 2 10 7 5" xfId="2751"/>
    <cellStyle name="Note 2 10 7 5 2" xfId="2752"/>
    <cellStyle name="Note 2 10 7 5 3" xfId="2753"/>
    <cellStyle name="Note 2 10 7 6" xfId="2754"/>
    <cellStyle name="Note 2 10 8" xfId="2755"/>
    <cellStyle name="Note 2 10 8 2" xfId="2756"/>
    <cellStyle name="Note 2 10 8 2 2" xfId="2757"/>
    <cellStyle name="Note 2 10 8 2 3" xfId="2758"/>
    <cellStyle name="Note 2 10 8 3" xfId="2759"/>
    <cellStyle name="Note 2 10 8 3 2" xfId="2760"/>
    <cellStyle name="Note 2 10 8 3 3" xfId="2761"/>
    <cellStyle name="Note 2 10 8 4" xfId="2762"/>
    <cellStyle name="Note 2 10 8 4 2" xfId="2763"/>
    <cellStyle name="Note 2 10 8 4 3" xfId="2764"/>
    <cellStyle name="Note 2 10 8 5" xfId="2765"/>
    <cellStyle name="Note 2 10 8 5 2" xfId="2766"/>
    <cellStyle name="Note 2 10 8 5 3" xfId="2767"/>
    <cellStyle name="Note 2 10 8 6" xfId="2768"/>
    <cellStyle name="Note 2 10 8 6 2" xfId="2769"/>
    <cellStyle name="Note 2 10 8 6 3" xfId="2770"/>
    <cellStyle name="Note 2 10 8 7" xfId="2771"/>
    <cellStyle name="Note 2 10 8 8" xfId="2772"/>
    <cellStyle name="Note 2 10 9" xfId="2773"/>
    <cellStyle name="Note 2 10 9 2" xfId="2774"/>
    <cellStyle name="Note 2 10 9 2 2" xfId="2775"/>
    <cellStyle name="Note 2 10 9 2 3" xfId="2776"/>
    <cellStyle name="Note 2 10 9 3" xfId="2777"/>
    <cellStyle name="Note 2 10 9 3 2" xfId="2778"/>
    <cellStyle name="Note 2 10 9 3 3" xfId="2779"/>
    <cellStyle name="Note 2 10 9 4" xfId="2780"/>
    <cellStyle name="Note 2 10 9 5" xfId="2781"/>
    <cellStyle name="Note 2 11" xfId="2782"/>
    <cellStyle name="Note 2 11 10" xfId="2783"/>
    <cellStyle name="Note 2 11 10 2" xfId="2784"/>
    <cellStyle name="Note 2 11 10 3" xfId="2785"/>
    <cellStyle name="Note 2 11 11" xfId="2786"/>
    <cellStyle name="Note 2 11 11 2" xfId="2787"/>
    <cellStyle name="Note 2 11 11 3" xfId="2788"/>
    <cellStyle name="Note 2 11 12" xfId="2789"/>
    <cellStyle name="Note 2 11 12 2" xfId="2790"/>
    <cellStyle name="Note 2 11 12 3" xfId="2791"/>
    <cellStyle name="Note 2 11 13" xfId="2792"/>
    <cellStyle name="Note 2 11 2" xfId="2793"/>
    <cellStyle name="Note 2 11 2 2" xfId="2794"/>
    <cellStyle name="Note 2 11 2 2 2" xfId="2795"/>
    <cellStyle name="Note 2 11 2 2 2 2" xfId="2796"/>
    <cellStyle name="Note 2 11 2 2 2 2 2" xfId="2797"/>
    <cellStyle name="Note 2 11 2 2 2 2 3" xfId="2798"/>
    <cellStyle name="Note 2 11 2 2 2 3" xfId="2799"/>
    <cellStyle name="Note 2 11 2 2 2 3 2" xfId="2800"/>
    <cellStyle name="Note 2 11 2 2 2 3 3" xfId="2801"/>
    <cellStyle name="Note 2 11 2 2 2 4" xfId="2802"/>
    <cellStyle name="Note 2 11 2 2 2 5" xfId="2803"/>
    <cellStyle name="Note 2 11 2 2 3" xfId="2804"/>
    <cellStyle name="Note 2 11 2 2 3 2" xfId="2805"/>
    <cellStyle name="Note 2 11 2 2 3 3" xfId="2806"/>
    <cellStyle name="Note 2 11 2 2 4" xfId="2807"/>
    <cellStyle name="Note 2 11 2 2 4 2" xfId="2808"/>
    <cellStyle name="Note 2 11 2 2 4 3" xfId="2809"/>
    <cellStyle name="Note 2 11 2 2 5" xfId="2810"/>
    <cellStyle name="Note 2 11 2 2 5 2" xfId="2811"/>
    <cellStyle name="Note 2 11 2 2 5 3" xfId="2812"/>
    <cellStyle name="Note 2 11 2 2 6" xfId="2813"/>
    <cellStyle name="Note 2 11 2 3" xfId="2814"/>
    <cellStyle name="Note 2 11 2 3 2" xfId="2815"/>
    <cellStyle name="Note 2 11 2 3 2 2" xfId="2816"/>
    <cellStyle name="Note 2 11 2 3 2 2 2" xfId="2817"/>
    <cellStyle name="Note 2 11 2 3 2 2 3" xfId="2818"/>
    <cellStyle name="Note 2 11 2 3 2 3" xfId="2819"/>
    <cellStyle name="Note 2 11 2 3 2 3 2" xfId="2820"/>
    <cellStyle name="Note 2 11 2 3 2 3 3" xfId="2821"/>
    <cellStyle name="Note 2 11 2 3 2 4" xfId="2822"/>
    <cellStyle name="Note 2 11 2 3 2 5" xfId="2823"/>
    <cellStyle name="Note 2 11 2 3 3" xfId="2824"/>
    <cellStyle name="Note 2 11 2 3 3 2" xfId="2825"/>
    <cellStyle name="Note 2 11 2 3 3 3" xfId="2826"/>
    <cellStyle name="Note 2 11 2 3 4" xfId="2827"/>
    <cellStyle name="Note 2 11 2 3 4 2" xfId="2828"/>
    <cellStyle name="Note 2 11 2 3 4 3" xfId="2829"/>
    <cellStyle name="Note 2 11 2 3 5" xfId="2830"/>
    <cellStyle name="Note 2 11 2 3 5 2" xfId="2831"/>
    <cellStyle name="Note 2 11 2 3 5 3" xfId="2832"/>
    <cellStyle name="Note 2 11 2 3 6" xfId="2833"/>
    <cellStyle name="Note 2 11 2 4" xfId="2834"/>
    <cellStyle name="Note 2 11 2 4 2" xfId="2835"/>
    <cellStyle name="Note 2 11 2 4 2 2" xfId="2836"/>
    <cellStyle name="Note 2 11 2 4 2 3" xfId="2837"/>
    <cellStyle name="Note 2 11 2 4 3" xfId="2838"/>
    <cellStyle name="Note 2 11 2 4 3 2" xfId="2839"/>
    <cellStyle name="Note 2 11 2 4 3 3" xfId="2840"/>
    <cellStyle name="Note 2 11 2 4 4" xfId="2841"/>
    <cellStyle name="Note 2 11 2 4 4 2" xfId="2842"/>
    <cellStyle name="Note 2 11 2 4 4 3" xfId="2843"/>
    <cellStyle name="Note 2 11 2 4 5" xfId="2844"/>
    <cellStyle name="Note 2 11 2 4 5 2" xfId="2845"/>
    <cellStyle name="Note 2 11 2 4 5 3" xfId="2846"/>
    <cellStyle name="Note 2 11 2 4 6" xfId="2847"/>
    <cellStyle name="Note 2 11 2 4 6 2" xfId="2848"/>
    <cellStyle name="Note 2 11 2 4 6 3" xfId="2849"/>
    <cellStyle name="Note 2 11 2 4 7" xfId="2850"/>
    <cellStyle name="Note 2 11 2 4 8" xfId="2851"/>
    <cellStyle name="Note 2 11 2 5" xfId="2852"/>
    <cellStyle name="Note 2 11 2 5 2" xfId="2853"/>
    <cellStyle name="Note 2 11 2 5 2 2" xfId="2854"/>
    <cellStyle name="Note 2 11 2 5 2 3" xfId="2855"/>
    <cellStyle name="Note 2 11 2 5 3" xfId="2856"/>
    <cellStyle name="Note 2 11 2 5 3 2" xfId="2857"/>
    <cellStyle name="Note 2 11 2 5 3 3" xfId="2858"/>
    <cellStyle name="Note 2 11 2 5 4" xfId="2859"/>
    <cellStyle name="Note 2 11 2 5 5" xfId="2860"/>
    <cellStyle name="Note 2 11 2 6" xfId="2861"/>
    <cellStyle name="Note 2 11 2 6 2" xfId="2862"/>
    <cellStyle name="Note 2 11 2 6 3" xfId="2863"/>
    <cellStyle name="Note 2 11 2 7" xfId="2864"/>
    <cellStyle name="Note 2 11 2 7 2" xfId="2865"/>
    <cellStyle name="Note 2 11 2 7 3" xfId="2866"/>
    <cellStyle name="Note 2 11 2 8" xfId="2867"/>
    <cellStyle name="Note 2 11 2 8 2" xfId="2868"/>
    <cellStyle name="Note 2 11 2 8 3" xfId="2869"/>
    <cellStyle name="Note 2 11 2 9" xfId="2870"/>
    <cellStyle name="Note 2 11 3" xfId="2871"/>
    <cellStyle name="Note 2 11 3 2" xfId="2872"/>
    <cellStyle name="Note 2 11 3 2 2" xfId="2873"/>
    <cellStyle name="Note 2 11 3 2 2 2" xfId="2874"/>
    <cellStyle name="Note 2 11 3 2 2 2 2" xfId="2875"/>
    <cellStyle name="Note 2 11 3 2 2 2 3" xfId="2876"/>
    <cellStyle name="Note 2 11 3 2 2 3" xfId="2877"/>
    <cellStyle name="Note 2 11 3 2 2 3 2" xfId="2878"/>
    <cellStyle name="Note 2 11 3 2 2 3 3" xfId="2879"/>
    <cellStyle name="Note 2 11 3 2 2 4" xfId="2880"/>
    <cellStyle name="Note 2 11 3 2 2 5" xfId="2881"/>
    <cellStyle name="Note 2 11 3 2 3" xfId="2882"/>
    <cellStyle name="Note 2 11 3 2 3 2" xfId="2883"/>
    <cellStyle name="Note 2 11 3 2 3 3" xfId="2884"/>
    <cellStyle name="Note 2 11 3 2 4" xfId="2885"/>
    <cellStyle name="Note 2 11 3 2 4 2" xfId="2886"/>
    <cellStyle name="Note 2 11 3 2 4 3" xfId="2887"/>
    <cellStyle name="Note 2 11 3 2 5" xfId="2888"/>
    <cellStyle name="Note 2 11 3 2 5 2" xfId="2889"/>
    <cellStyle name="Note 2 11 3 2 5 3" xfId="2890"/>
    <cellStyle name="Note 2 11 3 2 6" xfId="2891"/>
    <cellStyle name="Note 2 11 3 3" xfId="2892"/>
    <cellStyle name="Note 2 11 3 3 2" xfId="2893"/>
    <cellStyle name="Note 2 11 3 3 2 2" xfId="2894"/>
    <cellStyle name="Note 2 11 3 3 2 2 2" xfId="2895"/>
    <cellStyle name="Note 2 11 3 3 2 2 3" xfId="2896"/>
    <cellStyle name="Note 2 11 3 3 2 3" xfId="2897"/>
    <cellStyle name="Note 2 11 3 3 2 3 2" xfId="2898"/>
    <cellStyle name="Note 2 11 3 3 2 3 3" xfId="2899"/>
    <cellStyle name="Note 2 11 3 3 2 4" xfId="2900"/>
    <cellStyle name="Note 2 11 3 3 2 5" xfId="2901"/>
    <cellStyle name="Note 2 11 3 3 3" xfId="2902"/>
    <cellStyle name="Note 2 11 3 3 3 2" xfId="2903"/>
    <cellStyle name="Note 2 11 3 3 3 3" xfId="2904"/>
    <cellStyle name="Note 2 11 3 3 4" xfId="2905"/>
    <cellStyle name="Note 2 11 3 3 4 2" xfId="2906"/>
    <cellStyle name="Note 2 11 3 3 4 3" xfId="2907"/>
    <cellStyle name="Note 2 11 3 3 5" xfId="2908"/>
    <cellStyle name="Note 2 11 3 3 5 2" xfId="2909"/>
    <cellStyle name="Note 2 11 3 3 5 3" xfId="2910"/>
    <cellStyle name="Note 2 11 3 3 6" xfId="2911"/>
    <cellStyle name="Note 2 11 3 4" xfId="2912"/>
    <cellStyle name="Note 2 11 3 4 2" xfId="2913"/>
    <cellStyle name="Note 2 11 3 4 2 2" xfId="2914"/>
    <cellStyle name="Note 2 11 3 4 2 3" xfId="2915"/>
    <cellStyle name="Note 2 11 3 4 3" xfId="2916"/>
    <cellStyle name="Note 2 11 3 4 3 2" xfId="2917"/>
    <cellStyle name="Note 2 11 3 4 3 3" xfId="2918"/>
    <cellStyle name="Note 2 11 3 4 4" xfId="2919"/>
    <cellStyle name="Note 2 11 3 4 4 2" xfId="2920"/>
    <cellStyle name="Note 2 11 3 4 4 3" xfId="2921"/>
    <cellStyle name="Note 2 11 3 4 5" xfId="2922"/>
    <cellStyle name="Note 2 11 3 4 5 2" xfId="2923"/>
    <cellStyle name="Note 2 11 3 4 5 3" xfId="2924"/>
    <cellStyle name="Note 2 11 3 4 6" xfId="2925"/>
    <cellStyle name="Note 2 11 3 4 6 2" xfId="2926"/>
    <cellStyle name="Note 2 11 3 4 6 3" xfId="2927"/>
    <cellStyle name="Note 2 11 3 4 7" xfId="2928"/>
    <cellStyle name="Note 2 11 3 4 8" xfId="2929"/>
    <cellStyle name="Note 2 11 3 5" xfId="2930"/>
    <cellStyle name="Note 2 11 3 5 2" xfId="2931"/>
    <cellStyle name="Note 2 11 3 5 2 2" xfId="2932"/>
    <cellStyle name="Note 2 11 3 5 2 3" xfId="2933"/>
    <cellStyle name="Note 2 11 3 5 3" xfId="2934"/>
    <cellStyle name="Note 2 11 3 5 3 2" xfId="2935"/>
    <cellStyle name="Note 2 11 3 5 3 3" xfId="2936"/>
    <cellStyle name="Note 2 11 3 5 4" xfId="2937"/>
    <cellStyle name="Note 2 11 3 5 5" xfId="2938"/>
    <cellStyle name="Note 2 11 3 6" xfId="2939"/>
    <cellStyle name="Note 2 11 3 6 2" xfId="2940"/>
    <cellStyle name="Note 2 11 3 6 3" xfId="2941"/>
    <cellStyle name="Note 2 11 3 7" xfId="2942"/>
    <cellStyle name="Note 2 11 3 7 2" xfId="2943"/>
    <cellStyle name="Note 2 11 3 7 3" xfId="2944"/>
    <cellStyle name="Note 2 11 3 8" xfId="2945"/>
    <cellStyle name="Note 2 11 3 8 2" xfId="2946"/>
    <cellStyle name="Note 2 11 3 8 3" xfId="2947"/>
    <cellStyle name="Note 2 11 3 9" xfId="2948"/>
    <cellStyle name="Note 2 11 4" xfId="2949"/>
    <cellStyle name="Note 2 11 4 2" xfId="2950"/>
    <cellStyle name="Note 2 11 4 2 2" xfId="2951"/>
    <cellStyle name="Note 2 11 4 2 2 2" xfId="2952"/>
    <cellStyle name="Note 2 11 4 2 2 2 2" xfId="2953"/>
    <cellStyle name="Note 2 11 4 2 2 2 3" xfId="2954"/>
    <cellStyle name="Note 2 11 4 2 2 3" xfId="2955"/>
    <cellStyle name="Note 2 11 4 2 2 3 2" xfId="2956"/>
    <cellStyle name="Note 2 11 4 2 2 3 3" xfId="2957"/>
    <cellStyle name="Note 2 11 4 2 2 4" xfId="2958"/>
    <cellStyle name="Note 2 11 4 2 2 5" xfId="2959"/>
    <cellStyle name="Note 2 11 4 2 3" xfId="2960"/>
    <cellStyle name="Note 2 11 4 2 3 2" xfId="2961"/>
    <cellStyle name="Note 2 11 4 2 3 3" xfId="2962"/>
    <cellStyle name="Note 2 11 4 2 4" xfId="2963"/>
    <cellStyle name="Note 2 11 4 2 4 2" xfId="2964"/>
    <cellStyle name="Note 2 11 4 2 4 3" xfId="2965"/>
    <cellStyle name="Note 2 11 4 2 5" xfId="2966"/>
    <cellStyle name="Note 2 11 4 2 5 2" xfId="2967"/>
    <cellStyle name="Note 2 11 4 2 5 3" xfId="2968"/>
    <cellStyle name="Note 2 11 4 2 6" xfId="2969"/>
    <cellStyle name="Note 2 11 4 3" xfId="2970"/>
    <cellStyle name="Note 2 11 4 3 2" xfId="2971"/>
    <cellStyle name="Note 2 11 4 3 2 2" xfId="2972"/>
    <cellStyle name="Note 2 11 4 3 2 2 2" xfId="2973"/>
    <cellStyle name="Note 2 11 4 3 2 2 3" xfId="2974"/>
    <cellStyle name="Note 2 11 4 3 2 3" xfId="2975"/>
    <cellStyle name="Note 2 11 4 3 2 3 2" xfId="2976"/>
    <cellStyle name="Note 2 11 4 3 2 3 3" xfId="2977"/>
    <cellStyle name="Note 2 11 4 3 2 4" xfId="2978"/>
    <cellStyle name="Note 2 11 4 3 2 5" xfId="2979"/>
    <cellStyle name="Note 2 11 4 3 3" xfId="2980"/>
    <cellStyle name="Note 2 11 4 3 3 2" xfId="2981"/>
    <cellStyle name="Note 2 11 4 3 3 3" xfId="2982"/>
    <cellStyle name="Note 2 11 4 3 4" xfId="2983"/>
    <cellStyle name="Note 2 11 4 3 4 2" xfId="2984"/>
    <cellStyle name="Note 2 11 4 3 4 3" xfId="2985"/>
    <cellStyle name="Note 2 11 4 3 5" xfId="2986"/>
    <cellStyle name="Note 2 11 4 3 5 2" xfId="2987"/>
    <cellStyle name="Note 2 11 4 3 5 3" xfId="2988"/>
    <cellStyle name="Note 2 11 4 3 6" xfId="2989"/>
    <cellStyle name="Note 2 11 4 4" xfId="2990"/>
    <cellStyle name="Note 2 11 4 4 2" xfId="2991"/>
    <cellStyle name="Note 2 11 4 4 2 2" xfId="2992"/>
    <cellStyle name="Note 2 11 4 4 2 3" xfId="2993"/>
    <cellStyle name="Note 2 11 4 4 3" xfId="2994"/>
    <cellStyle name="Note 2 11 4 4 3 2" xfId="2995"/>
    <cellStyle name="Note 2 11 4 4 3 3" xfId="2996"/>
    <cellStyle name="Note 2 11 4 4 4" xfId="2997"/>
    <cellStyle name="Note 2 11 4 4 4 2" xfId="2998"/>
    <cellStyle name="Note 2 11 4 4 4 3" xfId="2999"/>
    <cellStyle name="Note 2 11 4 4 5" xfId="3000"/>
    <cellStyle name="Note 2 11 4 4 5 2" xfId="3001"/>
    <cellStyle name="Note 2 11 4 4 5 3" xfId="3002"/>
    <cellStyle name="Note 2 11 4 4 6" xfId="3003"/>
    <cellStyle name="Note 2 11 4 4 6 2" xfId="3004"/>
    <cellStyle name="Note 2 11 4 4 6 3" xfId="3005"/>
    <cellStyle name="Note 2 11 4 4 7" xfId="3006"/>
    <cellStyle name="Note 2 11 4 4 8" xfId="3007"/>
    <cellStyle name="Note 2 11 4 5" xfId="3008"/>
    <cellStyle name="Note 2 11 4 5 2" xfId="3009"/>
    <cellStyle name="Note 2 11 4 5 2 2" xfId="3010"/>
    <cellStyle name="Note 2 11 4 5 2 3" xfId="3011"/>
    <cellStyle name="Note 2 11 4 5 3" xfId="3012"/>
    <cellStyle name="Note 2 11 4 5 3 2" xfId="3013"/>
    <cellStyle name="Note 2 11 4 5 3 3" xfId="3014"/>
    <cellStyle name="Note 2 11 4 5 4" xfId="3015"/>
    <cellStyle name="Note 2 11 4 5 5" xfId="3016"/>
    <cellStyle name="Note 2 11 4 6" xfId="3017"/>
    <cellStyle name="Note 2 11 4 6 2" xfId="3018"/>
    <cellStyle name="Note 2 11 4 6 3" xfId="3019"/>
    <cellStyle name="Note 2 11 4 7" xfId="3020"/>
    <cellStyle name="Note 2 11 4 7 2" xfId="3021"/>
    <cellStyle name="Note 2 11 4 7 3" xfId="3022"/>
    <cellStyle name="Note 2 11 4 8" xfId="3023"/>
    <cellStyle name="Note 2 11 4 8 2" xfId="3024"/>
    <cellStyle name="Note 2 11 4 8 3" xfId="3025"/>
    <cellStyle name="Note 2 11 4 9" xfId="3026"/>
    <cellStyle name="Note 2 11 5" xfId="3027"/>
    <cellStyle name="Note 2 11 5 2" xfId="3028"/>
    <cellStyle name="Note 2 11 5 2 2" xfId="3029"/>
    <cellStyle name="Note 2 11 5 2 2 2" xfId="3030"/>
    <cellStyle name="Note 2 11 5 2 2 2 2" xfId="3031"/>
    <cellStyle name="Note 2 11 5 2 2 2 3" xfId="3032"/>
    <cellStyle name="Note 2 11 5 2 2 3" xfId="3033"/>
    <cellStyle name="Note 2 11 5 2 2 3 2" xfId="3034"/>
    <cellStyle name="Note 2 11 5 2 2 3 3" xfId="3035"/>
    <cellStyle name="Note 2 11 5 2 2 4" xfId="3036"/>
    <cellStyle name="Note 2 11 5 2 2 5" xfId="3037"/>
    <cellStyle name="Note 2 11 5 2 3" xfId="3038"/>
    <cellStyle name="Note 2 11 5 2 3 2" xfId="3039"/>
    <cellStyle name="Note 2 11 5 2 3 3" xfId="3040"/>
    <cellStyle name="Note 2 11 5 2 4" xfId="3041"/>
    <cellStyle name="Note 2 11 5 2 4 2" xfId="3042"/>
    <cellStyle name="Note 2 11 5 2 4 3" xfId="3043"/>
    <cellStyle name="Note 2 11 5 2 5" xfId="3044"/>
    <cellStyle name="Note 2 11 5 2 5 2" xfId="3045"/>
    <cellStyle name="Note 2 11 5 2 5 3" xfId="3046"/>
    <cellStyle name="Note 2 11 5 2 6" xfId="3047"/>
    <cellStyle name="Note 2 11 5 3" xfId="3048"/>
    <cellStyle name="Note 2 11 5 3 2" xfId="3049"/>
    <cellStyle name="Note 2 11 5 3 2 2" xfId="3050"/>
    <cellStyle name="Note 2 11 5 3 2 2 2" xfId="3051"/>
    <cellStyle name="Note 2 11 5 3 2 2 3" xfId="3052"/>
    <cellStyle name="Note 2 11 5 3 2 3" xfId="3053"/>
    <cellStyle name="Note 2 11 5 3 2 3 2" xfId="3054"/>
    <cellStyle name="Note 2 11 5 3 2 3 3" xfId="3055"/>
    <cellStyle name="Note 2 11 5 3 2 4" xfId="3056"/>
    <cellStyle name="Note 2 11 5 3 2 5" xfId="3057"/>
    <cellStyle name="Note 2 11 5 3 3" xfId="3058"/>
    <cellStyle name="Note 2 11 5 3 3 2" xfId="3059"/>
    <cellStyle name="Note 2 11 5 3 3 3" xfId="3060"/>
    <cellStyle name="Note 2 11 5 3 4" xfId="3061"/>
    <cellStyle name="Note 2 11 5 3 4 2" xfId="3062"/>
    <cellStyle name="Note 2 11 5 3 4 3" xfId="3063"/>
    <cellStyle name="Note 2 11 5 3 5" xfId="3064"/>
    <cellStyle name="Note 2 11 5 3 5 2" xfId="3065"/>
    <cellStyle name="Note 2 11 5 3 5 3" xfId="3066"/>
    <cellStyle name="Note 2 11 5 3 6" xfId="3067"/>
    <cellStyle name="Note 2 11 5 4" xfId="3068"/>
    <cellStyle name="Note 2 11 5 4 2" xfId="3069"/>
    <cellStyle name="Note 2 11 5 4 2 2" xfId="3070"/>
    <cellStyle name="Note 2 11 5 4 2 3" xfId="3071"/>
    <cellStyle name="Note 2 11 5 4 3" xfId="3072"/>
    <cellStyle name="Note 2 11 5 4 3 2" xfId="3073"/>
    <cellStyle name="Note 2 11 5 4 3 3" xfId="3074"/>
    <cellStyle name="Note 2 11 5 4 4" xfId="3075"/>
    <cellStyle name="Note 2 11 5 4 4 2" xfId="3076"/>
    <cellStyle name="Note 2 11 5 4 4 3" xfId="3077"/>
    <cellStyle name="Note 2 11 5 4 5" xfId="3078"/>
    <cellStyle name="Note 2 11 5 4 5 2" xfId="3079"/>
    <cellStyle name="Note 2 11 5 4 5 3" xfId="3080"/>
    <cellStyle name="Note 2 11 5 4 6" xfId="3081"/>
    <cellStyle name="Note 2 11 5 4 6 2" xfId="3082"/>
    <cellStyle name="Note 2 11 5 4 6 3" xfId="3083"/>
    <cellStyle name="Note 2 11 5 4 7" xfId="3084"/>
    <cellStyle name="Note 2 11 5 4 8" xfId="3085"/>
    <cellStyle name="Note 2 11 5 5" xfId="3086"/>
    <cellStyle name="Note 2 11 5 5 2" xfId="3087"/>
    <cellStyle name="Note 2 11 5 5 2 2" xfId="3088"/>
    <cellStyle name="Note 2 11 5 5 2 3" xfId="3089"/>
    <cellStyle name="Note 2 11 5 5 3" xfId="3090"/>
    <cellStyle name="Note 2 11 5 5 3 2" xfId="3091"/>
    <cellStyle name="Note 2 11 5 5 3 3" xfId="3092"/>
    <cellStyle name="Note 2 11 5 5 4" xfId="3093"/>
    <cellStyle name="Note 2 11 5 5 5" xfId="3094"/>
    <cellStyle name="Note 2 11 5 6" xfId="3095"/>
    <cellStyle name="Note 2 11 5 6 2" xfId="3096"/>
    <cellStyle name="Note 2 11 5 6 3" xfId="3097"/>
    <cellStyle name="Note 2 11 5 7" xfId="3098"/>
    <cellStyle name="Note 2 11 5 7 2" xfId="3099"/>
    <cellStyle name="Note 2 11 5 7 3" xfId="3100"/>
    <cellStyle name="Note 2 11 5 8" xfId="3101"/>
    <cellStyle name="Note 2 11 5 8 2" xfId="3102"/>
    <cellStyle name="Note 2 11 5 8 3" xfId="3103"/>
    <cellStyle name="Note 2 11 5 9" xfId="3104"/>
    <cellStyle name="Note 2 11 6" xfId="3105"/>
    <cellStyle name="Note 2 11 6 2" xfId="3106"/>
    <cellStyle name="Note 2 11 6 2 2" xfId="3107"/>
    <cellStyle name="Note 2 11 6 2 2 2" xfId="3108"/>
    <cellStyle name="Note 2 11 6 2 2 3" xfId="3109"/>
    <cellStyle name="Note 2 11 6 2 3" xfId="3110"/>
    <cellStyle name="Note 2 11 6 2 3 2" xfId="3111"/>
    <cellStyle name="Note 2 11 6 2 3 3" xfId="3112"/>
    <cellStyle name="Note 2 11 6 2 4" xfId="3113"/>
    <cellStyle name="Note 2 11 6 2 5" xfId="3114"/>
    <cellStyle name="Note 2 11 6 3" xfId="3115"/>
    <cellStyle name="Note 2 11 6 3 2" xfId="3116"/>
    <cellStyle name="Note 2 11 6 3 3" xfId="3117"/>
    <cellStyle name="Note 2 11 6 4" xfId="3118"/>
    <cellStyle name="Note 2 11 6 4 2" xfId="3119"/>
    <cellStyle name="Note 2 11 6 4 3" xfId="3120"/>
    <cellStyle name="Note 2 11 6 5" xfId="3121"/>
    <cellStyle name="Note 2 11 6 5 2" xfId="3122"/>
    <cellStyle name="Note 2 11 6 5 3" xfId="3123"/>
    <cellStyle name="Note 2 11 6 6" xfId="3124"/>
    <cellStyle name="Note 2 11 7" xfId="3125"/>
    <cellStyle name="Note 2 11 7 2" xfId="3126"/>
    <cellStyle name="Note 2 11 7 2 2" xfId="3127"/>
    <cellStyle name="Note 2 11 7 2 2 2" xfId="3128"/>
    <cellStyle name="Note 2 11 7 2 2 3" xfId="3129"/>
    <cellStyle name="Note 2 11 7 2 3" xfId="3130"/>
    <cellStyle name="Note 2 11 7 2 3 2" xfId="3131"/>
    <cellStyle name="Note 2 11 7 2 3 3" xfId="3132"/>
    <cellStyle name="Note 2 11 7 2 4" xfId="3133"/>
    <cellStyle name="Note 2 11 7 2 5" xfId="3134"/>
    <cellStyle name="Note 2 11 7 3" xfId="3135"/>
    <cellStyle name="Note 2 11 7 3 2" xfId="3136"/>
    <cellStyle name="Note 2 11 7 3 3" xfId="3137"/>
    <cellStyle name="Note 2 11 7 4" xfId="3138"/>
    <cellStyle name="Note 2 11 7 4 2" xfId="3139"/>
    <cellStyle name="Note 2 11 7 4 3" xfId="3140"/>
    <cellStyle name="Note 2 11 7 5" xfId="3141"/>
    <cellStyle name="Note 2 11 7 5 2" xfId="3142"/>
    <cellStyle name="Note 2 11 7 5 3" xfId="3143"/>
    <cellStyle name="Note 2 11 7 6" xfId="3144"/>
    <cellStyle name="Note 2 11 8" xfId="3145"/>
    <cellStyle name="Note 2 11 8 2" xfId="3146"/>
    <cellStyle name="Note 2 11 8 2 2" xfId="3147"/>
    <cellStyle name="Note 2 11 8 2 3" xfId="3148"/>
    <cellStyle name="Note 2 11 8 3" xfId="3149"/>
    <cellStyle name="Note 2 11 8 3 2" xfId="3150"/>
    <cellStyle name="Note 2 11 8 3 3" xfId="3151"/>
    <cellStyle name="Note 2 11 8 4" xfId="3152"/>
    <cellStyle name="Note 2 11 8 4 2" xfId="3153"/>
    <cellStyle name="Note 2 11 8 4 3" xfId="3154"/>
    <cellStyle name="Note 2 11 8 5" xfId="3155"/>
    <cellStyle name="Note 2 11 8 5 2" xfId="3156"/>
    <cellStyle name="Note 2 11 8 5 3" xfId="3157"/>
    <cellStyle name="Note 2 11 8 6" xfId="3158"/>
    <cellStyle name="Note 2 11 8 6 2" xfId="3159"/>
    <cellStyle name="Note 2 11 8 6 3" xfId="3160"/>
    <cellStyle name="Note 2 11 8 7" xfId="3161"/>
    <cellStyle name="Note 2 11 8 8" xfId="3162"/>
    <cellStyle name="Note 2 11 9" xfId="3163"/>
    <cellStyle name="Note 2 11 9 2" xfId="3164"/>
    <cellStyle name="Note 2 11 9 2 2" xfId="3165"/>
    <cellStyle name="Note 2 11 9 2 3" xfId="3166"/>
    <cellStyle name="Note 2 11 9 3" xfId="3167"/>
    <cellStyle name="Note 2 11 9 3 2" xfId="3168"/>
    <cellStyle name="Note 2 11 9 3 3" xfId="3169"/>
    <cellStyle name="Note 2 11 9 4" xfId="3170"/>
    <cellStyle name="Note 2 11 9 5" xfId="3171"/>
    <cellStyle name="Note 2 12" xfId="3172"/>
    <cellStyle name="Note 2 12 10" xfId="3173"/>
    <cellStyle name="Note 2 12 10 2" xfId="3174"/>
    <cellStyle name="Note 2 12 10 3" xfId="3175"/>
    <cellStyle name="Note 2 12 11" xfId="3176"/>
    <cellStyle name="Note 2 12 11 2" xfId="3177"/>
    <cellStyle name="Note 2 12 11 3" xfId="3178"/>
    <cellStyle name="Note 2 12 12" xfId="3179"/>
    <cellStyle name="Note 2 12 12 2" xfId="3180"/>
    <cellStyle name="Note 2 12 12 3" xfId="3181"/>
    <cellStyle name="Note 2 12 13" xfId="3182"/>
    <cellStyle name="Note 2 12 2" xfId="3183"/>
    <cellStyle name="Note 2 12 2 2" xfId="3184"/>
    <cellStyle name="Note 2 12 2 2 2" xfId="3185"/>
    <cellStyle name="Note 2 12 2 2 2 2" xfId="3186"/>
    <cellStyle name="Note 2 12 2 2 2 2 2" xfId="3187"/>
    <cellStyle name="Note 2 12 2 2 2 2 3" xfId="3188"/>
    <cellStyle name="Note 2 12 2 2 2 3" xfId="3189"/>
    <cellStyle name="Note 2 12 2 2 2 3 2" xfId="3190"/>
    <cellStyle name="Note 2 12 2 2 2 3 3" xfId="3191"/>
    <cellStyle name="Note 2 12 2 2 2 4" xfId="3192"/>
    <cellStyle name="Note 2 12 2 2 2 5" xfId="3193"/>
    <cellStyle name="Note 2 12 2 2 3" xfId="3194"/>
    <cellStyle name="Note 2 12 2 2 3 2" xfId="3195"/>
    <cellStyle name="Note 2 12 2 2 3 3" xfId="3196"/>
    <cellStyle name="Note 2 12 2 2 4" xfId="3197"/>
    <cellStyle name="Note 2 12 2 2 4 2" xfId="3198"/>
    <cellStyle name="Note 2 12 2 2 4 3" xfId="3199"/>
    <cellStyle name="Note 2 12 2 2 5" xfId="3200"/>
    <cellStyle name="Note 2 12 2 2 5 2" xfId="3201"/>
    <cellStyle name="Note 2 12 2 2 5 3" xfId="3202"/>
    <cellStyle name="Note 2 12 2 2 6" xfId="3203"/>
    <cellStyle name="Note 2 12 2 3" xfId="3204"/>
    <cellStyle name="Note 2 12 2 3 2" xfId="3205"/>
    <cellStyle name="Note 2 12 2 3 2 2" xfId="3206"/>
    <cellStyle name="Note 2 12 2 3 2 2 2" xfId="3207"/>
    <cellStyle name="Note 2 12 2 3 2 2 3" xfId="3208"/>
    <cellStyle name="Note 2 12 2 3 2 3" xfId="3209"/>
    <cellStyle name="Note 2 12 2 3 2 3 2" xfId="3210"/>
    <cellStyle name="Note 2 12 2 3 2 3 3" xfId="3211"/>
    <cellStyle name="Note 2 12 2 3 2 4" xfId="3212"/>
    <cellStyle name="Note 2 12 2 3 2 5" xfId="3213"/>
    <cellStyle name="Note 2 12 2 3 3" xfId="3214"/>
    <cellStyle name="Note 2 12 2 3 3 2" xfId="3215"/>
    <cellStyle name="Note 2 12 2 3 3 3" xfId="3216"/>
    <cellStyle name="Note 2 12 2 3 4" xfId="3217"/>
    <cellStyle name="Note 2 12 2 3 4 2" xfId="3218"/>
    <cellStyle name="Note 2 12 2 3 4 3" xfId="3219"/>
    <cellStyle name="Note 2 12 2 3 5" xfId="3220"/>
    <cellStyle name="Note 2 12 2 3 5 2" xfId="3221"/>
    <cellStyle name="Note 2 12 2 3 5 3" xfId="3222"/>
    <cellStyle name="Note 2 12 2 3 6" xfId="3223"/>
    <cellStyle name="Note 2 12 2 4" xfId="3224"/>
    <cellStyle name="Note 2 12 2 4 2" xfId="3225"/>
    <cellStyle name="Note 2 12 2 4 2 2" xfId="3226"/>
    <cellStyle name="Note 2 12 2 4 2 3" xfId="3227"/>
    <cellStyle name="Note 2 12 2 4 3" xfId="3228"/>
    <cellStyle name="Note 2 12 2 4 3 2" xfId="3229"/>
    <cellStyle name="Note 2 12 2 4 3 3" xfId="3230"/>
    <cellStyle name="Note 2 12 2 4 4" xfId="3231"/>
    <cellStyle name="Note 2 12 2 4 4 2" xfId="3232"/>
    <cellStyle name="Note 2 12 2 4 4 3" xfId="3233"/>
    <cellStyle name="Note 2 12 2 4 5" xfId="3234"/>
    <cellStyle name="Note 2 12 2 4 5 2" xfId="3235"/>
    <cellStyle name="Note 2 12 2 4 5 3" xfId="3236"/>
    <cellStyle name="Note 2 12 2 4 6" xfId="3237"/>
    <cellStyle name="Note 2 12 2 4 6 2" xfId="3238"/>
    <cellStyle name="Note 2 12 2 4 6 3" xfId="3239"/>
    <cellStyle name="Note 2 12 2 4 7" xfId="3240"/>
    <cellStyle name="Note 2 12 2 4 8" xfId="3241"/>
    <cellStyle name="Note 2 12 2 5" xfId="3242"/>
    <cellStyle name="Note 2 12 2 5 2" xfId="3243"/>
    <cellStyle name="Note 2 12 2 5 2 2" xfId="3244"/>
    <cellStyle name="Note 2 12 2 5 2 3" xfId="3245"/>
    <cellStyle name="Note 2 12 2 5 3" xfId="3246"/>
    <cellStyle name="Note 2 12 2 5 3 2" xfId="3247"/>
    <cellStyle name="Note 2 12 2 5 3 3" xfId="3248"/>
    <cellStyle name="Note 2 12 2 5 4" xfId="3249"/>
    <cellStyle name="Note 2 12 2 5 5" xfId="3250"/>
    <cellStyle name="Note 2 12 2 6" xfId="3251"/>
    <cellStyle name="Note 2 12 2 6 2" xfId="3252"/>
    <cellStyle name="Note 2 12 2 6 3" xfId="3253"/>
    <cellStyle name="Note 2 12 2 7" xfId="3254"/>
    <cellStyle name="Note 2 12 2 7 2" xfId="3255"/>
    <cellStyle name="Note 2 12 2 7 3" xfId="3256"/>
    <cellStyle name="Note 2 12 2 8" xfId="3257"/>
    <cellStyle name="Note 2 12 2 8 2" xfId="3258"/>
    <cellStyle name="Note 2 12 2 8 3" xfId="3259"/>
    <cellStyle name="Note 2 12 2 9" xfId="3260"/>
    <cellStyle name="Note 2 12 3" xfId="3261"/>
    <cellStyle name="Note 2 12 3 2" xfId="3262"/>
    <cellStyle name="Note 2 12 3 2 2" xfId="3263"/>
    <cellStyle name="Note 2 12 3 2 2 2" xfId="3264"/>
    <cellStyle name="Note 2 12 3 2 2 2 2" xfId="3265"/>
    <cellStyle name="Note 2 12 3 2 2 2 3" xfId="3266"/>
    <cellStyle name="Note 2 12 3 2 2 3" xfId="3267"/>
    <cellStyle name="Note 2 12 3 2 2 3 2" xfId="3268"/>
    <cellStyle name="Note 2 12 3 2 2 3 3" xfId="3269"/>
    <cellStyle name="Note 2 12 3 2 2 4" xfId="3270"/>
    <cellStyle name="Note 2 12 3 2 2 5" xfId="3271"/>
    <cellStyle name="Note 2 12 3 2 3" xfId="3272"/>
    <cellStyle name="Note 2 12 3 2 3 2" xfId="3273"/>
    <cellStyle name="Note 2 12 3 2 3 3" xfId="3274"/>
    <cellStyle name="Note 2 12 3 2 4" xfId="3275"/>
    <cellStyle name="Note 2 12 3 2 4 2" xfId="3276"/>
    <cellStyle name="Note 2 12 3 2 4 3" xfId="3277"/>
    <cellStyle name="Note 2 12 3 2 5" xfId="3278"/>
    <cellStyle name="Note 2 12 3 2 5 2" xfId="3279"/>
    <cellStyle name="Note 2 12 3 2 5 3" xfId="3280"/>
    <cellStyle name="Note 2 12 3 2 6" xfId="3281"/>
    <cellStyle name="Note 2 12 3 3" xfId="3282"/>
    <cellStyle name="Note 2 12 3 3 2" xfId="3283"/>
    <cellStyle name="Note 2 12 3 3 2 2" xfId="3284"/>
    <cellStyle name="Note 2 12 3 3 2 2 2" xfId="3285"/>
    <cellStyle name="Note 2 12 3 3 2 2 3" xfId="3286"/>
    <cellStyle name="Note 2 12 3 3 2 3" xfId="3287"/>
    <cellStyle name="Note 2 12 3 3 2 3 2" xfId="3288"/>
    <cellStyle name="Note 2 12 3 3 2 3 3" xfId="3289"/>
    <cellStyle name="Note 2 12 3 3 2 4" xfId="3290"/>
    <cellStyle name="Note 2 12 3 3 2 5" xfId="3291"/>
    <cellStyle name="Note 2 12 3 3 3" xfId="3292"/>
    <cellStyle name="Note 2 12 3 3 3 2" xfId="3293"/>
    <cellStyle name="Note 2 12 3 3 3 3" xfId="3294"/>
    <cellStyle name="Note 2 12 3 3 4" xfId="3295"/>
    <cellStyle name="Note 2 12 3 3 4 2" xfId="3296"/>
    <cellStyle name="Note 2 12 3 3 4 3" xfId="3297"/>
    <cellStyle name="Note 2 12 3 3 5" xfId="3298"/>
    <cellStyle name="Note 2 12 3 3 5 2" xfId="3299"/>
    <cellStyle name="Note 2 12 3 3 5 3" xfId="3300"/>
    <cellStyle name="Note 2 12 3 3 6" xfId="3301"/>
    <cellStyle name="Note 2 12 3 4" xfId="3302"/>
    <cellStyle name="Note 2 12 3 4 2" xfId="3303"/>
    <cellStyle name="Note 2 12 3 4 2 2" xfId="3304"/>
    <cellStyle name="Note 2 12 3 4 2 3" xfId="3305"/>
    <cellStyle name="Note 2 12 3 4 3" xfId="3306"/>
    <cellStyle name="Note 2 12 3 4 3 2" xfId="3307"/>
    <cellStyle name="Note 2 12 3 4 3 3" xfId="3308"/>
    <cellStyle name="Note 2 12 3 4 4" xfId="3309"/>
    <cellStyle name="Note 2 12 3 4 4 2" xfId="3310"/>
    <cellStyle name="Note 2 12 3 4 4 3" xfId="3311"/>
    <cellStyle name="Note 2 12 3 4 5" xfId="3312"/>
    <cellStyle name="Note 2 12 3 4 5 2" xfId="3313"/>
    <cellStyle name="Note 2 12 3 4 5 3" xfId="3314"/>
    <cellStyle name="Note 2 12 3 4 6" xfId="3315"/>
    <cellStyle name="Note 2 12 3 4 6 2" xfId="3316"/>
    <cellStyle name="Note 2 12 3 4 6 3" xfId="3317"/>
    <cellStyle name="Note 2 12 3 4 7" xfId="3318"/>
    <cellStyle name="Note 2 12 3 4 8" xfId="3319"/>
    <cellStyle name="Note 2 12 3 5" xfId="3320"/>
    <cellStyle name="Note 2 12 3 5 2" xfId="3321"/>
    <cellStyle name="Note 2 12 3 5 2 2" xfId="3322"/>
    <cellStyle name="Note 2 12 3 5 2 3" xfId="3323"/>
    <cellStyle name="Note 2 12 3 5 3" xfId="3324"/>
    <cellStyle name="Note 2 12 3 5 3 2" xfId="3325"/>
    <cellStyle name="Note 2 12 3 5 3 3" xfId="3326"/>
    <cellStyle name="Note 2 12 3 5 4" xfId="3327"/>
    <cellStyle name="Note 2 12 3 5 5" xfId="3328"/>
    <cellStyle name="Note 2 12 3 6" xfId="3329"/>
    <cellStyle name="Note 2 12 3 6 2" xfId="3330"/>
    <cellStyle name="Note 2 12 3 6 3" xfId="3331"/>
    <cellStyle name="Note 2 12 3 7" xfId="3332"/>
    <cellStyle name="Note 2 12 3 7 2" xfId="3333"/>
    <cellStyle name="Note 2 12 3 7 3" xfId="3334"/>
    <cellStyle name="Note 2 12 3 8" xfId="3335"/>
    <cellStyle name="Note 2 12 3 8 2" xfId="3336"/>
    <cellStyle name="Note 2 12 3 8 3" xfId="3337"/>
    <cellStyle name="Note 2 12 3 9" xfId="3338"/>
    <cellStyle name="Note 2 12 4" xfId="3339"/>
    <cellStyle name="Note 2 12 4 2" xfId="3340"/>
    <cellStyle name="Note 2 12 4 2 2" xfId="3341"/>
    <cellStyle name="Note 2 12 4 2 2 2" xfId="3342"/>
    <cellStyle name="Note 2 12 4 2 2 2 2" xfId="3343"/>
    <cellStyle name="Note 2 12 4 2 2 2 3" xfId="3344"/>
    <cellStyle name="Note 2 12 4 2 2 3" xfId="3345"/>
    <cellStyle name="Note 2 12 4 2 2 3 2" xfId="3346"/>
    <cellStyle name="Note 2 12 4 2 2 3 3" xfId="3347"/>
    <cellStyle name="Note 2 12 4 2 2 4" xfId="3348"/>
    <cellStyle name="Note 2 12 4 2 2 5" xfId="3349"/>
    <cellStyle name="Note 2 12 4 2 3" xfId="3350"/>
    <cellStyle name="Note 2 12 4 2 3 2" xfId="3351"/>
    <cellStyle name="Note 2 12 4 2 3 3" xfId="3352"/>
    <cellStyle name="Note 2 12 4 2 4" xfId="3353"/>
    <cellStyle name="Note 2 12 4 2 4 2" xfId="3354"/>
    <cellStyle name="Note 2 12 4 2 4 3" xfId="3355"/>
    <cellStyle name="Note 2 12 4 2 5" xfId="3356"/>
    <cellStyle name="Note 2 12 4 2 5 2" xfId="3357"/>
    <cellStyle name="Note 2 12 4 2 5 3" xfId="3358"/>
    <cellStyle name="Note 2 12 4 2 6" xfId="3359"/>
    <cellStyle name="Note 2 12 4 3" xfId="3360"/>
    <cellStyle name="Note 2 12 4 3 2" xfId="3361"/>
    <cellStyle name="Note 2 12 4 3 2 2" xfId="3362"/>
    <cellStyle name="Note 2 12 4 3 2 2 2" xfId="3363"/>
    <cellStyle name="Note 2 12 4 3 2 2 3" xfId="3364"/>
    <cellStyle name="Note 2 12 4 3 2 3" xfId="3365"/>
    <cellStyle name="Note 2 12 4 3 2 3 2" xfId="3366"/>
    <cellStyle name="Note 2 12 4 3 2 3 3" xfId="3367"/>
    <cellStyle name="Note 2 12 4 3 2 4" xfId="3368"/>
    <cellStyle name="Note 2 12 4 3 2 5" xfId="3369"/>
    <cellStyle name="Note 2 12 4 3 3" xfId="3370"/>
    <cellStyle name="Note 2 12 4 3 3 2" xfId="3371"/>
    <cellStyle name="Note 2 12 4 3 3 3" xfId="3372"/>
    <cellStyle name="Note 2 12 4 3 4" xfId="3373"/>
    <cellStyle name="Note 2 12 4 3 4 2" xfId="3374"/>
    <cellStyle name="Note 2 12 4 3 4 3" xfId="3375"/>
    <cellStyle name="Note 2 12 4 3 5" xfId="3376"/>
    <cellStyle name="Note 2 12 4 3 5 2" xfId="3377"/>
    <cellStyle name="Note 2 12 4 3 5 3" xfId="3378"/>
    <cellStyle name="Note 2 12 4 3 6" xfId="3379"/>
    <cellStyle name="Note 2 12 4 4" xfId="3380"/>
    <cellStyle name="Note 2 12 4 4 2" xfId="3381"/>
    <cellStyle name="Note 2 12 4 4 2 2" xfId="3382"/>
    <cellStyle name="Note 2 12 4 4 2 3" xfId="3383"/>
    <cellStyle name="Note 2 12 4 4 3" xfId="3384"/>
    <cellStyle name="Note 2 12 4 4 3 2" xfId="3385"/>
    <cellStyle name="Note 2 12 4 4 3 3" xfId="3386"/>
    <cellStyle name="Note 2 12 4 4 4" xfId="3387"/>
    <cellStyle name="Note 2 12 4 4 4 2" xfId="3388"/>
    <cellStyle name="Note 2 12 4 4 4 3" xfId="3389"/>
    <cellStyle name="Note 2 12 4 4 5" xfId="3390"/>
    <cellStyle name="Note 2 12 4 4 5 2" xfId="3391"/>
    <cellStyle name="Note 2 12 4 4 5 3" xfId="3392"/>
    <cellStyle name="Note 2 12 4 4 6" xfId="3393"/>
    <cellStyle name="Note 2 12 4 4 6 2" xfId="3394"/>
    <cellStyle name="Note 2 12 4 4 6 3" xfId="3395"/>
    <cellStyle name="Note 2 12 4 4 7" xfId="3396"/>
    <cellStyle name="Note 2 12 4 4 8" xfId="3397"/>
    <cellStyle name="Note 2 12 4 5" xfId="3398"/>
    <cellStyle name="Note 2 12 4 5 2" xfId="3399"/>
    <cellStyle name="Note 2 12 4 5 2 2" xfId="3400"/>
    <cellStyle name="Note 2 12 4 5 2 3" xfId="3401"/>
    <cellStyle name="Note 2 12 4 5 3" xfId="3402"/>
    <cellStyle name="Note 2 12 4 5 3 2" xfId="3403"/>
    <cellStyle name="Note 2 12 4 5 3 3" xfId="3404"/>
    <cellStyle name="Note 2 12 4 5 4" xfId="3405"/>
    <cellStyle name="Note 2 12 4 5 5" xfId="3406"/>
    <cellStyle name="Note 2 12 4 6" xfId="3407"/>
    <cellStyle name="Note 2 12 4 6 2" xfId="3408"/>
    <cellStyle name="Note 2 12 4 6 3" xfId="3409"/>
    <cellStyle name="Note 2 12 4 7" xfId="3410"/>
    <cellStyle name="Note 2 12 4 7 2" xfId="3411"/>
    <cellStyle name="Note 2 12 4 7 3" xfId="3412"/>
    <cellStyle name="Note 2 12 4 8" xfId="3413"/>
    <cellStyle name="Note 2 12 4 8 2" xfId="3414"/>
    <cellStyle name="Note 2 12 4 8 3" xfId="3415"/>
    <cellStyle name="Note 2 12 4 9" xfId="3416"/>
    <cellStyle name="Note 2 12 5" xfId="3417"/>
    <cellStyle name="Note 2 12 5 2" xfId="3418"/>
    <cellStyle name="Note 2 12 5 2 2" xfId="3419"/>
    <cellStyle name="Note 2 12 5 2 2 2" xfId="3420"/>
    <cellStyle name="Note 2 12 5 2 2 2 2" xfId="3421"/>
    <cellStyle name="Note 2 12 5 2 2 2 3" xfId="3422"/>
    <cellStyle name="Note 2 12 5 2 2 3" xfId="3423"/>
    <cellStyle name="Note 2 12 5 2 2 3 2" xfId="3424"/>
    <cellStyle name="Note 2 12 5 2 2 3 3" xfId="3425"/>
    <cellStyle name="Note 2 12 5 2 2 4" xfId="3426"/>
    <cellStyle name="Note 2 12 5 2 2 5" xfId="3427"/>
    <cellStyle name="Note 2 12 5 2 3" xfId="3428"/>
    <cellStyle name="Note 2 12 5 2 3 2" xfId="3429"/>
    <cellStyle name="Note 2 12 5 2 3 3" xfId="3430"/>
    <cellStyle name="Note 2 12 5 2 4" xfId="3431"/>
    <cellStyle name="Note 2 12 5 2 4 2" xfId="3432"/>
    <cellStyle name="Note 2 12 5 2 4 3" xfId="3433"/>
    <cellStyle name="Note 2 12 5 2 5" xfId="3434"/>
    <cellStyle name="Note 2 12 5 2 5 2" xfId="3435"/>
    <cellStyle name="Note 2 12 5 2 5 3" xfId="3436"/>
    <cellStyle name="Note 2 12 5 2 6" xfId="3437"/>
    <cellStyle name="Note 2 12 5 3" xfId="3438"/>
    <cellStyle name="Note 2 12 5 3 2" xfId="3439"/>
    <cellStyle name="Note 2 12 5 3 2 2" xfId="3440"/>
    <cellStyle name="Note 2 12 5 3 2 2 2" xfId="3441"/>
    <cellStyle name="Note 2 12 5 3 2 2 3" xfId="3442"/>
    <cellStyle name="Note 2 12 5 3 2 3" xfId="3443"/>
    <cellStyle name="Note 2 12 5 3 2 3 2" xfId="3444"/>
    <cellStyle name="Note 2 12 5 3 2 3 3" xfId="3445"/>
    <cellStyle name="Note 2 12 5 3 2 4" xfId="3446"/>
    <cellStyle name="Note 2 12 5 3 2 5" xfId="3447"/>
    <cellStyle name="Note 2 12 5 3 3" xfId="3448"/>
    <cellStyle name="Note 2 12 5 3 3 2" xfId="3449"/>
    <cellStyle name="Note 2 12 5 3 3 3" xfId="3450"/>
    <cellStyle name="Note 2 12 5 3 4" xfId="3451"/>
    <cellStyle name="Note 2 12 5 3 4 2" xfId="3452"/>
    <cellStyle name="Note 2 12 5 3 4 3" xfId="3453"/>
    <cellStyle name="Note 2 12 5 3 5" xfId="3454"/>
    <cellStyle name="Note 2 12 5 3 5 2" xfId="3455"/>
    <cellStyle name="Note 2 12 5 3 5 3" xfId="3456"/>
    <cellStyle name="Note 2 12 5 3 6" xfId="3457"/>
    <cellStyle name="Note 2 12 5 4" xfId="3458"/>
    <cellStyle name="Note 2 12 5 4 2" xfId="3459"/>
    <cellStyle name="Note 2 12 5 4 2 2" xfId="3460"/>
    <cellStyle name="Note 2 12 5 4 2 3" xfId="3461"/>
    <cellStyle name="Note 2 12 5 4 3" xfId="3462"/>
    <cellStyle name="Note 2 12 5 4 3 2" xfId="3463"/>
    <cellStyle name="Note 2 12 5 4 3 3" xfId="3464"/>
    <cellStyle name="Note 2 12 5 4 4" xfId="3465"/>
    <cellStyle name="Note 2 12 5 4 4 2" xfId="3466"/>
    <cellStyle name="Note 2 12 5 4 4 3" xfId="3467"/>
    <cellStyle name="Note 2 12 5 4 5" xfId="3468"/>
    <cellStyle name="Note 2 12 5 4 5 2" xfId="3469"/>
    <cellStyle name="Note 2 12 5 4 5 3" xfId="3470"/>
    <cellStyle name="Note 2 12 5 4 6" xfId="3471"/>
    <cellStyle name="Note 2 12 5 4 6 2" xfId="3472"/>
    <cellStyle name="Note 2 12 5 4 6 3" xfId="3473"/>
    <cellStyle name="Note 2 12 5 4 7" xfId="3474"/>
    <cellStyle name="Note 2 12 5 4 8" xfId="3475"/>
    <cellStyle name="Note 2 12 5 5" xfId="3476"/>
    <cellStyle name="Note 2 12 5 5 2" xfId="3477"/>
    <cellStyle name="Note 2 12 5 5 2 2" xfId="3478"/>
    <cellStyle name="Note 2 12 5 5 2 3" xfId="3479"/>
    <cellStyle name="Note 2 12 5 5 3" xfId="3480"/>
    <cellStyle name="Note 2 12 5 5 3 2" xfId="3481"/>
    <cellStyle name="Note 2 12 5 5 3 3" xfId="3482"/>
    <cellStyle name="Note 2 12 5 5 4" xfId="3483"/>
    <cellStyle name="Note 2 12 5 5 5" xfId="3484"/>
    <cellStyle name="Note 2 12 5 6" xfId="3485"/>
    <cellStyle name="Note 2 12 5 6 2" xfId="3486"/>
    <cellStyle name="Note 2 12 5 6 3" xfId="3487"/>
    <cellStyle name="Note 2 12 5 7" xfId="3488"/>
    <cellStyle name="Note 2 12 5 7 2" xfId="3489"/>
    <cellStyle name="Note 2 12 5 7 3" xfId="3490"/>
    <cellStyle name="Note 2 12 5 8" xfId="3491"/>
    <cellStyle name="Note 2 12 5 8 2" xfId="3492"/>
    <cellStyle name="Note 2 12 5 8 3" xfId="3493"/>
    <cellStyle name="Note 2 12 5 9" xfId="3494"/>
    <cellStyle name="Note 2 12 6" xfId="3495"/>
    <cellStyle name="Note 2 12 6 2" xfId="3496"/>
    <cellStyle name="Note 2 12 6 2 2" xfId="3497"/>
    <cellStyle name="Note 2 12 6 2 2 2" xfId="3498"/>
    <cellStyle name="Note 2 12 6 2 2 3" xfId="3499"/>
    <cellStyle name="Note 2 12 6 2 3" xfId="3500"/>
    <cellStyle name="Note 2 12 6 2 3 2" xfId="3501"/>
    <cellStyle name="Note 2 12 6 2 3 3" xfId="3502"/>
    <cellStyle name="Note 2 12 6 2 4" xfId="3503"/>
    <cellStyle name="Note 2 12 6 2 5" xfId="3504"/>
    <cellStyle name="Note 2 12 6 3" xfId="3505"/>
    <cellStyle name="Note 2 12 6 3 2" xfId="3506"/>
    <cellStyle name="Note 2 12 6 3 3" xfId="3507"/>
    <cellStyle name="Note 2 12 6 4" xfId="3508"/>
    <cellStyle name="Note 2 12 6 4 2" xfId="3509"/>
    <cellStyle name="Note 2 12 6 4 3" xfId="3510"/>
    <cellStyle name="Note 2 12 6 5" xfId="3511"/>
    <cellStyle name="Note 2 12 6 5 2" xfId="3512"/>
    <cellStyle name="Note 2 12 6 5 3" xfId="3513"/>
    <cellStyle name="Note 2 12 6 6" xfId="3514"/>
    <cellStyle name="Note 2 12 7" xfId="3515"/>
    <cellStyle name="Note 2 12 7 2" xfId="3516"/>
    <cellStyle name="Note 2 12 7 2 2" xfId="3517"/>
    <cellStyle name="Note 2 12 7 2 2 2" xfId="3518"/>
    <cellStyle name="Note 2 12 7 2 2 3" xfId="3519"/>
    <cellStyle name="Note 2 12 7 2 3" xfId="3520"/>
    <cellStyle name="Note 2 12 7 2 3 2" xfId="3521"/>
    <cellStyle name="Note 2 12 7 2 3 3" xfId="3522"/>
    <cellStyle name="Note 2 12 7 2 4" xfId="3523"/>
    <cellStyle name="Note 2 12 7 2 5" xfId="3524"/>
    <cellStyle name="Note 2 12 7 3" xfId="3525"/>
    <cellStyle name="Note 2 12 7 3 2" xfId="3526"/>
    <cellStyle name="Note 2 12 7 3 3" xfId="3527"/>
    <cellStyle name="Note 2 12 7 4" xfId="3528"/>
    <cellStyle name="Note 2 12 7 4 2" xfId="3529"/>
    <cellStyle name="Note 2 12 7 4 3" xfId="3530"/>
    <cellStyle name="Note 2 12 7 5" xfId="3531"/>
    <cellStyle name="Note 2 12 7 5 2" xfId="3532"/>
    <cellStyle name="Note 2 12 7 5 3" xfId="3533"/>
    <cellStyle name="Note 2 12 7 6" xfId="3534"/>
    <cellStyle name="Note 2 12 8" xfId="3535"/>
    <cellStyle name="Note 2 12 8 2" xfId="3536"/>
    <cellStyle name="Note 2 12 8 2 2" xfId="3537"/>
    <cellStyle name="Note 2 12 8 2 3" xfId="3538"/>
    <cellStyle name="Note 2 12 8 3" xfId="3539"/>
    <cellStyle name="Note 2 12 8 3 2" xfId="3540"/>
    <cellStyle name="Note 2 12 8 3 3" xfId="3541"/>
    <cellStyle name="Note 2 12 8 4" xfId="3542"/>
    <cellStyle name="Note 2 12 8 4 2" xfId="3543"/>
    <cellStyle name="Note 2 12 8 4 3" xfId="3544"/>
    <cellStyle name="Note 2 12 8 5" xfId="3545"/>
    <cellStyle name="Note 2 12 8 5 2" xfId="3546"/>
    <cellStyle name="Note 2 12 8 5 3" xfId="3547"/>
    <cellStyle name="Note 2 12 8 6" xfId="3548"/>
    <cellStyle name="Note 2 12 8 6 2" xfId="3549"/>
    <cellStyle name="Note 2 12 8 6 3" xfId="3550"/>
    <cellStyle name="Note 2 12 8 7" xfId="3551"/>
    <cellStyle name="Note 2 12 8 8" xfId="3552"/>
    <cellStyle name="Note 2 12 9" xfId="3553"/>
    <cellStyle name="Note 2 12 9 2" xfId="3554"/>
    <cellStyle name="Note 2 12 9 2 2" xfId="3555"/>
    <cellStyle name="Note 2 12 9 2 3" xfId="3556"/>
    <cellStyle name="Note 2 12 9 3" xfId="3557"/>
    <cellStyle name="Note 2 12 9 3 2" xfId="3558"/>
    <cellStyle name="Note 2 12 9 3 3" xfId="3559"/>
    <cellStyle name="Note 2 12 9 4" xfId="3560"/>
    <cellStyle name="Note 2 12 9 5" xfId="3561"/>
    <cellStyle name="Note 2 13" xfId="3562"/>
    <cellStyle name="Note 2 13 10" xfId="3563"/>
    <cellStyle name="Note 2 13 10 2" xfId="3564"/>
    <cellStyle name="Note 2 13 10 3" xfId="3565"/>
    <cellStyle name="Note 2 13 11" xfId="3566"/>
    <cellStyle name="Note 2 13 11 2" xfId="3567"/>
    <cellStyle name="Note 2 13 11 3" xfId="3568"/>
    <cellStyle name="Note 2 13 12" xfId="3569"/>
    <cellStyle name="Note 2 13 12 2" xfId="3570"/>
    <cellStyle name="Note 2 13 12 3" xfId="3571"/>
    <cellStyle name="Note 2 13 13" xfId="3572"/>
    <cellStyle name="Note 2 13 2" xfId="3573"/>
    <cellStyle name="Note 2 13 2 2" xfId="3574"/>
    <cellStyle name="Note 2 13 2 2 2" xfId="3575"/>
    <cellStyle name="Note 2 13 2 2 2 2" xfId="3576"/>
    <cellStyle name="Note 2 13 2 2 2 2 2" xfId="3577"/>
    <cellStyle name="Note 2 13 2 2 2 2 3" xfId="3578"/>
    <cellStyle name="Note 2 13 2 2 2 3" xfId="3579"/>
    <cellStyle name="Note 2 13 2 2 2 3 2" xfId="3580"/>
    <cellStyle name="Note 2 13 2 2 2 3 3" xfId="3581"/>
    <cellStyle name="Note 2 13 2 2 2 4" xfId="3582"/>
    <cellStyle name="Note 2 13 2 2 2 5" xfId="3583"/>
    <cellStyle name="Note 2 13 2 2 3" xfId="3584"/>
    <cellStyle name="Note 2 13 2 2 3 2" xfId="3585"/>
    <cellStyle name="Note 2 13 2 2 3 3" xfId="3586"/>
    <cellStyle name="Note 2 13 2 2 4" xfId="3587"/>
    <cellStyle name="Note 2 13 2 2 4 2" xfId="3588"/>
    <cellStyle name="Note 2 13 2 2 4 3" xfId="3589"/>
    <cellStyle name="Note 2 13 2 2 5" xfId="3590"/>
    <cellStyle name="Note 2 13 2 2 5 2" xfId="3591"/>
    <cellStyle name="Note 2 13 2 2 5 3" xfId="3592"/>
    <cellStyle name="Note 2 13 2 2 6" xfId="3593"/>
    <cellStyle name="Note 2 13 2 3" xfId="3594"/>
    <cellStyle name="Note 2 13 2 3 2" xfId="3595"/>
    <cellStyle name="Note 2 13 2 3 2 2" xfId="3596"/>
    <cellStyle name="Note 2 13 2 3 2 2 2" xfId="3597"/>
    <cellStyle name="Note 2 13 2 3 2 2 3" xfId="3598"/>
    <cellStyle name="Note 2 13 2 3 2 3" xfId="3599"/>
    <cellStyle name="Note 2 13 2 3 2 3 2" xfId="3600"/>
    <cellStyle name="Note 2 13 2 3 2 3 3" xfId="3601"/>
    <cellStyle name="Note 2 13 2 3 2 4" xfId="3602"/>
    <cellStyle name="Note 2 13 2 3 2 5" xfId="3603"/>
    <cellStyle name="Note 2 13 2 3 3" xfId="3604"/>
    <cellStyle name="Note 2 13 2 3 3 2" xfId="3605"/>
    <cellStyle name="Note 2 13 2 3 3 3" xfId="3606"/>
    <cellStyle name="Note 2 13 2 3 4" xfId="3607"/>
    <cellStyle name="Note 2 13 2 3 4 2" xfId="3608"/>
    <cellStyle name="Note 2 13 2 3 4 3" xfId="3609"/>
    <cellStyle name="Note 2 13 2 3 5" xfId="3610"/>
    <cellStyle name="Note 2 13 2 3 5 2" xfId="3611"/>
    <cellStyle name="Note 2 13 2 3 5 3" xfId="3612"/>
    <cellStyle name="Note 2 13 2 3 6" xfId="3613"/>
    <cellStyle name="Note 2 13 2 4" xfId="3614"/>
    <cellStyle name="Note 2 13 2 4 2" xfId="3615"/>
    <cellStyle name="Note 2 13 2 4 2 2" xfId="3616"/>
    <cellStyle name="Note 2 13 2 4 2 3" xfId="3617"/>
    <cellStyle name="Note 2 13 2 4 3" xfId="3618"/>
    <cellStyle name="Note 2 13 2 4 3 2" xfId="3619"/>
    <cellStyle name="Note 2 13 2 4 3 3" xfId="3620"/>
    <cellStyle name="Note 2 13 2 4 4" xfId="3621"/>
    <cellStyle name="Note 2 13 2 4 4 2" xfId="3622"/>
    <cellStyle name="Note 2 13 2 4 4 3" xfId="3623"/>
    <cellStyle name="Note 2 13 2 4 5" xfId="3624"/>
    <cellStyle name="Note 2 13 2 4 5 2" xfId="3625"/>
    <cellStyle name="Note 2 13 2 4 5 3" xfId="3626"/>
    <cellStyle name="Note 2 13 2 4 6" xfId="3627"/>
    <cellStyle name="Note 2 13 2 4 6 2" xfId="3628"/>
    <cellStyle name="Note 2 13 2 4 6 3" xfId="3629"/>
    <cellStyle name="Note 2 13 2 4 7" xfId="3630"/>
    <cellStyle name="Note 2 13 2 4 8" xfId="3631"/>
    <cellStyle name="Note 2 13 2 5" xfId="3632"/>
    <cellStyle name="Note 2 13 2 5 2" xfId="3633"/>
    <cellStyle name="Note 2 13 2 5 2 2" xfId="3634"/>
    <cellStyle name="Note 2 13 2 5 2 3" xfId="3635"/>
    <cellStyle name="Note 2 13 2 5 3" xfId="3636"/>
    <cellStyle name="Note 2 13 2 5 3 2" xfId="3637"/>
    <cellStyle name="Note 2 13 2 5 3 3" xfId="3638"/>
    <cellStyle name="Note 2 13 2 5 4" xfId="3639"/>
    <cellStyle name="Note 2 13 2 5 5" xfId="3640"/>
    <cellStyle name="Note 2 13 2 6" xfId="3641"/>
    <cellStyle name="Note 2 13 2 6 2" xfId="3642"/>
    <cellStyle name="Note 2 13 2 6 3" xfId="3643"/>
    <cellStyle name="Note 2 13 2 7" xfId="3644"/>
    <cellStyle name="Note 2 13 2 7 2" xfId="3645"/>
    <cellStyle name="Note 2 13 2 7 3" xfId="3646"/>
    <cellStyle name="Note 2 13 2 8" xfId="3647"/>
    <cellStyle name="Note 2 13 2 8 2" xfId="3648"/>
    <cellStyle name="Note 2 13 2 8 3" xfId="3649"/>
    <cellStyle name="Note 2 13 2 9" xfId="3650"/>
    <cellStyle name="Note 2 13 3" xfId="3651"/>
    <cellStyle name="Note 2 13 3 2" xfId="3652"/>
    <cellStyle name="Note 2 13 3 2 2" xfId="3653"/>
    <cellStyle name="Note 2 13 3 2 2 2" xfId="3654"/>
    <cellStyle name="Note 2 13 3 2 2 2 2" xfId="3655"/>
    <cellStyle name="Note 2 13 3 2 2 2 3" xfId="3656"/>
    <cellStyle name="Note 2 13 3 2 2 3" xfId="3657"/>
    <cellStyle name="Note 2 13 3 2 2 3 2" xfId="3658"/>
    <cellStyle name="Note 2 13 3 2 2 3 3" xfId="3659"/>
    <cellStyle name="Note 2 13 3 2 2 4" xfId="3660"/>
    <cellStyle name="Note 2 13 3 2 2 5" xfId="3661"/>
    <cellStyle name="Note 2 13 3 2 3" xfId="3662"/>
    <cellStyle name="Note 2 13 3 2 3 2" xfId="3663"/>
    <cellStyle name="Note 2 13 3 2 3 3" xfId="3664"/>
    <cellStyle name="Note 2 13 3 2 4" xfId="3665"/>
    <cellStyle name="Note 2 13 3 2 4 2" xfId="3666"/>
    <cellStyle name="Note 2 13 3 2 4 3" xfId="3667"/>
    <cellStyle name="Note 2 13 3 2 5" xfId="3668"/>
    <cellStyle name="Note 2 13 3 2 5 2" xfId="3669"/>
    <cellStyle name="Note 2 13 3 2 5 3" xfId="3670"/>
    <cellStyle name="Note 2 13 3 2 6" xfId="3671"/>
    <cellStyle name="Note 2 13 3 3" xfId="3672"/>
    <cellStyle name="Note 2 13 3 3 2" xfId="3673"/>
    <cellStyle name="Note 2 13 3 3 2 2" xfId="3674"/>
    <cellStyle name="Note 2 13 3 3 2 2 2" xfId="3675"/>
    <cellStyle name="Note 2 13 3 3 2 2 3" xfId="3676"/>
    <cellStyle name="Note 2 13 3 3 2 3" xfId="3677"/>
    <cellStyle name="Note 2 13 3 3 2 3 2" xfId="3678"/>
    <cellStyle name="Note 2 13 3 3 2 3 3" xfId="3679"/>
    <cellStyle name="Note 2 13 3 3 2 4" xfId="3680"/>
    <cellStyle name="Note 2 13 3 3 2 5" xfId="3681"/>
    <cellStyle name="Note 2 13 3 3 3" xfId="3682"/>
    <cellStyle name="Note 2 13 3 3 3 2" xfId="3683"/>
    <cellStyle name="Note 2 13 3 3 3 3" xfId="3684"/>
    <cellStyle name="Note 2 13 3 3 4" xfId="3685"/>
    <cellStyle name="Note 2 13 3 3 4 2" xfId="3686"/>
    <cellStyle name="Note 2 13 3 3 4 3" xfId="3687"/>
    <cellStyle name="Note 2 13 3 3 5" xfId="3688"/>
    <cellStyle name="Note 2 13 3 3 5 2" xfId="3689"/>
    <cellStyle name="Note 2 13 3 3 5 3" xfId="3690"/>
    <cellStyle name="Note 2 13 3 3 6" xfId="3691"/>
    <cellStyle name="Note 2 13 3 4" xfId="3692"/>
    <cellStyle name="Note 2 13 3 4 2" xfId="3693"/>
    <cellStyle name="Note 2 13 3 4 2 2" xfId="3694"/>
    <cellStyle name="Note 2 13 3 4 2 3" xfId="3695"/>
    <cellStyle name="Note 2 13 3 4 3" xfId="3696"/>
    <cellStyle name="Note 2 13 3 4 3 2" xfId="3697"/>
    <cellStyle name="Note 2 13 3 4 3 3" xfId="3698"/>
    <cellStyle name="Note 2 13 3 4 4" xfId="3699"/>
    <cellStyle name="Note 2 13 3 4 4 2" xfId="3700"/>
    <cellStyle name="Note 2 13 3 4 4 3" xfId="3701"/>
    <cellStyle name="Note 2 13 3 4 5" xfId="3702"/>
    <cellStyle name="Note 2 13 3 4 5 2" xfId="3703"/>
    <cellStyle name="Note 2 13 3 4 5 3" xfId="3704"/>
    <cellStyle name="Note 2 13 3 4 6" xfId="3705"/>
    <cellStyle name="Note 2 13 3 4 6 2" xfId="3706"/>
    <cellStyle name="Note 2 13 3 4 6 3" xfId="3707"/>
    <cellStyle name="Note 2 13 3 4 7" xfId="3708"/>
    <cellStyle name="Note 2 13 3 4 8" xfId="3709"/>
    <cellStyle name="Note 2 13 3 5" xfId="3710"/>
    <cellStyle name="Note 2 13 3 5 2" xfId="3711"/>
    <cellStyle name="Note 2 13 3 5 2 2" xfId="3712"/>
    <cellStyle name="Note 2 13 3 5 2 3" xfId="3713"/>
    <cellStyle name="Note 2 13 3 5 3" xfId="3714"/>
    <cellStyle name="Note 2 13 3 5 3 2" xfId="3715"/>
    <cellStyle name="Note 2 13 3 5 3 3" xfId="3716"/>
    <cellStyle name="Note 2 13 3 5 4" xfId="3717"/>
    <cellStyle name="Note 2 13 3 5 5" xfId="3718"/>
    <cellStyle name="Note 2 13 3 6" xfId="3719"/>
    <cellStyle name="Note 2 13 3 6 2" xfId="3720"/>
    <cellStyle name="Note 2 13 3 6 3" xfId="3721"/>
    <cellStyle name="Note 2 13 3 7" xfId="3722"/>
    <cellStyle name="Note 2 13 3 7 2" xfId="3723"/>
    <cellStyle name="Note 2 13 3 7 3" xfId="3724"/>
    <cellStyle name="Note 2 13 3 8" xfId="3725"/>
    <cellStyle name="Note 2 13 3 8 2" xfId="3726"/>
    <cellStyle name="Note 2 13 3 8 3" xfId="3727"/>
    <cellStyle name="Note 2 13 3 9" xfId="3728"/>
    <cellStyle name="Note 2 13 4" xfId="3729"/>
    <cellStyle name="Note 2 13 4 2" xfId="3730"/>
    <cellStyle name="Note 2 13 4 2 2" xfId="3731"/>
    <cellStyle name="Note 2 13 4 2 2 2" xfId="3732"/>
    <cellStyle name="Note 2 13 4 2 2 2 2" xfId="3733"/>
    <cellStyle name="Note 2 13 4 2 2 2 3" xfId="3734"/>
    <cellStyle name="Note 2 13 4 2 2 3" xfId="3735"/>
    <cellStyle name="Note 2 13 4 2 2 3 2" xfId="3736"/>
    <cellStyle name="Note 2 13 4 2 2 3 3" xfId="3737"/>
    <cellStyle name="Note 2 13 4 2 2 4" xfId="3738"/>
    <cellStyle name="Note 2 13 4 2 2 5" xfId="3739"/>
    <cellStyle name="Note 2 13 4 2 3" xfId="3740"/>
    <cellStyle name="Note 2 13 4 2 3 2" xfId="3741"/>
    <cellStyle name="Note 2 13 4 2 3 3" xfId="3742"/>
    <cellStyle name="Note 2 13 4 2 4" xfId="3743"/>
    <cellStyle name="Note 2 13 4 2 4 2" xfId="3744"/>
    <cellStyle name="Note 2 13 4 2 4 3" xfId="3745"/>
    <cellStyle name="Note 2 13 4 2 5" xfId="3746"/>
    <cellStyle name="Note 2 13 4 2 5 2" xfId="3747"/>
    <cellStyle name="Note 2 13 4 2 5 3" xfId="3748"/>
    <cellStyle name="Note 2 13 4 2 6" xfId="3749"/>
    <cellStyle name="Note 2 13 4 3" xfId="3750"/>
    <cellStyle name="Note 2 13 4 3 2" xfId="3751"/>
    <cellStyle name="Note 2 13 4 3 2 2" xfId="3752"/>
    <cellStyle name="Note 2 13 4 3 2 2 2" xfId="3753"/>
    <cellStyle name="Note 2 13 4 3 2 2 3" xfId="3754"/>
    <cellStyle name="Note 2 13 4 3 2 3" xfId="3755"/>
    <cellStyle name="Note 2 13 4 3 2 3 2" xfId="3756"/>
    <cellStyle name="Note 2 13 4 3 2 3 3" xfId="3757"/>
    <cellStyle name="Note 2 13 4 3 2 4" xfId="3758"/>
    <cellStyle name="Note 2 13 4 3 2 5" xfId="3759"/>
    <cellStyle name="Note 2 13 4 3 3" xfId="3760"/>
    <cellStyle name="Note 2 13 4 3 3 2" xfId="3761"/>
    <cellStyle name="Note 2 13 4 3 3 3" xfId="3762"/>
    <cellStyle name="Note 2 13 4 3 4" xfId="3763"/>
    <cellStyle name="Note 2 13 4 3 4 2" xfId="3764"/>
    <cellStyle name="Note 2 13 4 3 4 3" xfId="3765"/>
    <cellStyle name="Note 2 13 4 3 5" xfId="3766"/>
    <cellStyle name="Note 2 13 4 3 5 2" xfId="3767"/>
    <cellStyle name="Note 2 13 4 3 5 3" xfId="3768"/>
    <cellStyle name="Note 2 13 4 3 6" xfId="3769"/>
    <cellStyle name="Note 2 13 4 4" xfId="3770"/>
    <cellStyle name="Note 2 13 4 4 2" xfId="3771"/>
    <cellStyle name="Note 2 13 4 4 2 2" xfId="3772"/>
    <cellStyle name="Note 2 13 4 4 2 3" xfId="3773"/>
    <cellStyle name="Note 2 13 4 4 3" xfId="3774"/>
    <cellStyle name="Note 2 13 4 4 3 2" xfId="3775"/>
    <cellStyle name="Note 2 13 4 4 3 3" xfId="3776"/>
    <cellStyle name="Note 2 13 4 4 4" xfId="3777"/>
    <cellStyle name="Note 2 13 4 4 4 2" xfId="3778"/>
    <cellStyle name="Note 2 13 4 4 4 3" xfId="3779"/>
    <cellStyle name="Note 2 13 4 4 5" xfId="3780"/>
    <cellStyle name="Note 2 13 4 4 5 2" xfId="3781"/>
    <cellStyle name="Note 2 13 4 4 5 3" xfId="3782"/>
    <cellStyle name="Note 2 13 4 4 6" xfId="3783"/>
    <cellStyle name="Note 2 13 4 4 6 2" xfId="3784"/>
    <cellStyle name="Note 2 13 4 4 6 3" xfId="3785"/>
    <cellStyle name="Note 2 13 4 4 7" xfId="3786"/>
    <cellStyle name="Note 2 13 4 4 8" xfId="3787"/>
    <cellStyle name="Note 2 13 4 5" xfId="3788"/>
    <cellStyle name="Note 2 13 4 5 2" xfId="3789"/>
    <cellStyle name="Note 2 13 4 5 2 2" xfId="3790"/>
    <cellStyle name="Note 2 13 4 5 2 3" xfId="3791"/>
    <cellStyle name="Note 2 13 4 5 3" xfId="3792"/>
    <cellStyle name="Note 2 13 4 5 3 2" xfId="3793"/>
    <cellStyle name="Note 2 13 4 5 3 3" xfId="3794"/>
    <cellStyle name="Note 2 13 4 5 4" xfId="3795"/>
    <cellStyle name="Note 2 13 4 5 5" xfId="3796"/>
    <cellStyle name="Note 2 13 4 6" xfId="3797"/>
    <cellStyle name="Note 2 13 4 6 2" xfId="3798"/>
    <cellStyle name="Note 2 13 4 6 3" xfId="3799"/>
    <cellStyle name="Note 2 13 4 7" xfId="3800"/>
    <cellStyle name="Note 2 13 4 7 2" xfId="3801"/>
    <cellStyle name="Note 2 13 4 7 3" xfId="3802"/>
    <cellStyle name="Note 2 13 4 8" xfId="3803"/>
    <cellStyle name="Note 2 13 4 8 2" xfId="3804"/>
    <cellStyle name="Note 2 13 4 8 3" xfId="3805"/>
    <cellStyle name="Note 2 13 4 9" xfId="3806"/>
    <cellStyle name="Note 2 13 5" xfId="3807"/>
    <cellStyle name="Note 2 13 5 2" xfId="3808"/>
    <cellStyle name="Note 2 13 5 2 2" xfId="3809"/>
    <cellStyle name="Note 2 13 5 2 2 2" xfId="3810"/>
    <cellStyle name="Note 2 13 5 2 2 2 2" xfId="3811"/>
    <cellStyle name="Note 2 13 5 2 2 2 3" xfId="3812"/>
    <cellStyle name="Note 2 13 5 2 2 3" xfId="3813"/>
    <cellStyle name="Note 2 13 5 2 2 3 2" xfId="3814"/>
    <cellStyle name="Note 2 13 5 2 2 3 3" xfId="3815"/>
    <cellStyle name="Note 2 13 5 2 2 4" xfId="3816"/>
    <cellStyle name="Note 2 13 5 2 2 5" xfId="3817"/>
    <cellStyle name="Note 2 13 5 2 3" xfId="3818"/>
    <cellStyle name="Note 2 13 5 2 3 2" xfId="3819"/>
    <cellStyle name="Note 2 13 5 2 3 3" xfId="3820"/>
    <cellStyle name="Note 2 13 5 2 4" xfId="3821"/>
    <cellStyle name="Note 2 13 5 2 4 2" xfId="3822"/>
    <cellStyle name="Note 2 13 5 2 4 3" xfId="3823"/>
    <cellStyle name="Note 2 13 5 2 5" xfId="3824"/>
    <cellStyle name="Note 2 13 5 2 5 2" xfId="3825"/>
    <cellStyle name="Note 2 13 5 2 5 3" xfId="3826"/>
    <cellStyle name="Note 2 13 5 2 6" xfId="3827"/>
    <cellStyle name="Note 2 13 5 3" xfId="3828"/>
    <cellStyle name="Note 2 13 5 3 2" xfId="3829"/>
    <cellStyle name="Note 2 13 5 3 2 2" xfId="3830"/>
    <cellStyle name="Note 2 13 5 3 2 2 2" xfId="3831"/>
    <cellStyle name="Note 2 13 5 3 2 2 3" xfId="3832"/>
    <cellStyle name="Note 2 13 5 3 2 3" xfId="3833"/>
    <cellStyle name="Note 2 13 5 3 2 3 2" xfId="3834"/>
    <cellStyle name="Note 2 13 5 3 2 3 3" xfId="3835"/>
    <cellStyle name="Note 2 13 5 3 2 4" xfId="3836"/>
    <cellStyle name="Note 2 13 5 3 2 5" xfId="3837"/>
    <cellStyle name="Note 2 13 5 3 3" xfId="3838"/>
    <cellStyle name="Note 2 13 5 3 3 2" xfId="3839"/>
    <cellStyle name="Note 2 13 5 3 3 3" xfId="3840"/>
    <cellStyle name="Note 2 13 5 3 4" xfId="3841"/>
    <cellStyle name="Note 2 13 5 3 4 2" xfId="3842"/>
    <cellStyle name="Note 2 13 5 3 4 3" xfId="3843"/>
    <cellStyle name="Note 2 13 5 3 5" xfId="3844"/>
    <cellStyle name="Note 2 13 5 3 5 2" xfId="3845"/>
    <cellStyle name="Note 2 13 5 3 5 3" xfId="3846"/>
    <cellStyle name="Note 2 13 5 3 6" xfId="3847"/>
    <cellStyle name="Note 2 13 5 4" xfId="3848"/>
    <cellStyle name="Note 2 13 5 4 2" xfId="3849"/>
    <cellStyle name="Note 2 13 5 4 2 2" xfId="3850"/>
    <cellStyle name="Note 2 13 5 4 2 3" xfId="3851"/>
    <cellStyle name="Note 2 13 5 4 3" xfId="3852"/>
    <cellStyle name="Note 2 13 5 4 3 2" xfId="3853"/>
    <cellStyle name="Note 2 13 5 4 3 3" xfId="3854"/>
    <cellStyle name="Note 2 13 5 4 4" xfId="3855"/>
    <cellStyle name="Note 2 13 5 4 4 2" xfId="3856"/>
    <cellStyle name="Note 2 13 5 4 4 3" xfId="3857"/>
    <cellStyle name="Note 2 13 5 4 5" xfId="3858"/>
    <cellStyle name="Note 2 13 5 4 5 2" xfId="3859"/>
    <cellStyle name="Note 2 13 5 4 5 3" xfId="3860"/>
    <cellStyle name="Note 2 13 5 4 6" xfId="3861"/>
    <cellStyle name="Note 2 13 5 4 6 2" xfId="3862"/>
    <cellStyle name="Note 2 13 5 4 6 3" xfId="3863"/>
    <cellStyle name="Note 2 13 5 4 7" xfId="3864"/>
    <cellStyle name="Note 2 13 5 4 8" xfId="3865"/>
    <cellStyle name="Note 2 13 5 5" xfId="3866"/>
    <cellStyle name="Note 2 13 5 5 2" xfId="3867"/>
    <cellStyle name="Note 2 13 5 5 2 2" xfId="3868"/>
    <cellStyle name="Note 2 13 5 5 2 3" xfId="3869"/>
    <cellStyle name="Note 2 13 5 5 3" xfId="3870"/>
    <cellStyle name="Note 2 13 5 5 3 2" xfId="3871"/>
    <cellStyle name="Note 2 13 5 5 3 3" xfId="3872"/>
    <cellStyle name="Note 2 13 5 5 4" xfId="3873"/>
    <cellStyle name="Note 2 13 5 5 5" xfId="3874"/>
    <cellStyle name="Note 2 13 5 6" xfId="3875"/>
    <cellStyle name="Note 2 13 5 6 2" xfId="3876"/>
    <cellStyle name="Note 2 13 5 6 3" xfId="3877"/>
    <cellStyle name="Note 2 13 5 7" xfId="3878"/>
    <cellStyle name="Note 2 13 5 7 2" xfId="3879"/>
    <cellStyle name="Note 2 13 5 7 3" xfId="3880"/>
    <cellStyle name="Note 2 13 5 8" xfId="3881"/>
    <cellStyle name="Note 2 13 5 8 2" xfId="3882"/>
    <cellStyle name="Note 2 13 5 8 3" xfId="3883"/>
    <cellStyle name="Note 2 13 5 9" xfId="3884"/>
    <cellStyle name="Note 2 13 6" xfId="3885"/>
    <cellStyle name="Note 2 13 6 2" xfId="3886"/>
    <cellStyle name="Note 2 13 6 2 2" xfId="3887"/>
    <cellStyle name="Note 2 13 6 2 2 2" xfId="3888"/>
    <cellStyle name="Note 2 13 6 2 2 3" xfId="3889"/>
    <cellStyle name="Note 2 13 6 2 3" xfId="3890"/>
    <cellStyle name="Note 2 13 6 2 3 2" xfId="3891"/>
    <cellStyle name="Note 2 13 6 2 3 3" xfId="3892"/>
    <cellStyle name="Note 2 13 6 2 4" xfId="3893"/>
    <cellStyle name="Note 2 13 6 2 5" xfId="3894"/>
    <cellStyle name="Note 2 13 6 3" xfId="3895"/>
    <cellStyle name="Note 2 13 6 3 2" xfId="3896"/>
    <cellStyle name="Note 2 13 6 3 3" xfId="3897"/>
    <cellStyle name="Note 2 13 6 4" xfId="3898"/>
    <cellStyle name="Note 2 13 6 4 2" xfId="3899"/>
    <cellStyle name="Note 2 13 6 4 3" xfId="3900"/>
    <cellStyle name="Note 2 13 6 5" xfId="3901"/>
    <cellStyle name="Note 2 13 6 5 2" xfId="3902"/>
    <cellStyle name="Note 2 13 6 5 3" xfId="3903"/>
    <cellStyle name="Note 2 13 6 6" xfId="3904"/>
    <cellStyle name="Note 2 13 7" xfId="3905"/>
    <cellStyle name="Note 2 13 7 2" xfId="3906"/>
    <cellStyle name="Note 2 13 7 2 2" xfId="3907"/>
    <cellStyle name="Note 2 13 7 2 2 2" xfId="3908"/>
    <cellStyle name="Note 2 13 7 2 2 3" xfId="3909"/>
    <cellStyle name="Note 2 13 7 2 3" xfId="3910"/>
    <cellStyle name="Note 2 13 7 2 3 2" xfId="3911"/>
    <cellStyle name="Note 2 13 7 2 3 3" xfId="3912"/>
    <cellStyle name="Note 2 13 7 2 4" xfId="3913"/>
    <cellStyle name="Note 2 13 7 2 5" xfId="3914"/>
    <cellStyle name="Note 2 13 7 3" xfId="3915"/>
    <cellStyle name="Note 2 13 7 3 2" xfId="3916"/>
    <cellStyle name="Note 2 13 7 3 3" xfId="3917"/>
    <cellStyle name="Note 2 13 7 4" xfId="3918"/>
    <cellStyle name="Note 2 13 7 4 2" xfId="3919"/>
    <cellStyle name="Note 2 13 7 4 3" xfId="3920"/>
    <cellStyle name="Note 2 13 7 5" xfId="3921"/>
    <cellStyle name="Note 2 13 7 5 2" xfId="3922"/>
    <cellStyle name="Note 2 13 7 5 3" xfId="3923"/>
    <cellStyle name="Note 2 13 7 6" xfId="3924"/>
    <cellStyle name="Note 2 13 8" xfId="3925"/>
    <cellStyle name="Note 2 13 8 2" xfId="3926"/>
    <cellStyle name="Note 2 13 8 2 2" xfId="3927"/>
    <cellStyle name="Note 2 13 8 2 3" xfId="3928"/>
    <cellStyle name="Note 2 13 8 3" xfId="3929"/>
    <cellStyle name="Note 2 13 8 3 2" xfId="3930"/>
    <cellStyle name="Note 2 13 8 3 3" xfId="3931"/>
    <cellStyle name="Note 2 13 8 4" xfId="3932"/>
    <cellStyle name="Note 2 13 8 4 2" xfId="3933"/>
    <cellStyle name="Note 2 13 8 4 3" xfId="3934"/>
    <cellStyle name="Note 2 13 8 5" xfId="3935"/>
    <cellStyle name="Note 2 13 8 5 2" xfId="3936"/>
    <cellStyle name="Note 2 13 8 5 3" xfId="3937"/>
    <cellStyle name="Note 2 13 8 6" xfId="3938"/>
    <cellStyle name="Note 2 13 8 6 2" xfId="3939"/>
    <cellStyle name="Note 2 13 8 6 3" xfId="3940"/>
    <cellStyle name="Note 2 13 8 7" xfId="3941"/>
    <cellStyle name="Note 2 13 8 8" xfId="3942"/>
    <cellStyle name="Note 2 13 9" xfId="3943"/>
    <cellStyle name="Note 2 13 9 2" xfId="3944"/>
    <cellStyle name="Note 2 13 9 2 2" xfId="3945"/>
    <cellStyle name="Note 2 13 9 2 3" xfId="3946"/>
    <cellStyle name="Note 2 13 9 3" xfId="3947"/>
    <cellStyle name="Note 2 13 9 3 2" xfId="3948"/>
    <cellStyle name="Note 2 13 9 3 3" xfId="3949"/>
    <cellStyle name="Note 2 13 9 4" xfId="3950"/>
    <cellStyle name="Note 2 13 9 5" xfId="3951"/>
    <cellStyle name="Note 2 14" xfId="3952"/>
    <cellStyle name="Note 2 14 10" xfId="3953"/>
    <cellStyle name="Note 2 14 10 2" xfId="3954"/>
    <cellStyle name="Note 2 14 10 3" xfId="3955"/>
    <cellStyle name="Note 2 14 11" xfId="3956"/>
    <cellStyle name="Note 2 14 11 2" xfId="3957"/>
    <cellStyle name="Note 2 14 11 3" xfId="3958"/>
    <cellStyle name="Note 2 14 12" xfId="3959"/>
    <cellStyle name="Note 2 14 12 2" xfId="3960"/>
    <cellStyle name="Note 2 14 12 3" xfId="3961"/>
    <cellStyle name="Note 2 14 13" xfId="3962"/>
    <cellStyle name="Note 2 14 2" xfId="3963"/>
    <cellStyle name="Note 2 14 2 2" xfId="3964"/>
    <cellStyle name="Note 2 14 2 2 2" xfId="3965"/>
    <cellStyle name="Note 2 14 2 2 2 2" xfId="3966"/>
    <cellStyle name="Note 2 14 2 2 2 2 2" xfId="3967"/>
    <cellStyle name="Note 2 14 2 2 2 2 3" xfId="3968"/>
    <cellStyle name="Note 2 14 2 2 2 3" xfId="3969"/>
    <cellStyle name="Note 2 14 2 2 2 3 2" xfId="3970"/>
    <cellStyle name="Note 2 14 2 2 2 3 3" xfId="3971"/>
    <cellStyle name="Note 2 14 2 2 2 4" xfId="3972"/>
    <cellStyle name="Note 2 14 2 2 2 5" xfId="3973"/>
    <cellStyle name="Note 2 14 2 2 3" xfId="3974"/>
    <cellStyle name="Note 2 14 2 2 3 2" xfId="3975"/>
    <cellStyle name="Note 2 14 2 2 3 3" xfId="3976"/>
    <cellStyle name="Note 2 14 2 2 4" xfId="3977"/>
    <cellStyle name="Note 2 14 2 2 4 2" xfId="3978"/>
    <cellStyle name="Note 2 14 2 2 4 3" xfId="3979"/>
    <cellStyle name="Note 2 14 2 2 5" xfId="3980"/>
    <cellStyle name="Note 2 14 2 2 5 2" xfId="3981"/>
    <cellStyle name="Note 2 14 2 2 5 3" xfId="3982"/>
    <cellStyle name="Note 2 14 2 2 6" xfId="3983"/>
    <cellStyle name="Note 2 14 2 3" xfId="3984"/>
    <cellStyle name="Note 2 14 2 3 2" xfId="3985"/>
    <cellStyle name="Note 2 14 2 3 2 2" xfId="3986"/>
    <cellStyle name="Note 2 14 2 3 2 2 2" xfId="3987"/>
    <cellStyle name="Note 2 14 2 3 2 2 3" xfId="3988"/>
    <cellStyle name="Note 2 14 2 3 2 3" xfId="3989"/>
    <cellStyle name="Note 2 14 2 3 2 3 2" xfId="3990"/>
    <cellStyle name="Note 2 14 2 3 2 3 3" xfId="3991"/>
    <cellStyle name="Note 2 14 2 3 2 4" xfId="3992"/>
    <cellStyle name="Note 2 14 2 3 2 5" xfId="3993"/>
    <cellStyle name="Note 2 14 2 3 3" xfId="3994"/>
    <cellStyle name="Note 2 14 2 3 3 2" xfId="3995"/>
    <cellStyle name="Note 2 14 2 3 3 3" xfId="3996"/>
    <cellStyle name="Note 2 14 2 3 4" xfId="3997"/>
    <cellStyle name="Note 2 14 2 3 4 2" xfId="3998"/>
    <cellStyle name="Note 2 14 2 3 4 3" xfId="3999"/>
    <cellStyle name="Note 2 14 2 3 5" xfId="4000"/>
    <cellStyle name="Note 2 14 2 3 5 2" xfId="4001"/>
    <cellStyle name="Note 2 14 2 3 5 3" xfId="4002"/>
    <cellStyle name="Note 2 14 2 3 6" xfId="4003"/>
    <cellStyle name="Note 2 14 2 4" xfId="4004"/>
    <cellStyle name="Note 2 14 2 4 2" xfId="4005"/>
    <cellStyle name="Note 2 14 2 4 2 2" xfId="4006"/>
    <cellStyle name="Note 2 14 2 4 2 3" xfId="4007"/>
    <cellStyle name="Note 2 14 2 4 3" xfId="4008"/>
    <cellStyle name="Note 2 14 2 4 3 2" xfId="4009"/>
    <cellStyle name="Note 2 14 2 4 3 3" xfId="4010"/>
    <cellStyle name="Note 2 14 2 4 4" xfId="4011"/>
    <cellStyle name="Note 2 14 2 4 4 2" xfId="4012"/>
    <cellStyle name="Note 2 14 2 4 4 3" xfId="4013"/>
    <cellStyle name="Note 2 14 2 4 5" xfId="4014"/>
    <cellStyle name="Note 2 14 2 4 5 2" xfId="4015"/>
    <cellStyle name="Note 2 14 2 4 5 3" xfId="4016"/>
    <cellStyle name="Note 2 14 2 4 6" xfId="4017"/>
    <cellStyle name="Note 2 14 2 4 6 2" xfId="4018"/>
    <cellStyle name="Note 2 14 2 4 6 3" xfId="4019"/>
    <cellStyle name="Note 2 14 2 4 7" xfId="4020"/>
    <cellStyle name="Note 2 14 2 4 8" xfId="4021"/>
    <cellStyle name="Note 2 14 2 5" xfId="4022"/>
    <cellStyle name="Note 2 14 2 5 2" xfId="4023"/>
    <cellStyle name="Note 2 14 2 5 2 2" xfId="4024"/>
    <cellStyle name="Note 2 14 2 5 2 3" xfId="4025"/>
    <cellStyle name="Note 2 14 2 5 3" xfId="4026"/>
    <cellStyle name="Note 2 14 2 5 3 2" xfId="4027"/>
    <cellStyle name="Note 2 14 2 5 3 3" xfId="4028"/>
    <cellStyle name="Note 2 14 2 5 4" xfId="4029"/>
    <cellStyle name="Note 2 14 2 5 5" xfId="4030"/>
    <cellStyle name="Note 2 14 2 6" xfId="4031"/>
    <cellStyle name="Note 2 14 2 6 2" xfId="4032"/>
    <cellStyle name="Note 2 14 2 6 3" xfId="4033"/>
    <cellStyle name="Note 2 14 2 7" xfId="4034"/>
    <cellStyle name="Note 2 14 2 7 2" xfId="4035"/>
    <cellStyle name="Note 2 14 2 7 3" xfId="4036"/>
    <cellStyle name="Note 2 14 2 8" xfId="4037"/>
    <cellStyle name="Note 2 14 2 8 2" xfId="4038"/>
    <cellStyle name="Note 2 14 2 8 3" xfId="4039"/>
    <cellStyle name="Note 2 14 2 9" xfId="4040"/>
    <cellStyle name="Note 2 14 3" xfId="4041"/>
    <cellStyle name="Note 2 14 3 2" xfId="4042"/>
    <cellStyle name="Note 2 14 3 2 2" xfId="4043"/>
    <cellStyle name="Note 2 14 3 2 2 2" xfId="4044"/>
    <cellStyle name="Note 2 14 3 2 2 2 2" xfId="4045"/>
    <cellStyle name="Note 2 14 3 2 2 2 3" xfId="4046"/>
    <cellStyle name="Note 2 14 3 2 2 3" xfId="4047"/>
    <cellStyle name="Note 2 14 3 2 2 3 2" xfId="4048"/>
    <cellStyle name="Note 2 14 3 2 2 3 3" xfId="4049"/>
    <cellStyle name="Note 2 14 3 2 2 4" xfId="4050"/>
    <cellStyle name="Note 2 14 3 2 2 5" xfId="4051"/>
    <cellStyle name="Note 2 14 3 2 3" xfId="4052"/>
    <cellStyle name="Note 2 14 3 2 3 2" xfId="4053"/>
    <cellStyle name="Note 2 14 3 2 3 3" xfId="4054"/>
    <cellStyle name="Note 2 14 3 2 4" xfId="4055"/>
    <cellStyle name="Note 2 14 3 2 4 2" xfId="4056"/>
    <cellStyle name="Note 2 14 3 2 4 3" xfId="4057"/>
    <cellStyle name="Note 2 14 3 2 5" xfId="4058"/>
    <cellStyle name="Note 2 14 3 2 5 2" xfId="4059"/>
    <cellStyle name="Note 2 14 3 2 5 3" xfId="4060"/>
    <cellStyle name="Note 2 14 3 2 6" xfId="4061"/>
    <cellStyle name="Note 2 14 3 3" xfId="4062"/>
    <cellStyle name="Note 2 14 3 3 2" xfId="4063"/>
    <cellStyle name="Note 2 14 3 3 2 2" xfId="4064"/>
    <cellStyle name="Note 2 14 3 3 2 2 2" xfId="4065"/>
    <cellStyle name="Note 2 14 3 3 2 2 3" xfId="4066"/>
    <cellStyle name="Note 2 14 3 3 2 3" xfId="4067"/>
    <cellStyle name="Note 2 14 3 3 2 3 2" xfId="4068"/>
    <cellStyle name="Note 2 14 3 3 2 3 3" xfId="4069"/>
    <cellStyle name="Note 2 14 3 3 2 4" xfId="4070"/>
    <cellStyle name="Note 2 14 3 3 2 5" xfId="4071"/>
    <cellStyle name="Note 2 14 3 3 3" xfId="4072"/>
    <cellStyle name="Note 2 14 3 3 3 2" xfId="4073"/>
    <cellStyle name="Note 2 14 3 3 3 3" xfId="4074"/>
    <cellStyle name="Note 2 14 3 3 4" xfId="4075"/>
    <cellStyle name="Note 2 14 3 3 4 2" xfId="4076"/>
    <cellStyle name="Note 2 14 3 3 4 3" xfId="4077"/>
    <cellStyle name="Note 2 14 3 3 5" xfId="4078"/>
    <cellStyle name="Note 2 14 3 3 5 2" xfId="4079"/>
    <cellStyle name="Note 2 14 3 3 5 3" xfId="4080"/>
    <cellStyle name="Note 2 14 3 3 6" xfId="4081"/>
    <cellStyle name="Note 2 14 3 4" xfId="4082"/>
    <cellStyle name="Note 2 14 3 4 2" xfId="4083"/>
    <cellStyle name="Note 2 14 3 4 2 2" xfId="4084"/>
    <cellStyle name="Note 2 14 3 4 2 3" xfId="4085"/>
    <cellStyle name="Note 2 14 3 4 3" xfId="4086"/>
    <cellStyle name="Note 2 14 3 4 3 2" xfId="4087"/>
    <cellStyle name="Note 2 14 3 4 3 3" xfId="4088"/>
    <cellStyle name="Note 2 14 3 4 4" xfId="4089"/>
    <cellStyle name="Note 2 14 3 4 4 2" xfId="4090"/>
    <cellStyle name="Note 2 14 3 4 4 3" xfId="4091"/>
    <cellStyle name="Note 2 14 3 4 5" xfId="4092"/>
    <cellStyle name="Note 2 14 3 4 5 2" xfId="4093"/>
    <cellStyle name="Note 2 14 3 4 5 3" xfId="4094"/>
    <cellStyle name="Note 2 14 3 4 6" xfId="4095"/>
    <cellStyle name="Note 2 14 3 4 6 2" xfId="4096"/>
    <cellStyle name="Note 2 14 3 4 6 3" xfId="4097"/>
    <cellStyle name="Note 2 14 3 4 7" xfId="4098"/>
    <cellStyle name="Note 2 14 3 4 8" xfId="4099"/>
    <cellStyle name="Note 2 14 3 5" xfId="4100"/>
    <cellStyle name="Note 2 14 3 5 2" xfId="4101"/>
    <cellStyle name="Note 2 14 3 5 2 2" xfId="4102"/>
    <cellStyle name="Note 2 14 3 5 2 3" xfId="4103"/>
    <cellStyle name="Note 2 14 3 5 3" xfId="4104"/>
    <cellStyle name="Note 2 14 3 5 3 2" xfId="4105"/>
    <cellStyle name="Note 2 14 3 5 3 3" xfId="4106"/>
    <cellStyle name="Note 2 14 3 5 4" xfId="4107"/>
    <cellStyle name="Note 2 14 3 5 5" xfId="4108"/>
    <cellStyle name="Note 2 14 3 6" xfId="4109"/>
    <cellStyle name="Note 2 14 3 6 2" xfId="4110"/>
    <cellStyle name="Note 2 14 3 6 3" xfId="4111"/>
    <cellStyle name="Note 2 14 3 7" xfId="4112"/>
    <cellStyle name="Note 2 14 3 7 2" xfId="4113"/>
    <cellStyle name="Note 2 14 3 7 3" xfId="4114"/>
    <cellStyle name="Note 2 14 3 8" xfId="4115"/>
    <cellStyle name="Note 2 14 3 8 2" xfId="4116"/>
    <cellStyle name="Note 2 14 3 8 3" xfId="4117"/>
    <cellStyle name="Note 2 14 3 9" xfId="4118"/>
    <cellStyle name="Note 2 14 4" xfId="4119"/>
    <cellStyle name="Note 2 14 4 2" xfId="4120"/>
    <cellStyle name="Note 2 14 4 2 2" xfId="4121"/>
    <cellStyle name="Note 2 14 4 2 2 2" xfId="4122"/>
    <cellStyle name="Note 2 14 4 2 2 2 2" xfId="4123"/>
    <cellStyle name="Note 2 14 4 2 2 2 3" xfId="4124"/>
    <cellStyle name="Note 2 14 4 2 2 3" xfId="4125"/>
    <cellStyle name="Note 2 14 4 2 2 3 2" xfId="4126"/>
    <cellStyle name="Note 2 14 4 2 2 3 3" xfId="4127"/>
    <cellStyle name="Note 2 14 4 2 2 4" xfId="4128"/>
    <cellStyle name="Note 2 14 4 2 2 5" xfId="4129"/>
    <cellStyle name="Note 2 14 4 2 3" xfId="4130"/>
    <cellStyle name="Note 2 14 4 2 3 2" xfId="4131"/>
    <cellStyle name="Note 2 14 4 2 3 3" xfId="4132"/>
    <cellStyle name="Note 2 14 4 2 4" xfId="4133"/>
    <cellStyle name="Note 2 14 4 2 4 2" xfId="4134"/>
    <cellStyle name="Note 2 14 4 2 4 3" xfId="4135"/>
    <cellStyle name="Note 2 14 4 2 5" xfId="4136"/>
    <cellStyle name="Note 2 14 4 2 5 2" xfId="4137"/>
    <cellStyle name="Note 2 14 4 2 5 3" xfId="4138"/>
    <cellStyle name="Note 2 14 4 2 6" xfId="4139"/>
    <cellStyle name="Note 2 14 4 3" xfId="4140"/>
    <cellStyle name="Note 2 14 4 3 2" xfId="4141"/>
    <cellStyle name="Note 2 14 4 3 2 2" xfId="4142"/>
    <cellStyle name="Note 2 14 4 3 2 2 2" xfId="4143"/>
    <cellStyle name="Note 2 14 4 3 2 2 3" xfId="4144"/>
    <cellStyle name="Note 2 14 4 3 2 3" xfId="4145"/>
    <cellStyle name="Note 2 14 4 3 2 3 2" xfId="4146"/>
    <cellStyle name="Note 2 14 4 3 2 3 3" xfId="4147"/>
    <cellStyle name="Note 2 14 4 3 2 4" xfId="4148"/>
    <cellStyle name="Note 2 14 4 3 2 5" xfId="4149"/>
    <cellStyle name="Note 2 14 4 3 3" xfId="4150"/>
    <cellStyle name="Note 2 14 4 3 3 2" xfId="4151"/>
    <cellStyle name="Note 2 14 4 3 3 3" xfId="4152"/>
    <cellStyle name="Note 2 14 4 3 4" xfId="4153"/>
    <cellStyle name="Note 2 14 4 3 4 2" xfId="4154"/>
    <cellStyle name="Note 2 14 4 3 4 3" xfId="4155"/>
    <cellStyle name="Note 2 14 4 3 5" xfId="4156"/>
    <cellStyle name="Note 2 14 4 3 5 2" xfId="4157"/>
    <cellStyle name="Note 2 14 4 3 5 3" xfId="4158"/>
    <cellStyle name="Note 2 14 4 3 6" xfId="4159"/>
    <cellStyle name="Note 2 14 4 4" xfId="4160"/>
    <cellStyle name="Note 2 14 4 4 2" xfId="4161"/>
    <cellStyle name="Note 2 14 4 4 2 2" xfId="4162"/>
    <cellStyle name="Note 2 14 4 4 2 3" xfId="4163"/>
    <cellStyle name="Note 2 14 4 4 3" xfId="4164"/>
    <cellStyle name="Note 2 14 4 4 3 2" xfId="4165"/>
    <cellStyle name="Note 2 14 4 4 3 3" xfId="4166"/>
    <cellStyle name="Note 2 14 4 4 4" xfId="4167"/>
    <cellStyle name="Note 2 14 4 4 4 2" xfId="4168"/>
    <cellStyle name="Note 2 14 4 4 4 3" xfId="4169"/>
    <cellStyle name="Note 2 14 4 4 5" xfId="4170"/>
    <cellStyle name="Note 2 14 4 4 5 2" xfId="4171"/>
    <cellStyle name="Note 2 14 4 4 5 3" xfId="4172"/>
    <cellStyle name="Note 2 14 4 4 6" xfId="4173"/>
    <cellStyle name="Note 2 14 4 4 6 2" xfId="4174"/>
    <cellStyle name="Note 2 14 4 4 6 3" xfId="4175"/>
    <cellStyle name="Note 2 14 4 4 7" xfId="4176"/>
    <cellStyle name="Note 2 14 4 4 8" xfId="4177"/>
    <cellStyle name="Note 2 14 4 5" xfId="4178"/>
    <cellStyle name="Note 2 14 4 5 2" xfId="4179"/>
    <cellStyle name="Note 2 14 4 5 2 2" xfId="4180"/>
    <cellStyle name="Note 2 14 4 5 2 3" xfId="4181"/>
    <cellStyle name="Note 2 14 4 5 3" xfId="4182"/>
    <cellStyle name="Note 2 14 4 5 3 2" xfId="4183"/>
    <cellStyle name="Note 2 14 4 5 3 3" xfId="4184"/>
    <cellStyle name="Note 2 14 4 5 4" xfId="4185"/>
    <cellStyle name="Note 2 14 4 5 5" xfId="4186"/>
    <cellStyle name="Note 2 14 4 6" xfId="4187"/>
    <cellStyle name="Note 2 14 4 6 2" xfId="4188"/>
    <cellStyle name="Note 2 14 4 6 3" xfId="4189"/>
    <cellStyle name="Note 2 14 4 7" xfId="4190"/>
    <cellStyle name="Note 2 14 4 7 2" xfId="4191"/>
    <cellStyle name="Note 2 14 4 7 3" xfId="4192"/>
    <cellStyle name="Note 2 14 4 8" xfId="4193"/>
    <cellStyle name="Note 2 14 4 8 2" xfId="4194"/>
    <cellStyle name="Note 2 14 4 8 3" xfId="4195"/>
    <cellStyle name="Note 2 14 4 9" xfId="4196"/>
    <cellStyle name="Note 2 14 5" xfId="4197"/>
    <cellStyle name="Note 2 14 5 2" xfId="4198"/>
    <cellStyle name="Note 2 14 5 2 2" xfId="4199"/>
    <cellStyle name="Note 2 14 5 2 2 2" xfId="4200"/>
    <cellStyle name="Note 2 14 5 2 2 2 2" xfId="4201"/>
    <cellStyle name="Note 2 14 5 2 2 2 3" xfId="4202"/>
    <cellStyle name="Note 2 14 5 2 2 3" xfId="4203"/>
    <cellStyle name="Note 2 14 5 2 2 3 2" xfId="4204"/>
    <cellStyle name="Note 2 14 5 2 2 3 3" xfId="4205"/>
    <cellStyle name="Note 2 14 5 2 2 4" xfId="4206"/>
    <cellStyle name="Note 2 14 5 2 2 5" xfId="4207"/>
    <cellStyle name="Note 2 14 5 2 3" xfId="4208"/>
    <cellStyle name="Note 2 14 5 2 3 2" xfId="4209"/>
    <cellStyle name="Note 2 14 5 2 3 3" xfId="4210"/>
    <cellStyle name="Note 2 14 5 2 4" xfId="4211"/>
    <cellStyle name="Note 2 14 5 2 4 2" xfId="4212"/>
    <cellStyle name="Note 2 14 5 2 4 3" xfId="4213"/>
    <cellStyle name="Note 2 14 5 2 5" xfId="4214"/>
    <cellStyle name="Note 2 14 5 2 5 2" xfId="4215"/>
    <cellStyle name="Note 2 14 5 2 5 3" xfId="4216"/>
    <cellStyle name="Note 2 14 5 2 6" xfId="4217"/>
    <cellStyle name="Note 2 14 5 3" xfId="4218"/>
    <cellStyle name="Note 2 14 5 3 2" xfId="4219"/>
    <cellStyle name="Note 2 14 5 3 2 2" xfId="4220"/>
    <cellStyle name="Note 2 14 5 3 2 2 2" xfId="4221"/>
    <cellStyle name="Note 2 14 5 3 2 2 3" xfId="4222"/>
    <cellStyle name="Note 2 14 5 3 2 3" xfId="4223"/>
    <cellStyle name="Note 2 14 5 3 2 3 2" xfId="4224"/>
    <cellStyle name="Note 2 14 5 3 2 3 3" xfId="4225"/>
    <cellStyle name="Note 2 14 5 3 2 4" xfId="4226"/>
    <cellStyle name="Note 2 14 5 3 2 5" xfId="4227"/>
    <cellStyle name="Note 2 14 5 3 3" xfId="4228"/>
    <cellStyle name="Note 2 14 5 3 3 2" xfId="4229"/>
    <cellStyle name="Note 2 14 5 3 3 3" xfId="4230"/>
    <cellStyle name="Note 2 14 5 3 4" xfId="4231"/>
    <cellStyle name="Note 2 14 5 3 4 2" xfId="4232"/>
    <cellStyle name="Note 2 14 5 3 4 3" xfId="4233"/>
    <cellStyle name="Note 2 14 5 3 5" xfId="4234"/>
    <cellStyle name="Note 2 14 5 3 5 2" xfId="4235"/>
    <cellStyle name="Note 2 14 5 3 5 3" xfId="4236"/>
    <cellStyle name="Note 2 14 5 3 6" xfId="4237"/>
    <cellStyle name="Note 2 14 5 4" xfId="4238"/>
    <cellStyle name="Note 2 14 5 4 2" xfId="4239"/>
    <cellStyle name="Note 2 14 5 4 2 2" xfId="4240"/>
    <cellStyle name="Note 2 14 5 4 2 3" xfId="4241"/>
    <cellStyle name="Note 2 14 5 4 3" xfId="4242"/>
    <cellStyle name="Note 2 14 5 4 3 2" xfId="4243"/>
    <cellStyle name="Note 2 14 5 4 3 3" xfId="4244"/>
    <cellStyle name="Note 2 14 5 4 4" xfId="4245"/>
    <cellStyle name="Note 2 14 5 4 4 2" xfId="4246"/>
    <cellStyle name="Note 2 14 5 4 4 3" xfId="4247"/>
    <cellStyle name="Note 2 14 5 4 5" xfId="4248"/>
    <cellStyle name="Note 2 14 5 4 5 2" xfId="4249"/>
    <cellStyle name="Note 2 14 5 4 5 3" xfId="4250"/>
    <cellStyle name="Note 2 14 5 4 6" xfId="4251"/>
    <cellStyle name="Note 2 14 5 4 6 2" xfId="4252"/>
    <cellStyle name="Note 2 14 5 4 6 3" xfId="4253"/>
    <cellStyle name="Note 2 14 5 4 7" xfId="4254"/>
    <cellStyle name="Note 2 14 5 4 8" xfId="4255"/>
    <cellStyle name="Note 2 14 5 5" xfId="4256"/>
    <cellStyle name="Note 2 14 5 5 2" xfId="4257"/>
    <cellStyle name="Note 2 14 5 5 2 2" xfId="4258"/>
    <cellStyle name="Note 2 14 5 5 2 3" xfId="4259"/>
    <cellStyle name="Note 2 14 5 5 3" xfId="4260"/>
    <cellStyle name="Note 2 14 5 5 3 2" xfId="4261"/>
    <cellStyle name="Note 2 14 5 5 3 3" xfId="4262"/>
    <cellStyle name="Note 2 14 5 5 4" xfId="4263"/>
    <cellStyle name="Note 2 14 5 5 5" xfId="4264"/>
    <cellStyle name="Note 2 14 5 6" xfId="4265"/>
    <cellStyle name="Note 2 14 5 6 2" xfId="4266"/>
    <cellStyle name="Note 2 14 5 6 3" xfId="4267"/>
    <cellStyle name="Note 2 14 5 7" xfId="4268"/>
    <cellStyle name="Note 2 14 5 7 2" xfId="4269"/>
    <cellStyle name="Note 2 14 5 7 3" xfId="4270"/>
    <cellStyle name="Note 2 14 5 8" xfId="4271"/>
    <cellStyle name="Note 2 14 5 8 2" xfId="4272"/>
    <cellStyle name="Note 2 14 5 8 3" xfId="4273"/>
    <cellStyle name="Note 2 14 5 9" xfId="4274"/>
    <cellStyle name="Note 2 14 6" xfId="4275"/>
    <cellStyle name="Note 2 14 6 2" xfId="4276"/>
    <cellStyle name="Note 2 14 6 2 2" xfId="4277"/>
    <cellStyle name="Note 2 14 6 2 2 2" xfId="4278"/>
    <cellStyle name="Note 2 14 6 2 2 3" xfId="4279"/>
    <cellStyle name="Note 2 14 6 2 3" xfId="4280"/>
    <cellStyle name="Note 2 14 6 2 3 2" xfId="4281"/>
    <cellStyle name="Note 2 14 6 2 3 3" xfId="4282"/>
    <cellStyle name="Note 2 14 6 2 4" xfId="4283"/>
    <cellStyle name="Note 2 14 6 2 5" xfId="4284"/>
    <cellStyle name="Note 2 14 6 3" xfId="4285"/>
    <cellStyle name="Note 2 14 6 3 2" xfId="4286"/>
    <cellStyle name="Note 2 14 6 3 3" xfId="4287"/>
    <cellStyle name="Note 2 14 6 4" xfId="4288"/>
    <cellStyle name="Note 2 14 6 4 2" xfId="4289"/>
    <cellStyle name="Note 2 14 6 4 3" xfId="4290"/>
    <cellStyle name="Note 2 14 6 5" xfId="4291"/>
    <cellStyle name="Note 2 14 6 5 2" xfId="4292"/>
    <cellStyle name="Note 2 14 6 5 3" xfId="4293"/>
    <cellStyle name="Note 2 14 6 6" xfId="4294"/>
    <cellStyle name="Note 2 14 7" xfId="4295"/>
    <cellStyle name="Note 2 14 7 2" xfId="4296"/>
    <cellStyle name="Note 2 14 7 2 2" xfId="4297"/>
    <cellStyle name="Note 2 14 7 2 2 2" xfId="4298"/>
    <cellStyle name="Note 2 14 7 2 2 3" xfId="4299"/>
    <cellStyle name="Note 2 14 7 2 3" xfId="4300"/>
    <cellStyle name="Note 2 14 7 2 3 2" xfId="4301"/>
    <cellStyle name="Note 2 14 7 2 3 3" xfId="4302"/>
    <cellStyle name="Note 2 14 7 2 4" xfId="4303"/>
    <cellStyle name="Note 2 14 7 2 5" xfId="4304"/>
    <cellStyle name="Note 2 14 7 3" xfId="4305"/>
    <cellStyle name="Note 2 14 7 3 2" xfId="4306"/>
    <cellStyle name="Note 2 14 7 3 3" xfId="4307"/>
    <cellStyle name="Note 2 14 7 4" xfId="4308"/>
    <cellStyle name="Note 2 14 7 4 2" xfId="4309"/>
    <cellStyle name="Note 2 14 7 4 3" xfId="4310"/>
    <cellStyle name="Note 2 14 7 5" xfId="4311"/>
    <cellStyle name="Note 2 14 7 5 2" xfId="4312"/>
    <cellStyle name="Note 2 14 7 5 3" xfId="4313"/>
    <cellStyle name="Note 2 14 7 6" xfId="4314"/>
    <cellStyle name="Note 2 14 8" xfId="4315"/>
    <cellStyle name="Note 2 14 8 2" xfId="4316"/>
    <cellStyle name="Note 2 14 8 2 2" xfId="4317"/>
    <cellStyle name="Note 2 14 8 2 3" xfId="4318"/>
    <cellStyle name="Note 2 14 8 3" xfId="4319"/>
    <cellStyle name="Note 2 14 8 3 2" xfId="4320"/>
    <cellStyle name="Note 2 14 8 3 3" xfId="4321"/>
    <cellStyle name="Note 2 14 8 4" xfId="4322"/>
    <cellStyle name="Note 2 14 8 4 2" xfId="4323"/>
    <cellStyle name="Note 2 14 8 4 3" xfId="4324"/>
    <cellStyle name="Note 2 14 8 5" xfId="4325"/>
    <cellStyle name="Note 2 14 8 5 2" xfId="4326"/>
    <cellStyle name="Note 2 14 8 5 3" xfId="4327"/>
    <cellStyle name="Note 2 14 8 6" xfId="4328"/>
    <cellStyle name="Note 2 14 8 6 2" xfId="4329"/>
    <cellStyle name="Note 2 14 8 6 3" xfId="4330"/>
    <cellStyle name="Note 2 14 8 7" xfId="4331"/>
    <cellStyle name="Note 2 14 8 8" xfId="4332"/>
    <cellStyle name="Note 2 14 9" xfId="4333"/>
    <cellStyle name="Note 2 14 9 2" xfId="4334"/>
    <cellStyle name="Note 2 14 9 2 2" xfId="4335"/>
    <cellStyle name="Note 2 14 9 2 3" xfId="4336"/>
    <cellStyle name="Note 2 14 9 3" xfId="4337"/>
    <cellStyle name="Note 2 14 9 3 2" xfId="4338"/>
    <cellStyle name="Note 2 14 9 3 3" xfId="4339"/>
    <cellStyle name="Note 2 14 9 4" xfId="4340"/>
    <cellStyle name="Note 2 14 9 5" xfId="4341"/>
    <cellStyle name="Note 2 15" xfId="4342"/>
    <cellStyle name="Note 2 15 10" xfId="4343"/>
    <cellStyle name="Note 2 15 10 2" xfId="4344"/>
    <cellStyle name="Note 2 15 10 3" xfId="4345"/>
    <cellStyle name="Note 2 15 11" xfId="4346"/>
    <cellStyle name="Note 2 15 11 2" xfId="4347"/>
    <cellStyle name="Note 2 15 11 3" xfId="4348"/>
    <cellStyle name="Note 2 15 12" xfId="4349"/>
    <cellStyle name="Note 2 15 12 2" xfId="4350"/>
    <cellStyle name="Note 2 15 12 3" xfId="4351"/>
    <cellStyle name="Note 2 15 13" xfId="4352"/>
    <cellStyle name="Note 2 15 2" xfId="4353"/>
    <cellStyle name="Note 2 15 2 2" xfId="4354"/>
    <cellStyle name="Note 2 15 2 2 2" xfId="4355"/>
    <cellStyle name="Note 2 15 2 2 2 2" xfId="4356"/>
    <cellStyle name="Note 2 15 2 2 2 2 2" xfId="4357"/>
    <cellStyle name="Note 2 15 2 2 2 2 3" xfId="4358"/>
    <cellStyle name="Note 2 15 2 2 2 3" xfId="4359"/>
    <cellStyle name="Note 2 15 2 2 2 3 2" xfId="4360"/>
    <cellStyle name="Note 2 15 2 2 2 3 3" xfId="4361"/>
    <cellStyle name="Note 2 15 2 2 2 4" xfId="4362"/>
    <cellStyle name="Note 2 15 2 2 2 5" xfId="4363"/>
    <cellStyle name="Note 2 15 2 2 3" xfId="4364"/>
    <cellStyle name="Note 2 15 2 2 3 2" xfId="4365"/>
    <cellStyle name="Note 2 15 2 2 3 3" xfId="4366"/>
    <cellStyle name="Note 2 15 2 2 4" xfId="4367"/>
    <cellStyle name="Note 2 15 2 2 4 2" xfId="4368"/>
    <cellStyle name="Note 2 15 2 2 4 3" xfId="4369"/>
    <cellStyle name="Note 2 15 2 2 5" xfId="4370"/>
    <cellStyle name="Note 2 15 2 2 5 2" xfId="4371"/>
    <cellStyle name="Note 2 15 2 2 5 3" xfId="4372"/>
    <cellStyle name="Note 2 15 2 2 6" xfId="4373"/>
    <cellStyle name="Note 2 15 2 3" xfId="4374"/>
    <cellStyle name="Note 2 15 2 3 2" xfId="4375"/>
    <cellStyle name="Note 2 15 2 3 2 2" xfId="4376"/>
    <cellStyle name="Note 2 15 2 3 2 2 2" xfId="4377"/>
    <cellStyle name="Note 2 15 2 3 2 2 3" xfId="4378"/>
    <cellStyle name="Note 2 15 2 3 2 3" xfId="4379"/>
    <cellStyle name="Note 2 15 2 3 2 3 2" xfId="4380"/>
    <cellStyle name="Note 2 15 2 3 2 3 3" xfId="4381"/>
    <cellStyle name="Note 2 15 2 3 2 4" xfId="4382"/>
    <cellStyle name="Note 2 15 2 3 2 5" xfId="4383"/>
    <cellStyle name="Note 2 15 2 3 3" xfId="4384"/>
    <cellStyle name="Note 2 15 2 3 3 2" xfId="4385"/>
    <cellStyle name="Note 2 15 2 3 3 3" xfId="4386"/>
    <cellStyle name="Note 2 15 2 3 4" xfId="4387"/>
    <cellStyle name="Note 2 15 2 3 4 2" xfId="4388"/>
    <cellStyle name="Note 2 15 2 3 4 3" xfId="4389"/>
    <cellStyle name="Note 2 15 2 3 5" xfId="4390"/>
    <cellStyle name="Note 2 15 2 3 5 2" xfId="4391"/>
    <cellStyle name="Note 2 15 2 3 5 3" xfId="4392"/>
    <cellStyle name="Note 2 15 2 3 6" xfId="4393"/>
    <cellStyle name="Note 2 15 2 4" xfId="4394"/>
    <cellStyle name="Note 2 15 2 4 2" xfId="4395"/>
    <cellStyle name="Note 2 15 2 4 2 2" xfId="4396"/>
    <cellStyle name="Note 2 15 2 4 2 3" xfId="4397"/>
    <cellStyle name="Note 2 15 2 4 3" xfId="4398"/>
    <cellStyle name="Note 2 15 2 4 3 2" xfId="4399"/>
    <cellStyle name="Note 2 15 2 4 3 3" xfId="4400"/>
    <cellStyle name="Note 2 15 2 4 4" xfId="4401"/>
    <cellStyle name="Note 2 15 2 4 4 2" xfId="4402"/>
    <cellStyle name="Note 2 15 2 4 4 3" xfId="4403"/>
    <cellStyle name="Note 2 15 2 4 5" xfId="4404"/>
    <cellStyle name="Note 2 15 2 4 5 2" xfId="4405"/>
    <cellStyle name="Note 2 15 2 4 5 3" xfId="4406"/>
    <cellStyle name="Note 2 15 2 4 6" xfId="4407"/>
    <cellStyle name="Note 2 15 2 4 6 2" xfId="4408"/>
    <cellStyle name="Note 2 15 2 4 6 3" xfId="4409"/>
    <cellStyle name="Note 2 15 2 4 7" xfId="4410"/>
    <cellStyle name="Note 2 15 2 4 8" xfId="4411"/>
    <cellStyle name="Note 2 15 2 5" xfId="4412"/>
    <cellStyle name="Note 2 15 2 5 2" xfId="4413"/>
    <cellStyle name="Note 2 15 2 5 2 2" xfId="4414"/>
    <cellStyle name="Note 2 15 2 5 2 3" xfId="4415"/>
    <cellStyle name="Note 2 15 2 5 3" xfId="4416"/>
    <cellStyle name="Note 2 15 2 5 3 2" xfId="4417"/>
    <cellStyle name="Note 2 15 2 5 3 3" xfId="4418"/>
    <cellStyle name="Note 2 15 2 5 4" xfId="4419"/>
    <cellStyle name="Note 2 15 2 5 5" xfId="4420"/>
    <cellStyle name="Note 2 15 2 6" xfId="4421"/>
    <cellStyle name="Note 2 15 2 6 2" xfId="4422"/>
    <cellStyle name="Note 2 15 2 6 3" xfId="4423"/>
    <cellStyle name="Note 2 15 2 7" xfId="4424"/>
    <cellStyle name="Note 2 15 2 7 2" xfId="4425"/>
    <cellStyle name="Note 2 15 2 7 3" xfId="4426"/>
    <cellStyle name="Note 2 15 2 8" xfId="4427"/>
    <cellStyle name="Note 2 15 2 8 2" xfId="4428"/>
    <cellStyle name="Note 2 15 2 8 3" xfId="4429"/>
    <cellStyle name="Note 2 15 2 9" xfId="4430"/>
    <cellStyle name="Note 2 15 3" xfId="4431"/>
    <cellStyle name="Note 2 15 3 2" xfId="4432"/>
    <cellStyle name="Note 2 15 3 2 2" xfId="4433"/>
    <cellStyle name="Note 2 15 3 2 2 2" xfId="4434"/>
    <cellStyle name="Note 2 15 3 2 2 2 2" xfId="4435"/>
    <cellStyle name="Note 2 15 3 2 2 2 3" xfId="4436"/>
    <cellStyle name="Note 2 15 3 2 2 3" xfId="4437"/>
    <cellStyle name="Note 2 15 3 2 2 3 2" xfId="4438"/>
    <cellStyle name="Note 2 15 3 2 2 3 3" xfId="4439"/>
    <cellStyle name="Note 2 15 3 2 2 4" xfId="4440"/>
    <cellStyle name="Note 2 15 3 2 2 5" xfId="4441"/>
    <cellStyle name="Note 2 15 3 2 3" xfId="4442"/>
    <cellStyle name="Note 2 15 3 2 3 2" xfId="4443"/>
    <cellStyle name="Note 2 15 3 2 3 3" xfId="4444"/>
    <cellStyle name="Note 2 15 3 2 4" xfId="4445"/>
    <cellStyle name="Note 2 15 3 2 4 2" xfId="4446"/>
    <cellStyle name="Note 2 15 3 2 4 3" xfId="4447"/>
    <cellStyle name="Note 2 15 3 2 5" xfId="4448"/>
    <cellStyle name="Note 2 15 3 2 5 2" xfId="4449"/>
    <cellStyle name="Note 2 15 3 2 5 3" xfId="4450"/>
    <cellStyle name="Note 2 15 3 2 6" xfId="4451"/>
    <cellStyle name="Note 2 15 3 3" xfId="4452"/>
    <cellStyle name="Note 2 15 3 3 2" xfId="4453"/>
    <cellStyle name="Note 2 15 3 3 2 2" xfId="4454"/>
    <cellStyle name="Note 2 15 3 3 2 2 2" xfId="4455"/>
    <cellStyle name="Note 2 15 3 3 2 2 3" xfId="4456"/>
    <cellStyle name="Note 2 15 3 3 2 3" xfId="4457"/>
    <cellStyle name="Note 2 15 3 3 2 3 2" xfId="4458"/>
    <cellStyle name="Note 2 15 3 3 2 3 3" xfId="4459"/>
    <cellStyle name="Note 2 15 3 3 2 4" xfId="4460"/>
    <cellStyle name="Note 2 15 3 3 2 5" xfId="4461"/>
    <cellStyle name="Note 2 15 3 3 3" xfId="4462"/>
    <cellStyle name="Note 2 15 3 3 3 2" xfId="4463"/>
    <cellStyle name="Note 2 15 3 3 3 3" xfId="4464"/>
    <cellStyle name="Note 2 15 3 3 4" xfId="4465"/>
    <cellStyle name="Note 2 15 3 3 4 2" xfId="4466"/>
    <cellStyle name="Note 2 15 3 3 4 3" xfId="4467"/>
    <cellStyle name="Note 2 15 3 3 5" xfId="4468"/>
    <cellStyle name="Note 2 15 3 3 5 2" xfId="4469"/>
    <cellStyle name="Note 2 15 3 3 5 3" xfId="4470"/>
    <cellStyle name="Note 2 15 3 3 6" xfId="4471"/>
    <cellStyle name="Note 2 15 3 4" xfId="4472"/>
    <cellStyle name="Note 2 15 3 4 2" xfId="4473"/>
    <cellStyle name="Note 2 15 3 4 2 2" xfId="4474"/>
    <cellStyle name="Note 2 15 3 4 2 3" xfId="4475"/>
    <cellStyle name="Note 2 15 3 4 3" xfId="4476"/>
    <cellStyle name="Note 2 15 3 4 3 2" xfId="4477"/>
    <cellStyle name="Note 2 15 3 4 3 3" xfId="4478"/>
    <cellStyle name="Note 2 15 3 4 4" xfId="4479"/>
    <cellStyle name="Note 2 15 3 4 4 2" xfId="4480"/>
    <cellStyle name="Note 2 15 3 4 4 3" xfId="4481"/>
    <cellStyle name="Note 2 15 3 4 5" xfId="4482"/>
    <cellStyle name="Note 2 15 3 4 5 2" xfId="4483"/>
    <cellStyle name="Note 2 15 3 4 5 3" xfId="4484"/>
    <cellStyle name="Note 2 15 3 4 6" xfId="4485"/>
    <cellStyle name="Note 2 15 3 4 6 2" xfId="4486"/>
    <cellStyle name="Note 2 15 3 4 6 3" xfId="4487"/>
    <cellStyle name="Note 2 15 3 4 7" xfId="4488"/>
    <cellStyle name="Note 2 15 3 4 8" xfId="4489"/>
    <cellStyle name="Note 2 15 3 5" xfId="4490"/>
    <cellStyle name="Note 2 15 3 5 2" xfId="4491"/>
    <cellStyle name="Note 2 15 3 5 2 2" xfId="4492"/>
    <cellStyle name="Note 2 15 3 5 2 3" xfId="4493"/>
    <cellStyle name="Note 2 15 3 5 3" xfId="4494"/>
    <cellStyle name="Note 2 15 3 5 3 2" xfId="4495"/>
    <cellStyle name="Note 2 15 3 5 3 3" xfId="4496"/>
    <cellStyle name="Note 2 15 3 5 4" xfId="4497"/>
    <cellStyle name="Note 2 15 3 5 5" xfId="4498"/>
    <cellStyle name="Note 2 15 3 6" xfId="4499"/>
    <cellStyle name="Note 2 15 3 6 2" xfId="4500"/>
    <cellStyle name="Note 2 15 3 6 3" xfId="4501"/>
    <cellStyle name="Note 2 15 3 7" xfId="4502"/>
    <cellStyle name="Note 2 15 3 7 2" xfId="4503"/>
    <cellStyle name="Note 2 15 3 7 3" xfId="4504"/>
    <cellStyle name="Note 2 15 3 8" xfId="4505"/>
    <cellStyle name="Note 2 15 3 8 2" xfId="4506"/>
    <cellStyle name="Note 2 15 3 8 3" xfId="4507"/>
    <cellStyle name="Note 2 15 3 9" xfId="4508"/>
    <cellStyle name="Note 2 15 4" xfId="4509"/>
    <cellStyle name="Note 2 15 4 2" xfId="4510"/>
    <cellStyle name="Note 2 15 4 2 2" xfId="4511"/>
    <cellStyle name="Note 2 15 4 2 2 2" xfId="4512"/>
    <cellStyle name="Note 2 15 4 2 2 2 2" xfId="4513"/>
    <cellStyle name="Note 2 15 4 2 2 2 3" xfId="4514"/>
    <cellStyle name="Note 2 15 4 2 2 3" xfId="4515"/>
    <cellStyle name="Note 2 15 4 2 2 3 2" xfId="4516"/>
    <cellStyle name="Note 2 15 4 2 2 3 3" xfId="4517"/>
    <cellStyle name="Note 2 15 4 2 2 4" xfId="4518"/>
    <cellStyle name="Note 2 15 4 2 2 5" xfId="4519"/>
    <cellStyle name="Note 2 15 4 2 3" xfId="4520"/>
    <cellStyle name="Note 2 15 4 2 3 2" xfId="4521"/>
    <cellStyle name="Note 2 15 4 2 3 3" xfId="4522"/>
    <cellStyle name="Note 2 15 4 2 4" xfId="4523"/>
    <cellStyle name="Note 2 15 4 2 4 2" xfId="4524"/>
    <cellStyle name="Note 2 15 4 2 4 3" xfId="4525"/>
    <cellStyle name="Note 2 15 4 2 5" xfId="4526"/>
    <cellStyle name="Note 2 15 4 2 5 2" xfId="4527"/>
    <cellStyle name="Note 2 15 4 2 5 3" xfId="4528"/>
    <cellStyle name="Note 2 15 4 2 6" xfId="4529"/>
    <cellStyle name="Note 2 15 4 3" xfId="4530"/>
    <cellStyle name="Note 2 15 4 3 2" xfId="4531"/>
    <cellStyle name="Note 2 15 4 3 2 2" xfId="4532"/>
    <cellStyle name="Note 2 15 4 3 2 2 2" xfId="4533"/>
    <cellStyle name="Note 2 15 4 3 2 2 3" xfId="4534"/>
    <cellStyle name="Note 2 15 4 3 2 3" xfId="4535"/>
    <cellStyle name="Note 2 15 4 3 2 3 2" xfId="4536"/>
    <cellStyle name="Note 2 15 4 3 2 3 3" xfId="4537"/>
    <cellStyle name="Note 2 15 4 3 2 4" xfId="4538"/>
    <cellStyle name="Note 2 15 4 3 2 5" xfId="4539"/>
    <cellStyle name="Note 2 15 4 3 3" xfId="4540"/>
    <cellStyle name="Note 2 15 4 3 3 2" xfId="4541"/>
    <cellStyle name="Note 2 15 4 3 3 3" xfId="4542"/>
    <cellStyle name="Note 2 15 4 3 4" xfId="4543"/>
    <cellStyle name="Note 2 15 4 3 4 2" xfId="4544"/>
    <cellStyle name="Note 2 15 4 3 4 3" xfId="4545"/>
    <cellStyle name="Note 2 15 4 3 5" xfId="4546"/>
    <cellStyle name="Note 2 15 4 3 5 2" xfId="4547"/>
    <cellStyle name="Note 2 15 4 3 5 3" xfId="4548"/>
    <cellStyle name="Note 2 15 4 3 6" xfId="4549"/>
    <cellStyle name="Note 2 15 4 4" xfId="4550"/>
    <cellStyle name="Note 2 15 4 4 2" xfId="4551"/>
    <cellStyle name="Note 2 15 4 4 2 2" xfId="4552"/>
    <cellStyle name="Note 2 15 4 4 2 3" xfId="4553"/>
    <cellStyle name="Note 2 15 4 4 3" xfId="4554"/>
    <cellStyle name="Note 2 15 4 4 3 2" xfId="4555"/>
    <cellStyle name="Note 2 15 4 4 3 3" xfId="4556"/>
    <cellStyle name="Note 2 15 4 4 4" xfId="4557"/>
    <cellStyle name="Note 2 15 4 4 4 2" xfId="4558"/>
    <cellStyle name="Note 2 15 4 4 4 3" xfId="4559"/>
    <cellStyle name="Note 2 15 4 4 5" xfId="4560"/>
    <cellStyle name="Note 2 15 4 4 5 2" xfId="4561"/>
    <cellStyle name="Note 2 15 4 4 5 3" xfId="4562"/>
    <cellStyle name="Note 2 15 4 4 6" xfId="4563"/>
    <cellStyle name="Note 2 15 4 4 6 2" xfId="4564"/>
    <cellStyle name="Note 2 15 4 4 6 3" xfId="4565"/>
    <cellStyle name="Note 2 15 4 4 7" xfId="4566"/>
    <cellStyle name="Note 2 15 4 4 8" xfId="4567"/>
    <cellStyle name="Note 2 15 4 5" xfId="4568"/>
    <cellStyle name="Note 2 15 4 5 2" xfId="4569"/>
    <cellStyle name="Note 2 15 4 5 2 2" xfId="4570"/>
    <cellStyle name="Note 2 15 4 5 2 3" xfId="4571"/>
    <cellStyle name="Note 2 15 4 5 3" xfId="4572"/>
    <cellStyle name="Note 2 15 4 5 3 2" xfId="4573"/>
    <cellStyle name="Note 2 15 4 5 3 3" xfId="4574"/>
    <cellStyle name="Note 2 15 4 5 4" xfId="4575"/>
    <cellStyle name="Note 2 15 4 5 5" xfId="4576"/>
    <cellStyle name="Note 2 15 4 6" xfId="4577"/>
    <cellStyle name="Note 2 15 4 6 2" xfId="4578"/>
    <cellStyle name="Note 2 15 4 6 3" xfId="4579"/>
    <cellStyle name="Note 2 15 4 7" xfId="4580"/>
    <cellStyle name="Note 2 15 4 7 2" xfId="4581"/>
    <cellStyle name="Note 2 15 4 7 3" xfId="4582"/>
    <cellStyle name="Note 2 15 4 8" xfId="4583"/>
    <cellStyle name="Note 2 15 4 8 2" xfId="4584"/>
    <cellStyle name="Note 2 15 4 8 3" xfId="4585"/>
    <cellStyle name="Note 2 15 4 9" xfId="4586"/>
    <cellStyle name="Note 2 15 5" xfId="4587"/>
    <cellStyle name="Note 2 15 5 2" xfId="4588"/>
    <cellStyle name="Note 2 15 5 2 2" xfId="4589"/>
    <cellStyle name="Note 2 15 5 2 2 2" xfId="4590"/>
    <cellStyle name="Note 2 15 5 2 2 2 2" xfId="4591"/>
    <cellStyle name="Note 2 15 5 2 2 2 3" xfId="4592"/>
    <cellStyle name="Note 2 15 5 2 2 3" xfId="4593"/>
    <cellStyle name="Note 2 15 5 2 2 3 2" xfId="4594"/>
    <cellStyle name="Note 2 15 5 2 2 3 3" xfId="4595"/>
    <cellStyle name="Note 2 15 5 2 2 4" xfId="4596"/>
    <cellStyle name="Note 2 15 5 2 2 5" xfId="4597"/>
    <cellStyle name="Note 2 15 5 2 3" xfId="4598"/>
    <cellStyle name="Note 2 15 5 2 3 2" xfId="4599"/>
    <cellStyle name="Note 2 15 5 2 3 3" xfId="4600"/>
    <cellStyle name="Note 2 15 5 2 4" xfId="4601"/>
    <cellStyle name="Note 2 15 5 2 4 2" xfId="4602"/>
    <cellStyle name="Note 2 15 5 2 4 3" xfId="4603"/>
    <cellStyle name="Note 2 15 5 2 5" xfId="4604"/>
    <cellStyle name="Note 2 15 5 2 5 2" xfId="4605"/>
    <cellStyle name="Note 2 15 5 2 5 3" xfId="4606"/>
    <cellStyle name="Note 2 15 5 2 6" xfId="4607"/>
    <cellStyle name="Note 2 15 5 3" xfId="4608"/>
    <cellStyle name="Note 2 15 5 3 2" xfId="4609"/>
    <cellStyle name="Note 2 15 5 3 2 2" xfId="4610"/>
    <cellStyle name="Note 2 15 5 3 2 2 2" xfId="4611"/>
    <cellStyle name="Note 2 15 5 3 2 2 3" xfId="4612"/>
    <cellStyle name="Note 2 15 5 3 2 3" xfId="4613"/>
    <cellStyle name="Note 2 15 5 3 2 3 2" xfId="4614"/>
    <cellStyle name="Note 2 15 5 3 2 3 3" xfId="4615"/>
    <cellStyle name="Note 2 15 5 3 2 4" xfId="4616"/>
    <cellStyle name="Note 2 15 5 3 2 5" xfId="4617"/>
    <cellStyle name="Note 2 15 5 3 3" xfId="4618"/>
    <cellStyle name="Note 2 15 5 3 3 2" xfId="4619"/>
    <cellStyle name="Note 2 15 5 3 3 3" xfId="4620"/>
    <cellStyle name="Note 2 15 5 3 4" xfId="4621"/>
    <cellStyle name="Note 2 15 5 3 4 2" xfId="4622"/>
    <cellStyle name="Note 2 15 5 3 4 3" xfId="4623"/>
    <cellStyle name="Note 2 15 5 3 5" xfId="4624"/>
    <cellStyle name="Note 2 15 5 3 5 2" xfId="4625"/>
    <cellStyle name="Note 2 15 5 3 5 3" xfId="4626"/>
    <cellStyle name="Note 2 15 5 3 6" xfId="4627"/>
    <cellStyle name="Note 2 15 5 4" xfId="4628"/>
    <cellStyle name="Note 2 15 5 4 2" xfId="4629"/>
    <cellStyle name="Note 2 15 5 4 2 2" xfId="4630"/>
    <cellStyle name="Note 2 15 5 4 2 3" xfId="4631"/>
    <cellStyle name="Note 2 15 5 4 3" xfId="4632"/>
    <cellStyle name="Note 2 15 5 4 3 2" xfId="4633"/>
    <cellStyle name="Note 2 15 5 4 3 3" xfId="4634"/>
    <cellStyle name="Note 2 15 5 4 4" xfId="4635"/>
    <cellStyle name="Note 2 15 5 4 4 2" xfId="4636"/>
    <cellStyle name="Note 2 15 5 4 4 3" xfId="4637"/>
    <cellStyle name="Note 2 15 5 4 5" xfId="4638"/>
    <cellStyle name="Note 2 15 5 4 5 2" xfId="4639"/>
    <cellStyle name="Note 2 15 5 4 5 3" xfId="4640"/>
    <cellStyle name="Note 2 15 5 4 6" xfId="4641"/>
    <cellStyle name="Note 2 15 5 4 6 2" xfId="4642"/>
    <cellStyle name="Note 2 15 5 4 6 3" xfId="4643"/>
    <cellStyle name="Note 2 15 5 4 7" xfId="4644"/>
    <cellStyle name="Note 2 15 5 4 8" xfId="4645"/>
    <cellStyle name="Note 2 15 5 5" xfId="4646"/>
    <cellStyle name="Note 2 15 5 5 2" xfId="4647"/>
    <cellStyle name="Note 2 15 5 5 2 2" xfId="4648"/>
    <cellStyle name="Note 2 15 5 5 2 3" xfId="4649"/>
    <cellStyle name="Note 2 15 5 5 3" xfId="4650"/>
    <cellStyle name="Note 2 15 5 5 3 2" xfId="4651"/>
    <cellStyle name="Note 2 15 5 5 3 3" xfId="4652"/>
    <cellStyle name="Note 2 15 5 5 4" xfId="4653"/>
    <cellStyle name="Note 2 15 5 5 5" xfId="4654"/>
    <cellStyle name="Note 2 15 5 6" xfId="4655"/>
    <cellStyle name="Note 2 15 5 6 2" xfId="4656"/>
    <cellStyle name="Note 2 15 5 6 3" xfId="4657"/>
    <cellStyle name="Note 2 15 5 7" xfId="4658"/>
    <cellStyle name="Note 2 15 5 7 2" xfId="4659"/>
    <cellStyle name="Note 2 15 5 7 3" xfId="4660"/>
    <cellStyle name="Note 2 15 5 8" xfId="4661"/>
    <cellStyle name="Note 2 15 5 8 2" xfId="4662"/>
    <cellStyle name="Note 2 15 5 8 3" xfId="4663"/>
    <cellStyle name="Note 2 15 5 9" xfId="4664"/>
    <cellStyle name="Note 2 15 6" xfId="4665"/>
    <cellStyle name="Note 2 15 6 2" xfId="4666"/>
    <cellStyle name="Note 2 15 6 2 2" xfId="4667"/>
    <cellStyle name="Note 2 15 6 2 2 2" xfId="4668"/>
    <cellStyle name="Note 2 15 6 2 2 3" xfId="4669"/>
    <cellStyle name="Note 2 15 6 2 3" xfId="4670"/>
    <cellStyle name="Note 2 15 6 2 3 2" xfId="4671"/>
    <cellStyle name="Note 2 15 6 2 3 3" xfId="4672"/>
    <cellStyle name="Note 2 15 6 2 4" xfId="4673"/>
    <cellStyle name="Note 2 15 6 2 5" xfId="4674"/>
    <cellStyle name="Note 2 15 6 3" xfId="4675"/>
    <cellStyle name="Note 2 15 6 3 2" xfId="4676"/>
    <cellStyle name="Note 2 15 6 3 3" xfId="4677"/>
    <cellStyle name="Note 2 15 6 4" xfId="4678"/>
    <cellStyle name="Note 2 15 6 4 2" xfId="4679"/>
    <cellStyle name="Note 2 15 6 4 3" xfId="4680"/>
    <cellStyle name="Note 2 15 6 5" xfId="4681"/>
    <cellStyle name="Note 2 15 6 5 2" xfId="4682"/>
    <cellStyle name="Note 2 15 6 5 3" xfId="4683"/>
    <cellStyle name="Note 2 15 6 6" xfId="4684"/>
    <cellStyle name="Note 2 15 7" xfId="4685"/>
    <cellStyle name="Note 2 15 7 2" xfId="4686"/>
    <cellStyle name="Note 2 15 7 2 2" xfId="4687"/>
    <cellStyle name="Note 2 15 7 2 2 2" xfId="4688"/>
    <cellStyle name="Note 2 15 7 2 2 3" xfId="4689"/>
    <cellStyle name="Note 2 15 7 2 3" xfId="4690"/>
    <cellStyle name="Note 2 15 7 2 3 2" xfId="4691"/>
    <cellStyle name="Note 2 15 7 2 3 3" xfId="4692"/>
    <cellStyle name="Note 2 15 7 2 4" xfId="4693"/>
    <cellStyle name="Note 2 15 7 2 5" xfId="4694"/>
    <cellStyle name="Note 2 15 7 3" xfId="4695"/>
    <cellStyle name="Note 2 15 7 3 2" xfId="4696"/>
    <cellStyle name="Note 2 15 7 3 3" xfId="4697"/>
    <cellStyle name="Note 2 15 7 4" xfId="4698"/>
    <cellStyle name="Note 2 15 7 4 2" xfId="4699"/>
    <cellStyle name="Note 2 15 7 4 3" xfId="4700"/>
    <cellStyle name="Note 2 15 7 5" xfId="4701"/>
    <cellStyle name="Note 2 15 7 5 2" xfId="4702"/>
    <cellStyle name="Note 2 15 7 5 3" xfId="4703"/>
    <cellStyle name="Note 2 15 7 6" xfId="4704"/>
    <cellStyle name="Note 2 15 8" xfId="4705"/>
    <cellStyle name="Note 2 15 8 2" xfId="4706"/>
    <cellStyle name="Note 2 15 8 2 2" xfId="4707"/>
    <cellStyle name="Note 2 15 8 2 3" xfId="4708"/>
    <cellStyle name="Note 2 15 8 3" xfId="4709"/>
    <cellStyle name="Note 2 15 8 3 2" xfId="4710"/>
    <cellStyle name="Note 2 15 8 3 3" xfId="4711"/>
    <cellStyle name="Note 2 15 8 4" xfId="4712"/>
    <cellStyle name="Note 2 15 8 4 2" xfId="4713"/>
    <cellStyle name="Note 2 15 8 4 3" xfId="4714"/>
    <cellStyle name="Note 2 15 8 5" xfId="4715"/>
    <cellStyle name="Note 2 15 8 5 2" xfId="4716"/>
    <cellStyle name="Note 2 15 8 5 3" xfId="4717"/>
    <cellStyle name="Note 2 15 8 6" xfId="4718"/>
    <cellStyle name="Note 2 15 8 6 2" xfId="4719"/>
    <cellStyle name="Note 2 15 8 6 3" xfId="4720"/>
    <cellStyle name="Note 2 15 8 7" xfId="4721"/>
    <cellStyle name="Note 2 15 8 8" xfId="4722"/>
    <cellStyle name="Note 2 15 9" xfId="4723"/>
    <cellStyle name="Note 2 15 9 2" xfId="4724"/>
    <cellStyle name="Note 2 15 9 2 2" xfId="4725"/>
    <cellStyle name="Note 2 15 9 2 3" xfId="4726"/>
    <cellStyle name="Note 2 15 9 3" xfId="4727"/>
    <cellStyle name="Note 2 15 9 3 2" xfId="4728"/>
    <cellStyle name="Note 2 15 9 3 3" xfId="4729"/>
    <cellStyle name="Note 2 15 9 4" xfId="4730"/>
    <cellStyle name="Note 2 15 9 5" xfId="4731"/>
    <cellStyle name="Note 2 16" xfId="4732"/>
    <cellStyle name="Note 2 16 10" xfId="4733"/>
    <cellStyle name="Note 2 16 10 2" xfId="4734"/>
    <cellStyle name="Note 2 16 10 3" xfId="4735"/>
    <cellStyle name="Note 2 16 11" xfId="4736"/>
    <cellStyle name="Note 2 16 11 2" xfId="4737"/>
    <cellStyle name="Note 2 16 11 3" xfId="4738"/>
    <cellStyle name="Note 2 16 12" xfId="4739"/>
    <cellStyle name="Note 2 16 12 2" xfId="4740"/>
    <cellStyle name="Note 2 16 12 3" xfId="4741"/>
    <cellStyle name="Note 2 16 13" xfId="4742"/>
    <cellStyle name="Note 2 16 2" xfId="4743"/>
    <cellStyle name="Note 2 16 2 2" xfId="4744"/>
    <cellStyle name="Note 2 16 2 2 2" xfId="4745"/>
    <cellStyle name="Note 2 16 2 2 2 2" xfId="4746"/>
    <cellStyle name="Note 2 16 2 2 2 2 2" xfId="4747"/>
    <cellStyle name="Note 2 16 2 2 2 2 3" xfId="4748"/>
    <cellStyle name="Note 2 16 2 2 2 3" xfId="4749"/>
    <cellStyle name="Note 2 16 2 2 2 3 2" xfId="4750"/>
    <cellStyle name="Note 2 16 2 2 2 3 3" xfId="4751"/>
    <cellStyle name="Note 2 16 2 2 2 4" xfId="4752"/>
    <cellStyle name="Note 2 16 2 2 2 5" xfId="4753"/>
    <cellStyle name="Note 2 16 2 2 3" xfId="4754"/>
    <cellStyle name="Note 2 16 2 2 3 2" xfId="4755"/>
    <cellStyle name="Note 2 16 2 2 3 3" xfId="4756"/>
    <cellStyle name="Note 2 16 2 2 4" xfId="4757"/>
    <cellStyle name="Note 2 16 2 2 4 2" xfId="4758"/>
    <cellStyle name="Note 2 16 2 2 4 3" xfId="4759"/>
    <cellStyle name="Note 2 16 2 2 5" xfId="4760"/>
    <cellStyle name="Note 2 16 2 2 5 2" xfId="4761"/>
    <cellStyle name="Note 2 16 2 2 5 3" xfId="4762"/>
    <cellStyle name="Note 2 16 2 2 6" xfId="4763"/>
    <cellStyle name="Note 2 16 2 3" xfId="4764"/>
    <cellStyle name="Note 2 16 2 3 2" xfId="4765"/>
    <cellStyle name="Note 2 16 2 3 2 2" xfId="4766"/>
    <cellStyle name="Note 2 16 2 3 2 2 2" xfId="4767"/>
    <cellStyle name="Note 2 16 2 3 2 2 3" xfId="4768"/>
    <cellStyle name="Note 2 16 2 3 2 3" xfId="4769"/>
    <cellStyle name="Note 2 16 2 3 2 3 2" xfId="4770"/>
    <cellStyle name="Note 2 16 2 3 2 3 3" xfId="4771"/>
    <cellStyle name="Note 2 16 2 3 2 4" xfId="4772"/>
    <cellStyle name="Note 2 16 2 3 2 5" xfId="4773"/>
    <cellStyle name="Note 2 16 2 3 3" xfId="4774"/>
    <cellStyle name="Note 2 16 2 3 3 2" xfId="4775"/>
    <cellStyle name="Note 2 16 2 3 3 3" xfId="4776"/>
    <cellStyle name="Note 2 16 2 3 4" xfId="4777"/>
    <cellStyle name="Note 2 16 2 3 4 2" xfId="4778"/>
    <cellStyle name="Note 2 16 2 3 4 3" xfId="4779"/>
    <cellStyle name="Note 2 16 2 3 5" xfId="4780"/>
    <cellStyle name="Note 2 16 2 3 5 2" xfId="4781"/>
    <cellStyle name="Note 2 16 2 3 5 3" xfId="4782"/>
    <cellStyle name="Note 2 16 2 3 6" xfId="4783"/>
    <cellStyle name="Note 2 16 2 4" xfId="4784"/>
    <cellStyle name="Note 2 16 2 4 2" xfId="4785"/>
    <cellStyle name="Note 2 16 2 4 2 2" xfId="4786"/>
    <cellStyle name="Note 2 16 2 4 2 3" xfId="4787"/>
    <cellStyle name="Note 2 16 2 4 3" xfId="4788"/>
    <cellStyle name="Note 2 16 2 4 3 2" xfId="4789"/>
    <cellStyle name="Note 2 16 2 4 3 3" xfId="4790"/>
    <cellStyle name="Note 2 16 2 4 4" xfId="4791"/>
    <cellStyle name="Note 2 16 2 4 4 2" xfId="4792"/>
    <cellStyle name="Note 2 16 2 4 4 3" xfId="4793"/>
    <cellStyle name="Note 2 16 2 4 5" xfId="4794"/>
    <cellStyle name="Note 2 16 2 4 5 2" xfId="4795"/>
    <cellStyle name="Note 2 16 2 4 5 3" xfId="4796"/>
    <cellStyle name="Note 2 16 2 4 6" xfId="4797"/>
    <cellStyle name="Note 2 16 2 4 6 2" xfId="4798"/>
    <cellStyle name="Note 2 16 2 4 6 3" xfId="4799"/>
    <cellStyle name="Note 2 16 2 4 7" xfId="4800"/>
    <cellStyle name="Note 2 16 2 4 8" xfId="4801"/>
    <cellStyle name="Note 2 16 2 5" xfId="4802"/>
    <cellStyle name="Note 2 16 2 5 2" xfId="4803"/>
    <cellStyle name="Note 2 16 2 5 2 2" xfId="4804"/>
    <cellStyle name="Note 2 16 2 5 2 3" xfId="4805"/>
    <cellStyle name="Note 2 16 2 5 3" xfId="4806"/>
    <cellStyle name="Note 2 16 2 5 3 2" xfId="4807"/>
    <cellStyle name="Note 2 16 2 5 3 3" xfId="4808"/>
    <cellStyle name="Note 2 16 2 5 4" xfId="4809"/>
    <cellStyle name="Note 2 16 2 5 5" xfId="4810"/>
    <cellStyle name="Note 2 16 2 6" xfId="4811"/>
    <cellStyle name="Note 2 16 2 6 2" xfId="4812"/>
    <cellStyle name="Note 2 16 2 6 3" xfId="4813"/>
    <cellStyle name="Note 2 16 2 7" xfId="4814"/>
    <cellStyle name="Note 2 16 2 7 2" xfId="4815"/>
    <cellStyle name="Note 2 16 2 7 3" xfId="4816"/>
    <cellStyle name="Note 2 16 2 8" xfId="4817"/>
    <cellStyle name="Note 2 16 2 8 2" xfId="4818"/>
    <cellStyle name="Note 2 16 2 8 3" xfId="4819"/>
    <cellStyle name="Note 2 16 2 9" xfId="4820"/>
    <cellStyle name="Note 2 16 3" xfId="4821"/>
    <cellStyle name="Note 2 16 3 2" xfId="4822"/>
    <cellStyle name="Note 2 16 3 2 2" xfId="4823"/>
    <cellStyle name="Note 2 16 3 2 2 2" xfId="4824"/>
    <cellStyle name="Note 2 16 3 2 2 2 2" xfId="4825"/>
    <cellStyle name="Note 2 16 3 2 2 2 3" xfId="4826"/>
    <cellStyle name="Note 2 16 3 2 2 3" xfId="4827"/>
    <cellStyle name="Note 2 16 3 2 2 3 2" xfId="4828"/>
    <cellStyle name="Note 2 16 3 2 2 3 3" xfId="4829"/>
    <cellStyle name="Note 2 16 3 2 2 4" xfId="4830"/>
    <cellStyle name="Note 2 16 3 2 2 5" xfId="4831"/>
    <cellStyle name="Note 2 16 3 2 3" xfId="4832"/>
    <cellStyle name="Note 2 16 3 2 3 2" xfId="4833"/>
    <cellStyle name="Note 2 16 3 2 3 3" xfId="4834"/>
    <cellStyle name="Note 2 16 3 2 4" xfId="4835"/>
    <cellStyle name="Note 2 16 3 2 4 2" xfId="4836"/>
    <cellStyle name="Note 2 16 3 2 4 3" xfId="4837"/>
    <cellStyle name="Note 2 16 3 2 5" xfId="4838"/>
    <cellStyle name="Note 2 16 3 2 5 2" xfId="4839"/>
    <cellStyle name="Note 2 16 3 2 5 3" xfId="4840"/>
    <cellStyle name="Note 2 16 3 2 6" xfId="4841"/>
    <cellStyle name="Note 2 16 3 3" xfId="4842"/>
    <cellStyle name="Note 2 16 3 3 2" xfId="4843"/>
    <cellStyle name="Note 2 16 3 3 2 2" xfId="4844"/>
    <cellStyle name="Note 2 16 3 3 2 2 2" xfId="4845"/>
    <cellStyle name="Note 2 16 3 3 2 2 3" xfId="4846"/>
    <cellStyle name="Note 2 16 3 3 2 3" xfId="4847"/>
    <cellStyle name="Note 2 16 3 3 2 3 2" xfId="4848"/>
    <cellStyle name="Note 2 16 3 3 2 3 3" xfId="4849"/>
    <cellStyle name="Note 2 16 3 3 2 4" xfId="4850"/>
    <cellStyle name="Note 2 16 3 3 2 5" xfId="4851"/>
    <cellStyle name="Note 2 16 3 3 3" xfId="4852"/>
    <cellStyle name="Note 2 16 3 3 3 2" xfId="4853"/>
    <cellStyle name="Note 2 16 3 3 3 3" xfId="4854"/>
    <cellStyle name="Note 2 16 3 3 4" xfId="4855"/>
    <cellStyle name="Note 2 16 3 3 4 2" xfId="4856"/>
    <cellStyle name="Note 2 16 3 3 4 3" xfId="4857"/>
    <cellStyle name="Note 2 16 3 3 5" xfId="4858"/>
    <cellStyle name="Note 2 16 3 3 5 2" xfId="4859"/>
    <cellStyle name="Note 2 16 3 3 5 3" xfId="4860"/>
    <cellStyle name="Note 2 16 3 3 6" xfId="4861"/>
    <cellStyle name="Note 2 16 3 4" xfId="4862"/>
    <cellStyle name="Note 2 16 3 4 2" xfId="4863"/>
    <cellStyle name="Note 2 16 3 4 2 2" xfId="4864"/>
    <cellStyle name="Note 2 16 3 4 2 3" xfId="4865"/>
    <cellStyle name="Note 2 16 3 4 3" xfId="4866"/>
    <cellStyle name="Note 2 16 3 4 3 2" xfId="4867"/>
    <cellStyle name="Note 2 16 3 4 3 3" xfId="4868"/>
    <cellStyle name="Note 2 16 3 4 4" xfId="4869"/>
    <cellStyle name="Note 2 16 3 4 4 2" xfId="4870"/>
    <cellStyle name="Note 2 16 3 4 4 3" xfId="4871"/>
    <cellStyle name="Note 2 16 3 4 5" xfId="4872"/>
    <cellStyle name="Note 2 16 3 4 5 2" xfId="4873"/>
    <cellStyle name="Note 2 16 3 4 5 3" xfId="4874"/>
    <cellStyle name="Note 2 16 3 4 6" xfId="4875"/>
    <cellStyle name="Note 2 16 3 4 6 2" xfId="4876"/>
    <cellStyle name="Note 2 16 3 4 6 3" xfId="4877"/>
    <cellStyle name="Note 2 16 3 4 7" xfId="4878"/>
    <cellStyle name="Note 2 16 3 4 8" xfId="4879"/>
    <cellStyle name="Note 2 16 3 5" xfId="4880"/>
    <cellStyle name="Note 2 16 3 5 2" xfId="4881"/>
    <cellStyle name="Note 2 16 3 5 2 2" xfId="4882"/>
    <cellStyle name="Note 2 16 3 5 2 3" xfId="4883"/>
    <cellStyle name="Note 2 16 3 5 3" xfId="4884"/>
    <cellStyle name="Note 2 16 3 5 3 2" xfId="4885"/>
    <cellStyle name="Note 2 16 3 5 3 3" xfId="4886"/>
    <cellStyle name="Note 2 16 3 5 4" xfId="4887"/>
    <cellStyle name="Note 2 16 3 5 5" xfId="4888"/>
    <cellStyle name="Note 2 16 3 6" xfId="4889"/>
    <cellStyle name="Note 2 16 3 6 2" xfId="4890"/>
    <cellStyle name="Note 2 16 3 6 3" xfId="4891"/>
    <cellStyle name="Note 2 16 3 7" xfId="4892"/>
    <cellStyle name="Note 2 16 3 7 2" xfId="4893"/>
    <cellStyle name="Note 2 16 3 7 3" xfId="4894"/>
    <cellStyle name="Note 2 16 3 8" xfId="4895"/>
    <cellStyle name="Note 2 16 3 8 2" xfId="4896"/>
    <cellStyle name="Note 2 16 3 8 3" xfId="4897"/>
    <cellStyle name="Note 2 16 3 9" xfId="4898"/>
    <cellStyle name="Note 2 16 4" xfId="4899"/>
    <cellStyle name="Note 2 16 4 2" xfId="4900"/>
    <cellStyle name="Note 2 16 4 2 2" xfId="4901"/>
    <cellStyle name="Note 2 16 4 2 2 2" xfId="4902"/>
    <cellStyle name="Note 2 16 4 2 2 2 2" xfId="4903"/>
    <cellStyle name="Note 2 16 4 2 2 2 3" xfId="4904"/>
    <cellStyle name="Note 2 16 4 2 2 3" xfId="4905"/>
    <cellStyle name="Note 2 16 4 2 2 3 2" xfId="4906"/>
    <cellStyle name="Note 2 16 4 2 2 3 3" xfId="4907"/>
    <cellStyle name="Note 2 16 4 2 2 4" xfId="4908"/>
    <cellStyle name="Note 2 16 4 2 2 5" xfId="4909"/>
    <cellStyle name="Note 2 16 4 2 3" xfId="4910"/>
    <cellStyle name="Note 2 16 4 2 3 2" xfId="4911"/>
    <cellStyle name="Note 2 16 4 2 3 3" xfId="4912"/>
    <cellStyle name="Note 2 16 4 2 4" xfId="4913"/>
    <cellStyle name="Note 2 16 4 2 4 2" xfId="4914"/>
    <cellStyle name="Note 2 16 4 2 4 3" xfId="4915"/>
    <cellStyle name="Note 2 16 4 2 5" xfId="4916"/>
    <cellStyle name="Note 2 16 4 2 5 2" xfId="4917"/>
    <cellStyle name="Note 2 16 4 2 5 3" xfId="4918"/>
    <cellStyle name="Note 2 16 4 2 6" xfId="4919"/>
    <cellStyle name="Note 2 16 4 3" xfId="4920"/>
    <cellStyle name="Note 2 16 4 3 2" xfId="4921"/>
    <cellStyle name="Note 2 16 4 3 2 2" xfId="4922"/>
    <cellStyle name="Note 2 16 4 3 2 2 2" xfId="4923"/>
    <cellStyle name="Note 2 16 4 3 2 2 3" xfId="4924"/>
    <cellStyle name="Note 2 16 4 3 2 3" xfId="4925"/>
    <cellStyle name="Note 2 16 4 3 2 3 2" xfId="4926"/>
    <cellStyle name="Note 2 16 4 3 2 3 3" xfId="4927"/>
    <cellStyle name="Note 2 16 4 3 2 4" xfId="4928"/>
    <cellStyle name="Note 2 16 4 3 2 5" xfId="4929"/>
    <cellStyle name="Note 2 16 4 3 3" xfId="4930"/>
    <cellStyle name="Note 2 16 4 3 3 2" xfId="4931"/>
    <cellStyle name="Note 2 16 4 3 3 3" xfId="4932"/>
    <cellStyle name="Note 2 16 4 3 4" xfId="4933"/>
    <cellStyle name="Note 2 16 4 3 4 2" xfId="4934"/>
    <cellStyle name="Note 2 16 4 3 4 3" xfId="4935"/>
    <cellStyle name="Note 2 16 4 3 5" xfId="4936"/>
    <cellStyle name="Note 2 16 4 3 5 2" xfId="4937"/>
    <cellStyle name="Note 2 16 4 3 5 3" xfId="4938"/>
    <cellStyle name="Note 2 16 4 3 6" xfId="4939"/>
    <cellStyle name="Note 2 16 4 4" xfId="4940"/>
    <cellStyle name="Note 2 16 4 4 2" xfId="4941"/>
    <cellStyle name="Note 2 16 4 4 2 2" xfId="4942"/>
    <cellStyle name="Note 2 16 4 4 2 3" xfId="4943"/>
    <cellStyle name="Note 2 16 4 4 3" xfId="4944"/>
    <cellStyle name="Note 2 16 4 4 3 2" xfId="4945"/>
    <cellStyle name="Note 2 16 4 4 3 3" xfId="4946"/>
    <cellStyle name="Note 2 16 4 4 4" xfId="4947"/>
    <cellStyle name="Note 2 16 4 4 4 2" xfId="4948"/>
    <cellStyle name="Note 2 16 4 4 4 3" xfId="4949"/>
    <cellStyle name="Note 2 16 4 4 5" xfId="4950"/>
    <cellStyle name="Note 2 16 4 4 5 2" xfId="4951"/>
    <cellStyle name="Note 2 16 4 4 5 3" xfId="4952"/>
    <cellStyle name="Note 2 16 4 4 6" xfId="4953"/>
    <cellStyle name="Note 2 16 4 4 6 2" xfId="4954"/>
    <cellStyle name="Note 2 16 4 4 6 3" xfId="4955"/>
    <cellStyle name="Note 2 16 4 4 7" xfId="4956"/>
    <cellStyle name="Note 2 16 4 4 8" xfId="4957"/>
    <cellStyle name="Note 2 16 4 5" xfId="4958"/>
    <cellStyle name="Note 2 16 4 5 2" xfId="4959"/>
    <cellStyle name="Note 2 16 4 5 2 2" xfId="4960"/>
    <cellStyle name="Note 2 16 4 5 2 3" xfId="4961"/>
    <cellStyle name="Note 2 16 4 5 3" xfId="4962"/>
    <cellStyle name="Note 2 16 4 5 3 2" xfId="4963"/>
    <cellStyle name="Note 2 16 4 5 3 3" xfId="4964"/>
    <cellStyle name="Note 2 16 4 5 4" xfId="4965"/>
    <cellStyle name="Note 2 16 4 5 5" xfId="4966"/>
    <cellStyle name="Note 2 16 4 6" xfId="4967"/>
    <cellStyle name="Note 2 16 4 6 2" xfId="4968"/>
    <cellStyle name="Note 2 16 4 6 3" xfId="4969"/>
    <cellStyle name="Note 2 16 4 7" xfId="4970"/>
    <cellStyle name="Note 2 16 4 7 2" xfId="4971"/>
    <cellStyle name="Note 2 16 4 7 3" xfId="4972"/>
    <cellStyle name="Note 2 16 4 8" xfId="4973"/>
    <cellStyle name="Note 2 16 4 8 2" xfId="4974"/>
    <cellStyle name="Note 2 16 4 8 3" xfId="4975"/>
    <cellStyle name="Note 2 16 4 9" xfId="4976"/>
    <cellStyle name="Note 2 16 5" xfId="4977"/>
    <cellStyle name="Note 2 16 5 2" xfId="4978"/>
    <cellStyle name="Note 2 16 5 2 2" xfId="4979"/>
    <cellStyle name="Note 2 16 5 2 2 2" xfId="4980"/>
    <cellStyle name="Note 2 16 5 2 2 2 2" xfId="4981"/>
    <cellStyle name="Note 2 16 5 2 2 2 3" xfId="4982"/>
    <cellStyle name="Note 2 16 5 2 2 3" xfId="4983"/>
    <cellStyle name="Note 2 16 5 2 2 3 2" xfId="4984"/>
    <cellStyle name="Note 2 16 5 2 2 3 3" xfId="4985"/>
    <cellStyle name="Note 2 16 5 2 2 4" xfId="4986"/>
    <cellStyle name="Note 2 16 5 2 2 5" xfId="4987"/>
    <cellStyle name="Note 2 16 5 2 3" xfId="4988"/>
    <cellStyle name="Note 2 16 5 2 3 2" xfId="4989"/>
    <cellStyle name="Note 2 16 5 2 3 3" xfId="4990"/>
    <cellStyle name="Note 2 16 5 2 4" xfId="4991"/>
    <cellStyle name="Note 2 16 5 2 4 2" xfId="4992"/>
    <cellStyle name="Note 2 16 5 2 4 3" xfId="4993"/>
    <cellStyle name="Note 2 16 5 2 5" xfId="4994"/>
    <cellStyle name="Note 2 16 5 2 5 2" xfId="4995"/>
    <cellStyle name="Note 2 16 5 2 5 3" xfId="4996"/>
    <cellStyle name="Note 2 16 5 2 6" xfId="4997"/>
    <cellStyle name="Note 2 16 5 3" xfId="4998"/>
    <cellStyle name="Note 2 16 5 3 2" xfId="4999"/>
    <cellStyle name="Note 2 16 5 3 2 2" xfId="5000"/>
    <cellStyle name="Note 2 16 5 3 2 2 2" xfId="5001"/>
    <cellStyle name="Note 2 16 5 3 2 2 3" xfId="5002"/>
    <cellStyle name="Note 2 16 5 3 2 3" xfId="5003"/>
    <cellStyle name="Note 2 16 5 3 2 3 2" xfId="5004"/>
    <cellStyle name="Note 2 16 5 3 2 3 3" xfId="5005"/>
    <cellStyle name="Note 2 16 5 3 2 4" xfId="5006"/>
    <cellStyle name="Note 2 16 5 3 2 5" xfId="5007"/>
    <cellStyle name="Note 2 16 5 3 3" xfId="5008"/>
    <cellStyle name="Note 2 16 5 3 3 2" xfId="5009"/>
    <cellStyle name="Note 2 16 5 3 3 3" xfId="5010"/>
    <cellStyle name="Note 2 16 5 3 4" xfId="5011"/>
    <cellStyle name="Note 2 16 5 3 4 2" xfId="5012"/>
    <cellStyle name="Note 2 16 5 3 4 3" xfId="5013"/>
    <cellStyle name="Note 2 16 5 3 5" xfId="5014"/>
    <cellStyle name="Note 2 16 5 3 5 2" xfId="5015"/>
    <cellStyle name="Note 2 16 5 3 5 3" xfId="5016"/>
    <cellStyle name="Note 2 16 5 3 6" xfId="5017"/>
    <cellStyle name="Note 2 16 5 4" xfId="5018"/>
    <cellStyle name="Note 2 16 5 4 2" xfId="5019"/>
    <cellStyle name="Note 2 16 5 4 2 2" xfId="5020"/>
    <cellStyle name="Note 2 16 5 4 2 3" xfId="5021"/>
    <cellStyle name="Note 2 16 5 4 3" xfId="5022"/>
    <cellStyle name="Note 2 16 5 4 3 2" xfId="5023"/>
    <cellStyle name="Note 2 16 5 4 3 3" xfId="5024"/>
    <cellStyle name="Note 2 16 5 4 4" xfId="5025"/>
    <cellStyle name="Note 2 16 5 4 4 2" xfId="5026"/>
    <cellStyle name="Note 2 16 5 4 4 3" xfId="5027"/>
    <cellStyle name="Note 2 16 5 4 5" xfId="5028"/>
    <cellStyle name="Note 2 16 5 4 5 2" xfId="5029"/>
    <cellStyle name="Note 2 16 5 4 5 3" xfId="5030"/>
    <cellStyle name="Note 2 16 5 4 6" xfId="5031"/>
    <cellStyle name="Note 2 16 5 4 6 2" xfId="5032"/>
    <cellStyle name="Note 2 16 5 4 6 3" xfId="5033"/>
    <cellStyle name="Note 2 16 5 4 7" xfId="5034"/>
    <cellStyle name="Note 2 16 5 4 8" xfId="5035"/>
    <cellStyle name="Note 2 16 5 5" xfId="5036"/>
    <cellStyle name="Note 2 16 5 5 2" xfId="5037"/>
    <cellStyle name="Note 2 16 5 5 2 2" xfId="5038"/>
    <cellStyle name="Note 2 16 5 5 2 3" xfId="5039"/>
    <cellStyle name="Note 2 16 5 5 3" xfId="5040"/>
    <cellStyle name="Note 2 16 5 5 3 2" xfId="5041"/>
    <cellStyle name="Note 2 16 5 5 3 3" xfId="5042"/>
    <cellStyle name="Note 2 16 5 5 4" xfId="5043"/>
    <cellStyle name="Note 2 16 5 5 5" xfId="5044"/>
    <cellStyle name="Note 2 16 5 6" xfId="5045"/>
    <cellStyle name="Note 2 16 5 6 2" xfId="5046"/>
    <cellStyle name="Note 2 16 5 6 3" xfId="5047"/>
    <cellStyle name="Note 2 16 5 7" xfId="5048"/>
    <cellStyle name="Note 2 16 5 7 2" xfId="5049"/>
    <cellStyle name="Note 2 16 5 7 3" xfId="5050"/>
    <cellStyle name="Note 2 16 5 8" xfId="5051"/>
    <cellStyle name="Note 2 16 5 8 2" xfId="5052"/>
    <cellStyle name="Note 2 16 5 8 3" xfId="5053"/>
    <cellStyle name="Note 2 16 5 9" xfId="5054"/>
    <cellStyle name="Note 2 16 6" xfId="5055"/>
    <cellStyle name="Note 2 16 6 2" xfId="5056"/>
    <cellStyle name="Note 2 16 6 2 2" xfId="5057"/>
    <cellStyle name="Note 2 16 6 2 2 2" xfId="5058"/>
    <cellStyle name="Note 2 16 6 2 2 3" xfId="5059"/>
    <cellStyle name="Note 2 16 6 2 3" xfId="5060"/>
    <cellStyle name="Note 2 16 6 2 3 2" xfId="5061"/>
    <cellStyle name="Note 2 16 6 2 3 3" xfId="5062"/>
    <cellStyle name="Note 2 16 6 2 4" xfId="5063"/>
    <cellStyle name="Note 2 16 6 2 5" xfId="5064"/>
    <cellStyle name="Note 2 16 6 3" xfId="5065"/>
    <cellStyle name="Note 2 16 6 3 2" xfId="5066"/>
    <cellStyle name="Note 2 16 6 3 3" xfId="5067"/>
    <cellStyle name="Note 2 16 6 4" xfId="5068"/>
    <cellStyle name="Note 2 16 6 4 2" xfId="5069"/>
    <cellStyle name="Note 2 16 6 4 3" xfId="5070"/>
    <cellStyle name="Note 2 16 6 5" xfId="5071"/>
    <cellStyle name="Note 2 16 6 5 2" xfId="5072"/>
    <cellStyle name="Note 2 16 6 5 3" xfId="5073"/>
    <cellStyle name="Note 2 16 6 6" xfId="5074"/>
    <cellStyle name="Note 2 16 7" xfId="5075"/>
    <cellStyle name="Note 2 16 7 2" xfId="5076"/>
    <cellStyle name="Note 2 16 7 2 2" xfId="5077"/>
    <cellStyle name="Note 2 16 7 2 2 2" xfId="5078"/>
    <cellStyle name="Note 2 16 7 2 2 3" xfId="5079"/>
    <cellStyle name="Note 2 16 7 2 3" xfId="5080"/>
    <cellStyle name="Note 2 16 7 2 3 2" xfId="5081"/>
    <cellStyle name="Note 2 16 7 2 3 3" xfId="5082"/>
    <cellStyle name="Note 2 16 7 2 4" xfId="5083"/>
    <cellStyle name="Note 2 16 7 2 5" xfId="5084"/>
    <cellStyle name="Note 2 16 7 3" xfId="5085"/>
    <cellStyle name="Note 2 16 7 3 2" xfId="5086"/>
    <cellStyle name="Note 2 16 7 3 3" xfId="5087"/>
    <cellStyle name="Note 2 16 7 4" xfId="5088"/>
    <cellStyle name="Note 2 16 7 4 2" xfId="5089"/>
    <cellStyle name="Note 2 16 7 4 3" xfId="5090"/>
    <cellStyle name="Note 2 16 7 5" xfId="5091"/>
    <cellStyle name="Note 2 16 7 5 2" xfId="5092"/>
    <cellStyle name="Note 2 16 7 5 3" xfId="5093"/>
    <cellStyle name="Note 2 16 7 6" xfId="5094"/>
    <cellStyle name="Note 2 16 8" xfId="5095"/>
    <cellStyle name="Note 2 16 8 2" xfId="5096"/>
    <cellStyle name="Note 2 16 8 2 2" xfId="5097"/>
    <cellStyle name="Note 2 16 8 2 3" xfId="5098"/>
    <cellStyle name="Note 2 16 8 3" xfId="5099"/>
    <cellStyle name="Note 2 16 8 3 2" xfId="5100"/>
    <cellStyle name="Note 2 16 8 3 3" xfId="5101"/>
    <cellStyle name="Note 2 16 8 4" xfId="5102"/>
    <cellStyle name="Note 2 16 8 4 2" xfId="5103"/>
    <cellStyle name="Note 2 16 8 4 3" xfId="5104"/>
    <cellStyle name="Note 2 16 8 5" xfId="5105"/>
    <cellStyle name="Note 2 16 8 5 2" xfId="5106"/>
    <cellStyle name="Note 2 16 8 5 3" xfId="5107"/>
    <cellStyle name="Note 2 16 8 6" xfId="5108"/>
    <cellStyle name="Note 2 16 8 6 2" xfId="5109"/>
    <cellStyle name="Note 2 16 8 6 3" xfId="5110"/>
    <cellStyle name="Note 2 16 8 7" xfId="5111"/>
    <cellStyle name="Note 2 16 8 8" xfId="5112"/>
    <cellStyle name="Note 2 16 9" xfId="5113"/>
    <cellStyle name="Note 2 16 9 2" xfId="5114"/>
    <cellStyle name="Note 2 16 9 2 2" xfId="5115"/>
    <cellStyle name="Note 2 16 9 2 3" xfId="5116"/>
    <cellStyle name="Note 2 16 9 3" xfId="5117"/>
    <cellStyle name="Note 2 16 9 3 2" xfId="5118"/>
    <cellStyle name="Note 2 16 9 3 3" xfId="5119"/>
    <cellStyle name="Note 2 16 9 4" xfId="5120"/>
    <cellStyle name="Note 2 16 9 5" xfId="5121"/>
    <cellStyle name="Note 2 17" xfId="5122"/>
    <cellStyle name="Note 2 17 10" xfId="5123"/>
    <cellStyle name="Note 2 17 10 2" xfId="5124"/>
    <cellStyle name="Note 2 17 10 3" xfId="5125"/>
    <cellStyle name="Note 2 17 11" xfId="5126"/>
    <cellStyle name="Note 2 17 11 2" xfId="5127"/>
    <cellStyle name="Note 2 17 11 3" xfId="5128"/>
    <cellStyle name="Note 2 17 12" xfId="5129"/>
    <cellStyle name="Note 2 17 12 2" xfId="5130"/>
    <cellStyle name="Note 2 17 12 3" xfId="5131"/>
    <cellStyle name="Note 2 17 13" xfId="5132"/>
    <cellStyle name="Note 2 17 2" xfId="5133"/>
    <cellStyle name="Note 2 17 2 2" xfId="5134"/>
    <cellStyle name="Note 2 17 2 2 2" xfId="5135"/>
    <cellStyle name="Note 2 17 2 2 2 2" xfId="5136"/>
    <cellStyle name="Note 2 17 2 2 2 2 2" xfId="5137"/>
    <cellStyle name="Note 2 17 2 2 2 2 3" xfId="5138"/>
    <cellStyle name="Note 2 17 2 2 2 3" xfId="5139"/>
    <cellStyle name="Note 2 17 2 2 2 3 2" xfId="5140"/>
    <cellStyle name="Note 2 17 2 2 2 3 3" xfId="5141"/>
    <cellStyle name="Note 2 17 2 2 2 4" xfId="5142"/>
    <cellStyle name="Note 2 17 2 2 2 5" xfId="5143"/>
    <cellStyle name="Note 2 17 2 2 3" xfId="5144"/>
    <cellStyle name="Note 2 17 2 2 3 2" xfId="5145"/>
    <cellStyle name="Note 2 17 2 2 3 3" xfId="5146"/>
    <cellStyle name="Note 2 17 2 2 4" xfId="5147"/>
    <cellStyle name="Note 2 17 2 2 4 2" xfId="5148"/>
    <cellStyle name="Note 2 17 2 2 4 3" xfId="5149"/>
    <cellStyle name="Note 2 17 2 2 5" xfId="5150"/>
    <cellStyle name="Note 2 17 2 2 5 2" xfId="5151"/>
    <cellStyle name="Note 2 17 2 2 5 3" xfId="5152"/>
    <cellStyle name="Note 2 17 2 2 6" xfId="5153"/>
    <cellStyle name="Note 2 17 2 3" xfId="5154"/>
    <cellStyle name="Note 2 17 2 3 2" xfId="5155"/>
    <cellStyle name="Note 2 17 2 3 2 2" xfId="5156"/>
    <cellStyle name="Note 2 17 2 3 2 2 2" xfId="5157"/>
    <cellStyle name="Note 2 17 2 3 2 2 3" xfId="5158"/>
    <cellStyle name="Note 2 17 2 3 2 3" xfId="5159"/>
    <cellStyle name="Note 2 17 2 3 2 3 2" xfId="5160"/>
    <cellStyle name="Note 2 17 2 3 2 3 3" xfId="5161"/>
    <cellStyle name="Note 2 17 2 3 2 4" xfId="5162"/>
    <cellStyle name="Note 2 17 2 3 2 5" xfId="5163"/>
    <cellStyle name="Note 2 17 2 3 3" xfId="5164"/>
    <cellStyle name="Note 2 17 2 3 3 2" xfId="5165"/>
    <cellStyle name="Note 2 17 2 3 3 3" xfId="5166"/>
    <cellStyle name="Note 2 17 2 3 4" xfId="5167"/>
    <cellStyle name="Note 2 17 2 3 4 2" xfId="5168"/>
    <cellStyle name="Note 2 17 2 3 4 3" xfId="5169"/>
    <cellStyle name="Note 2 17 2 3 5" xfId="5170"/>
    <cellStyle name="Note 2 17 2 3 5 2" xfId="5171"/>
    <cellStyle name="Note 2 17 2 3 5 3" xfId="5172"/>
    <cellStyle name="Note 2 17 2 3 6" xfId="5173"/>
    <cellStyle name="Note 2 17 2 4" xfId="5174"/>
    <cellStyle name="Note 2 17 2 4 2" xfId="5175"/>
    <cellStyle name="Note 2 17 2 4 2 2" xfId="5176"/>
    <cellStyle name="Note 2 17 2 4 2 3" xfId="5177"/>
    <cellStyle name="Note 2 17 2 4 3" xfId="5178"/>
    <cellStyle name="Note 2 17 2 4 3 2" xfId="5179"/>
    <cellStyle name="Note 2 17 2 4 3 3" xfId="5180"/>
    <cellStyle name="Note 2 17 2 4 4" xfId="5181"/>
    <cellStyle name="Note 2 17 2 4 4 2" xfId="5182"/>
    <cellStyle name="Note 2 17 2 4 4 3" xfId="5183"/>
    <cellStyle name="Note 2 17 2 4 5" xfId="5184"/>
    <cellStyle name="Note 2 17 2 4 5 2" xfId="5185"/>
    <cellStyle name="Note 2 17 2 4 5 3" xfId="5186"/>
    <cellStyle name="Note 2 17 2 4 6" xfId="5187"/>
    <cellStyle name="Note 2 17 2 4 6 2" xfId="5188"/>
    <cellStyle name="Note 2 17 2 4 6 3" xfId="5189"/>
    <cellStyle name="Note 2 17 2 4 7" xfId="5190"/>
    <cellStyle name="Note 2 17 2 4 8" xfId="5191"/>
    <cellStyle name="Note 2 17 2 5" xfId="5192"/>
    <cellStyle name="Note 2 17 2 5 2" xfId="5193"/>
    <cellStyle name="Note 2 17 2 5 2 2" xfId="5194"/>
    <cellStyle name="Note 2 17 2 5 2 3" xfId="5195"/>
    <cellStyle name="Note 2 17 2 5 3" xfId="5196"/>
    <cellStyle name="Note 2 17 2 5 3 2" xfId="5197"/>
    <cellStyle name="Note 2 17 2 5 3 3" xfId="5198"/>
    <cellStyle name="Note 2 17 2 5 4" xfId="5199"/>
    <cellStyle name="Note 2 17 2 5 5" xfId="5200"/>
    <cellStyle name="Note 2 17 2 6" xfId="5201"/>
    <cellStyle name="Note 2 17 2 6 2" xfId="5202"/>
    <cellStyle name="Note 2 17 2 6 3" xfId="5203"/>
    <cellStyle name="Note 2 17 2 7" xfId="5204"/>
    <cellStyle name="Note 2 17 2 7 2" xfId="5205"/>
    <cellStyle name="Note 2 17 2 7 3" xfId="5206"/>
    <cellStyle name="Note 2 17 2 8" xfId="5207"/>
    <cellStyle name="Note 2 17 2 8 2" xfId="5208"/>
    <cellStyle name="Note 2 17 2 8 3" xfId="5209"/>
    <cellStyle name="Note 2 17 2 9" xfId="5210"/>
    <cellStyle name="Note 2 17 3" xfId="5211"/>
    <cellStyle name="Note 2 17 3 2" xfId="5212"/>
    <cellStyle name="Note 2 17 3 2 2" xfId="5213"/>
    <cellStyle name="Note 2 17 3 2 2 2" xfId="5214"/>
    <cellStyle name="Note 2 17 3 2 2 2 2" xfId="5215"/>
    <cellStyle name="Note 2 17 3 2 2 2 3" xfId="5216"/>
    <cellStyle name="Note 2 17 3 2 2 3" xfId="5217"/>
    <cellStyle name="Note 2 17 3 2 2 3 2" xfId="5218"/>
    <cellStyle name="Note 2 17 3 2 2 3 3" xfId="5219"/>
    <cellStyle name="Note 2 17 3 2 2 4" xfId="5220"/>
    <cellStyle name="Note 2 17 3 2 2 5" xfId="5221"/>
    <cellStyle name="Note 2 17 3 2 3" xfId="5222"/>
    <cellStyle name="Note 2 17 3 2 3 2" xfId="5223"/>
    <cellStyle name="Note 2 17 3 2 3 3" xfId="5224"/>
    <cellStyle name="Note 2 17 3 2 4" xfId="5225"/>
    <cellStyle name="Note 2 17 3 2 4 2" xfId="5226"/>
    <cellStyle name="Note 2 17 3 2 4 3" xfId="5227"/>
    <cellStyle name="Note 2 17 3 2 5" xfId="5228"/>
    <cellStyle name="Note 2 17 3 2 5 2" xfId="5229"/>
    <cellStyle name="Note 2 17 3 2 5 3" xfId="5230"/>
    <cellStyle name="Note 2 17 3 2 6" xfId="5231"/>
    <cellStyle name="Note 2 17 3 3" xfId="5232"/>
    <cellStyle name="Note 2 17 3 3 2" xfId="5233"/>
    <cellStyle name="Note 2 17 3 3 2 2" xfId="5234"/>
    <cellStyle name="Note 2 17 3 3 2 2 2" xfId="5235"/>
    <cellStyle name="Note 2 17 3 3 2 2 3" xfId="5236"/>
    <cellStyle name="Note 2 17 3 3 2 3" xfId="5237"/>
    <cellStyle name="Note 2 17 3 3 2 3 2" xfId="5238"/>
    <cellStyle name="Note 2 17 3 3 2 3 3" xfId="5239"/>
    <cellStyle name="Note 2 17 3 3 2 4" xfId="5240"/>
    <cellStyle name="Note 2 17 3 3 2 5" xfId="5241"/>
    <cellStyle name="Note 2 17 3 3 3" xfId="5242"/>
    <cellStyle name="Note 2 17 3 3 3 2" xfId="5243"/>
    <cellStyle name="Note 2 17 3 3 3 3" xfId="5244"/>
    <cellStyle name="Note 2 17 3 3 4" xfId="5245"/>
    <cellStyle name="Note 2 17 3 3 4 2" xfId="5246"/>
    <cellStyle name="Note 2 17 3 3 4 3" xfId="5247"/>
    <cellStyle name="Note 2 17 3 3 5" xfId="5248"/>
    <cellStyle name="Note 2 17 3 3 5 2" xfId="5249"/>
    <cellStyle name="Note 2 17 3 3 5 3" xfId="5250"/>
    <cellStyle name="Note 2 17 3 3 6" xfId="5251"/>
    <cellStyle name="Note 2 17 3 4" xfId="5252"/>
    <cellStyle name="Note 2 17 3 4 2" xfId="5253"/>
    <cellStyle name="Note 2 17 3 4 2 2" xfId="5254"/>
    <cellStyle name="Note 2 17 3 4 2 3" xfId="5255"/>
    <cellStyle name="Note 2 17 3 4 3" xfId="5256"/>
    <cellStyle name="Note 2 17 3 4 3 2" xfId="5257"/>
    <cellStyle name="Note 2 17 3 4 3 3" xfId="5258"/>
    <cellStyle name="Note 2 17 3 4 4" xfId="5259"/>
    <cellStyle name="Note 2 17 3 4 4 2" xfId="5260"/>
    <cellStyle name="Note 2 17 3 4 4 3" xfId="5261"/>
    <cellStyle name="Note 2 17 3 4 5" xfId="5262"/>
    <cellStyle name="Note 2 17 3 4 5 2" xfId="5263"/>
    <cellStyle name="Note 2 17 3 4 5 3" xfId="5264"/>
    <cellStyle name="Note 2 17 3 4 6" xfId="5265"/>
    <cellStyle name="Note 2 17 3 4 6 2" xfId="5266"/>
    <cellStyle name="Note 2 17 3 4 6 3" xfId="5267"/>
    <cellStyle name="Note 2 17 3 4 7" xfId="5268"/>
    <cellStyle name="Note 2 17 3 4 8" xfId="5269"/>
    <cellStyle name="Note 2 17 3 5" xfId="5270"/>
    <cellStyle name="Note 2 17 3 5 2" xfId="5271"/>
    <cellStyle name="Note 2 17 3 5 2 2" xfId="5272"/>
    <cellStyle name="Note 2 17 3 5 2 3" xfId="5273"/>
    <cellStyle name="Note 2 17 3 5 3" xfId="5274"/>
    <cellStyle name="Note 2 17 3 5 3 2" xfId="5275"/>
    <cellStyle name="Note 2 17 3 5 3 3" xfId="5276"/>
    <cellStyle name="Note 2 17 3 5 4" xfId="5277"/>
    <cellStyle name="Note 2 17 3 5 5" xfId="5278"/>
    <cellStyle name="Note 2 17 3 6" xfId="5279"/>
    <cellStyle name="Note 2 17 3 6 2" xfId="5280"/>
    <cellStyle name="Note 2 17 3 6 3" xfId="5281"/>
    <cellStyle name="Note 2 17 3 7" xfId="5282"/>
    <cellStyle name="Note 2 17 3 7 2" xfId="5283"/>
    <cellStyle name="Note 2 17 3 7 3" xfId="5284"/>
    <cellStyle name="Note 2 17 3 8" xfId="5285"/>
    <cellStyle name="Note 2 17 3 8 2" xfId="5286"/>
    <cellStyle name="Note 2 17 3 8 3" xfId="5287"/>
    <cellStyle name="Note 2 17 3 9" xfId="5288"/>
    <cellStyle name="Note 2 17 4" xfId="5289"/>
    <cellStyle name="Note 2 17 4 2" xfId="5290"/>
    <cellStyle name="Note 2 17 4 2 2" xfId="5291"/>
    <cellStyle name="Note 2 17 4 2 2 2" xfId="5292"/>
    <cellStyle name="Note 2 17 4 2 2 2 2" xfId="5293"/>
    <cellStyle name="Note 2 17 4 2 2 2 3" xfId="5294"/>
    <cellStyle name="Note 2 17 4 2 2 3" xfId="5295"/>
    <cellStyle name="Note 2 17 4 2 2 3 2" xfId="5296"/>
    <cellStyle name="Note 2 17 4 2 2 3 3" xfId="5297"/>
    <cellStyle name="Note 2 17 4 2 2 4" xfId="5298"/>
    <cellStyle name="Note 2 17 4 2 2 5" xfId="5299"/>
    <cellStyle name="Note 2 17 4 2 3" xfId="5300"/>
    <cellStyle name="Note 2 17 4 2 3 2" xfId="5301"/>
    <cellStyle name="Note 2 17 4 2 3 3" xfId="5302"/>
    <cellStyle name="Note 2 17 4 2 4" xfId="5303"/>
    <cellStyle name="Note 2 17 4 2 4 2" xfId="5304"/>
    <cellStyle name="Note 2 17 4 2 4 3" xfId="5305"/>
    <cellStyle name="Note 2 17 4 2 5" xfId="5306"/>
    <cellStyle name="Note 2 17 4 2 5 2" xfId="5307"/>
    <cellStyle name="Note 2 17 4 2 5 3" xfId="5308"/>
    <cellStyle name="Note 2 17 4 2 6" xfId="5309"/>
    <cellStyle name="Note 2 17 4 3" xfId="5310"/>
    <cellStyle name="Note 2 17 4 3 2" xfId="5311"/>
    <cellStyle name="Note 2 17 4 3 2 2" xfId="5312"/>
    <cellStyle name="Note 2 17 4 3 2 2 2" xfId="5313"/>
    <cellStyle name="Note 2 17 4 3 2 2 3" xfId="5314"/>
    <cellStyle name="Note 2 17 4 3 2 3" xfId="5315"/>
    <cellStyle name="Note 2 17 4 3 2 3 2" xfId="5316"/>
    <cellStyle name="Note 2 17 4 3 2 3 3" xfId="5317"/>
    <cellStyle name="Note 2 17 4 3 2 4" xfId="5318"/>
    <cellStyle name="Note 2 17 4 3 2 5" xfId="5319"/>
    <cellStyle name="Note 2 17 4 3 3" xfId="5320"/>
    <cellStyle name="Note 2 17 4 3 3 2" xfId="5321"/>
    <cellStyle name="Note 2 17 4 3 3 3" xfId="5322"/>
    <cellStyle name="Note 2 17 4 3 4" xfId="5323"/>
    <cellStyle name="Note 2 17 4 3 4 2" xfId="5324"/>
    <cellStyle name="Note 2 17 4 3 4 3" xfId="5325"/>
    <cellStyle name="Note 2 17 4 3 5" xfId="5326"/>
    <cellStyle name="Note 2 17 4 3 5 2" xfId="5327"/>
    <cellStyle name="Note 2 17 4 3 5 3" xfId="5328"/>
    <cellStyle name="Note 2 17 4 3 6" xfId="5329"/>
    <cellStyle name="Note 2 17 4 4" xfId="5330"/>
    <cellStyle name="Note 2 17 4 4 2" xfId="5331"/>
    <cellStyle name="Note 2 17 4 4 2 2" xfId="5332"/>
    <cellStyle name="Note 2 17 4 4 2 3" xfId="5333"/>
    <cellStyle name="Note 2 17 4 4 3" xfId="5334"/>
    <cellStyle name="Note 2 17 4 4 3 2" xfId="5335"/>
    <cellStyle name="Note 2 17 4 4 3 3" xfId="5336"/>
    <cellStyle name="Note 2 17 4 4 4" xfId="5337"/>
    <cellStyle name="Note 2 17 4 4 4 2" xfId="5338"/>
    <cellStyle name="Note 2 17 4 4 4 3" xfId="5339"/>
    <cellStyle name="Note 2 17 4 4 5" xfId="5340"/>
    <cellStyle name="Note 2 17 4 4 5 2" xfId="5341"/>
    <cellStyle name="Note 2 17 4 4 5 3" xfId="5342"/>
    <cellStyle name="Note 2 17 4 4 6" xfId="5343"/>
    <cellStyle name="Note 2 17 4 4 6 2" xfId="5344"/>
    <cellStyle name="Note 2 17 4 4 6 3" xfId="5345"/>
    <cellStyle name="Note 2 17 4 4 7" xfId="5346"/>
    <cellStyle name="Note 2 17 4 4 8" xfId="5347"/>
    <cellStyle name="Note 2 17 4 5" xfId="5348"/>
    <cellStyle name="Note 2 17 4 5 2" xfId="5349"/>
    <cellStyle name="Note 2 17 4 5 2 2" xfId="5350"/>
    <cellStyle name="Note 2 17 4 5 2 3" xfId="5351"/>
    <cellStyle name="Note 2 17 4 5 3" xfId="5352"/>
    <cellStyle name="Note 2 17 4 5 3 2" xfId="5353"/>
    <cellStyle name="Note 2 17 4 5 3 3" xfId="5354"/>
    <cellStyle name="Note 2 17 4 5 4" xfId="5355"/>
    <cellStyle name="Note 2 17 4 5 5" xfId="5356"/>
    <cellStyle name="Note 2 17 4 6" xfId="5357"/>
    <cellStyle name="Note 2 17 4 6 2" xfId="5358"/>
    <cellStyle name="Note 2 17 4 6 3" xfId="5359"/>
    <cellStyle name="Note 2 17 4 7" xfId="5360"/>
    <cellStyle name="Note 2 17 4 7 2" xfId="5361"/>
    <cellStyle name="Note 2 17 4 7 3" xfId="5362"/>
    <cellStyle name="Note 2 17 4 8" xfId="5363"/>
    <cellStyle name="Note 2 17 4 8 2" xfId="5364"/>
    <cellStyle name="Note 2 17 4 8 3" xfId="5365"/>
    <cellStyle name="Note 2 17 4 9" xfId="5366"/>
    <cellStyle name="Note 2 17 5" xfId="5367"/>
    <cellStyle name="Note 2 17 5 2" xfId="5368"/>
    <cellStyle name="Note 2 17 5 2 2" xfId="5369"/>
    <cellStyle name="Note 2 17 5 2 2 2" xfId="5370"/>
    <cellStyle name="Note 2 17 5 2 2 2 2" xfId="5371"/>
    <cellStyle name="Note 2 17 5 2 2 2 3" xfId="5372"/>
    <cellStyle name="Note 2 17 5 2 2 3" xfId="5373"/>
    <cellStyle name="Note 2 17 5 2 2 3 2" xfId="5374"/>
    <cellStyle name="Note 2 17 5 2 2 3 3" xfId="5375"/>
    <cellStyle name="Note 2 17 5 2 2 4" xfId="5376"/>
    <cellStyle name="Note 2 17 5 2 2 5" xfId="5377"/>
    <cellStyle name="Note 2 17 5 2 3" xfId="5378"/>
    <cellStyle name="Note 2 17 5 2 3 2" xfId="5379"/>
    <cellStyle name="Note 2 17 5 2 3 3" xfId="5380"/>
    <cellStyle name="Note 2 17 5 2 4" xfId="5381"/>
    <cellStyle name="Note 2 17 5 2 4 2" xfId="5382"/>
    <cellStyle name="Note 2 17 5 2 4 3" xfId="5383"/>
    <cellStyle name="Note 2 17 5 2 5" xfId="5384"/>
    <cellStyle name="Note 2 17 5 2 5 2" xfId="5385"/>
    <cellStyle name="Note 2 17 5 2 5 3" xfId="5386"/>
    <cellStyle name="Note 2 17 5 2 6" xfId="5387"/>
    <cellStyle name="Note 2 17 5 3" xfId="5388"/>
    <cellStyle name="Note 2 17 5 3 2" xfId="5389"/>
    <cellStyle name="Note 2 17 5 3 2 2" xfId="5390"/>
    <cellStyle name="Note 2 17 5 3 2 2 2" xfId="5391"/>
    <cellStyle name="Note 2 17 5 3 2 2 3" xfId="5392"/>
    <cellStyle name="Note 2 17 5 3 2 3" xfId="5393"/>
    <cellStyle name="Note 2 17 5 3 2 3 2" xfId="5394"/>
    <cellStyle name="Note 2 17 5 3 2 3 3" xfId="5395"/>
    <cellStyle name="Note 2 17 5 3 2 4" xfId="5396"/>
    <cellStyle name="Note 2 17 5 3 2 5" xfId="5397"/>
    <cellStyle name="Note 2 17 5 3 3" xfId="5398"/>
    <cellStyle name="Note 2 17 5 3 3 2" xfId="5399"/>
    <cellStyle name="Note 2 17 5 3 3 3" xfId="5400"/>
    <cellStyle name="Note 2 17 5 3 4" xfId="5401"/>
    <cellStyle name="Note 2 17 5 3 4 2" xfId="5402"/>
    <cellStyle name="Note 2 17 5 3 4 3" xfId="5403"/>
    <cellStyle name="Note 2 17 5 3 5" xfId="5404"/>
    <cellStyle name="Note 2 17 5 3 5 2" xfId="5405"/>
    <cellStyle name="Note 2 17 5 3 5 3" xfId="5406"/>
    <cellStyle name="Note 2 17 5 3 6" xfId="5407"/>
    <cellStyle name="Note 2 17 5 4" xfId="5408"/>
    <cellStyle name="Note 2 17 5 4 2" xfId="5409"/>
    <cellStyle name="Note 2 17 5 4 2 2" xfId="5410"/>
    <cellStyle name="Note 2 17 5 4 2 3" xfId="5411"/>
    <cellStyle name="Note 2 17 5 4 3" xfId="5412"/>
    <cellStyle name="Note 2 17 5 4 3 2" xfId="5413"/>
    <cellStyle name="Note 2 17 5 4 3 3" xfId="5414"/>
    <cellStyle name="Note 2 17 5 4 4" xfId="5415"/>
    <cellStyle name="Note 2 17 5 4 4 2" xfId="5416"/>
    <cellStyle name="Note 2 17 5 4 4 3" xfId="5417"/>
    <cellStyle name="Note 2 17 5 4 5" xfId="5418"/>
    <cellStyle name="Note 2 17 5 4 5 2" xfId="5419"/>
    <cellStyle name="Note 2 17 5 4 5 3" xfId="5420"/>
    <cellStyle name="Note 2 17 5 4 6" xfId="5421"/>
    <cellStyle name="Note 2 17 5 4 6 2" xfId="5422"/>
    <cellStyle name="Note 2 17 5 4 6 3" xfId="5423"/>
    <cellStyle name="Note 2 17 5 4 7" xfId="5424"/>
    <cellStyle name="Note 2 17 5 4 8" xfId="5425"/>
    <cellStyle name="Note 2 17 5 5" xfId="5426"/>
    <cellStyle name="Note 2 17 5 5 2" xfId="5427"/>
    <cellStyle name="Note 2 17 5 5 2 2" xfId="5428"/>
    <cellStyle name="Note 2 17 5 5 2 3" xfId="5429"/>
    <cellStyle name="Note 2 17 5 5 3" xfId="5430"/>
    <cellStyle name="Note 2 17 5 5 3 2" xfId="5431"/>
    <cellStyle name="Note 2 17 5 5 3 3" xfId="5432"/>
    <cellStyle name="Note 2 17 5 5 4" xfId="5433"/>
    <cellStyle name="Note 2 17 5 5 5" xfId="5434"/>
    <cellStyle name="Note 2 17 5 6" xfId="5435"/>
    <cellStyle name="Note 2 17 5 6 2" xfId="5436"/>
    <cellStyle name="Note 2 17 5 6 3" xfId="5437"/>
    <cellStyle name="Note 2 17 5 7" xfId="5438"/>
    <cellStyle name="Note 2 17 5 7 2" xfId="5439"/>
    <cellStyle name="Note 2 17 5 7 3" xfId="5440"/>
    <cellStyle name="Note 2 17 5 8" xfId="5441"/>
    <cellStyle name="Note 2 17 5 8 2" xfId="5442"/>
    <cellStyle name="Note 2 17 5 8 3" xfId="5443"/>
    <cellStyle name="Note 2 17 5 9" xfId="5444"/>
    <cellStyle name="Note 2 17 6" xfId="5445"/>
    <cellStyle name="Note 2 17 6 2" xfId="5446"/>
    <cellStyle name="Note 2 17 6 2 2" xfId="5447"/>
    <cellStyle name="Note 2 17 6 2 2 2" xfId="5448"/>
    <cellStyle name="Note 2 17 6 2 2 3" xfId="5449"/>
    <cellStyle name="Note 2 17 6 2 3" xfId="5450"/>
    <cellStyle name="Note 2 17 6 2 3 2" xfId="5451"/>
    <cellStyle name="Note 2 17 6 2 3 3" xfId="5452"/>
    <cellStyle name="Note 2 17 6 2 4" xfId="5453"/>
    <cellStyle name="Note 2 17 6 2 5" xfId="5454"/>
    <cellStyle name="Note 2 17 6 3" xfId="5455"/>
    <cellStyle name="Note 2 17 6 3 2" xfId="5456"/>
    <cellStyle name="Note 2 17 6 3 3" xfId="5457"/>
    <cellStyle name="Note 2 17 6 4" xfId="5458"/>
    <cellStyle name="Note 2 17 6 4 2" xfId="5459"/>
    <cellStyle name="Note 2 17 6 4 3" xfId="5460"/>
    <cellStyle name="Note 2 17 6 5" xfId="5461"/>
    <cellStyle name="Note 2 17 6 5 2" xfId="5462"/>
    <cellStyle name="Note 2 17 6 5 3" xfId="5463"/>
    <cellStyle name="Note 2 17 6 6" xfId="5464"/>
    <cellStyle name="Note 2 17 7" xfId="5465"/>
    <cellStyle name="Note 2 17 7 2" xfId="5466"/>
    <cellStyle name="Note 2 17 7 2 2" xfId="5467"/>
    <cellStyle name="Note 2 17 7 2 2 2" xfId="5468"/>
    <cellStyle name="Note 2 17 7 2 2 3" xfId="5469"/>
    <cellStyle name="Note 2 17 7 2 3" xfId="5470"/>
    <cellStyle name="Note 2 17 7 2 3 2" xfId="5471"/>
    <cellStyle name="Note 2 17 7 2 3 3" xfId="5472"/>
    <cellStyle name="Note 2 17 7 2 4" xfId="5473"/>
    <cellStyle name="Note 2 17 7 2 5" xfId="5474"/>
    <cellStyle name="Note 2 17 7 3" xfId="5475"/>
    <cellStyle name="Note 2 17 7 3 2" xfId="5476"/>
    <cellStyle name="Note 2 17 7 3 3" xfId="5477"/>
    <cellStyle name="Note 2 17 7 4" xfId="5478"/>
    <cellStyle name="Note 2 17 7 4 2" xfId="5479"/>
    <cellStyle name="Note 2 17 7 4 3" xfId="5480"/>
    <cellStyle name="Note 2 17 7 5" xfId="5481"/>
    <cellStyle name="Note 2 17 7 5 2" xfId="5482"/>
    <cellStyle name="Note 2 17 7 5 3" xfId="5483"/>
    <cellStyle name="Note 2 17 7 6" xfId="5484"/>
    <cellStyle name="Note 2 17 8" xfId="5485"/>
    <cellStyle name="Note 2 17 8 2" xfId="5486"/>
    <cellStyle name="Note 2 17 8 2 2" xfId="5487"/>
    <cellStyle name="Note 2 17 8 2 3" xfId="5488"/>
    <cellStyle name="Note 2 17 8 3" xfId="5489"/>
    <cellStyle name="Note 2 17 8 3 2" xfId="5490"/>
    <cellStyle name="Note 2 17 8 3 3" xfId="5491"/>
    <cellStyle name="Note 2 17 8 4" xfId="5492"/>
    <cellStyle name="Note 2 17 8 4 2" xfId="5493"/>
    <cellStyle name="Note 2 17 8 4 3" xfId="5494"/>
    <cellStyle name="Note 2 17 8 5" xfId="5495"/>
    <cellStyle name="Note 2 17 8 5 2" xfId="5496"/>
    <cellStyle name="Note 2 17 8 5 3" xfId="5497"/>
    <cellStyle name="Note 2 17 8 6" xfId="5498"/>
    <cellStyle name="Note 2 17 8 6 2" xfId="5499"/>
    <cellStyle name="Note 2 17 8 6 3" xfId="5500"/>
    <cellStyle name="Note 2 17 8 7" xfId="5501"/>
    <cellStyle name="Note 2 17 8 8" xfId="5502"/>
    <cellStyle name="Note 2 17 9" xfId="5503"/>
    <cellStyle name="Note 2 17 9 2" xfId="5504"/>
    <cellStyle name="Note 2 17 9 2 2" xfId="5505"/>
    <cellStyle name="Note 2 17 9 2 3" xfId="5506"/>
    <cellStyle name="Note 2 17 9 3" xfId="5507"/>
    <cellStyle name="Note 2 17 9 3 2" xfId="5508"/>
    <cellStyle name="Note 2 17 9 3 3" xfId="5509"/>
    <cellStyle name="Note 2 17 9 4" xfId="5510"/>
    <cellStyle name="Note 2 17 9 5" xfId="5511"/>
    <cellStyle name="Note 2 18" xfId="5512"/>
    <cellStyle name="Note 2 18 10" xfId="5513"/>
    <cellStyle name="Note 2 18 10 2" xfId="5514"/>
    <cellStyle name="Note 2 18 10 3" xfId="5515"/>
    <cellStyle name="Note 2 18 11" xfId="5516"/>
    <cellStyle name="Note 2 18 11 2" xfId="5517"/>
    <cellStyle name="Note 2 18 11 3" xfId="5518"/>
    <cellStyle name="Note 2 18 12" xfId="5519"/>
    <cellStyle name="Note 2 18 12 2" xfId="5520"/>
    <cellStyle name="Note 2 18 12 3" xfId="5521"/>
    <cellStyle name="Note 2 18 13" xfId="5522"/>
    <cellStyle name="Note 2 18 2" xfId="5523"/>
    <cellStyle name="Note 2 18 2 2" xfId="5524"/>
    <cellStyle name="Note 2 18 2 2 2" xfId="5525"/>
    <cellStyle name="Note 2 18 2 2 2 2" xfId="5526"/>
    <cellStyle name="Note 2 18 2 2 2 2 2" xfId="5527"/>
    <cellStyle name="Note 2 18 2 2 2 2 3" xfId="5528"/>
    <cellStyle name="Note 2 18 2 2 2 3" xfId="5529"/>
    <cellStyle name="Note 2 18 2 2 2 3 2" xfId="5530"/>
    <cellStyle name="Note 2 18 2 2 2 3 3" xfId="5531"/>
    <cellStyle name="Note 2 18 2 2 2 4" xfId="5532"/>
    <cellStyle name="Note 2 18 2 2 2 5" xfId="5533"/>
    <cellStyle name="Note 2 18 2 2 3" xfId="5534"/>
    <cellStyle name="Note 2 18 2 2 3 2" xfId="5535"/>
    <cellStyle name="Note 2 18 2 2 3 3" xfId="5536"/>
    <cellStyle name="Note 2 18 2 2 4" xfId="5537"/>
    <cellStyle name="Note 2 18 2 2 4 2" xfId="5538"/>
    <cellStyle name="Note 2 18 2 2 4 3" xfId="5539"/>
    <cellStyle name="Note 2 18 2 2 5" xfId="5540"/>
    <cellStyle name="Note 2 18 2 2 5 2" xfId="5541"/>
    <cellStyle name="Note 2 18 2 2 5 3" xfId="5542"/>
    <cellStyle name="Note 2 18 2 2 6" xfId="5543"/>
    <cellStyle name="Note 2 18 2 3" xfId="5544"/>
    <cellStyle name="Note 2 18 2 3 2" xfId="5545"/>
    <cellStyle name="Note 2 18 2 3 2 2" xfId="5546"/>
    <cellStyle name="Note 2 18 2 3 2 2 2" xfId="5547"/>
    <cellStyle name="Note 2 18 2 3 2 2 3" xfId="5548"/>
    <cellStyle name="Note 2 18 2 3 2 3" xfId="5549"/>
    <cellStyle name="Note 2 18 2 3 2 3 2" xfId="5550"/>
    <cellStyle name="Note 2 18 2 3 2 3 3" xfId="5551"/>
    <cellStyle name="Note 2 18 2 3 2 4" xfId="5552"/>
    <cellStyle name="Note 2 18 2 3 2 5" xfId="5553"/>
    <cellStyle name="Note 2 18 2 3 3" xfId="5554"/>
    <cellStyle name="Note 2 18 2 3 3 2" xfId="5555"/>
    <cellStyle name="Note 2 18 2 3 3 3" xfId="5556"/>
    <cellStyle name="Note 2 18 2 3 4" xfId="5557"/>
    <cellStyle name="Note 2 18 2 3 4 2" xfId="5558"/>
    <cellStyle name="Note 2 18 2 3 4 3" xfId="5559"/>
    <cellStyle name="Note 2 18 2 3 5" xfId="5560"/>
    <cellStyle name="Note 2 18 2 3 5 2" xfId="5561"/>
    <cellStyle name="Note 2 18 2 3 5 3" xfId="5562"/>
    <cellStyle name="Note 2 18 2 3 6" xfId="5563"/>
    <cellStyle name="Note 2 18 2 4" xfId="5564"/>
    <cellStyle name="Note 2 18 2 4 2" xfId="5565"/>
    <cellStyle name="Note 2 18 2 4 2 2" xfId="5566"/>
    <cellStyle name="Note 2 18 2 4 2 3" xfId="5567"/>
    <cellStyle name="Note 2 18 2 4 3" xfId="5568"/>
    <cellStyle name="Note 2 18 2 4 3 2" xfId="5569"/>
    <cellStyle name="Note 2 18 2 4 3 3" xfId="5570"/>
    <cellStyle name="Note 2 18 2 4 4" xfId="5571"/>
    <cellStyle name="Note 2 18 2 4 4 2" xfId="5572"/>
    <cellStyle name="Note 2 18 2 4 4 3" xfId="5573"/>
    <cellStyle name="Note 2 18 2 4 5" xfId="5574"/>
    <cellStyle name="Note 2 18 2 4 5 2" xfId="5575"/>
    <cellStyle name="Note 2 18 2 4 5 3" xfId="5576"/>
    <cellStyle name="Note 2 18 2 4 6" xfId="5577"/>
    <cellStyle name="Note 2 18 2 4 6 2" xfId="5578"/>
    <cellStyle name="Note 2 18 2 4 6 3" xfId="5579"/>
    <cellStyle name="Note 2 18 2 4 7" xfId="5580"/>
    <cellStyle name="Note 2 18 2 4 8" xfId="5581"/>
    <cellStyle name="Note 2 18 2 5" xfId="5582"/>
    <cellStyle name="Note 2 18 2 5 2" xfId="5583"/>
    <cellStyle name="Note 2 18 2 5 2 2" xfId="5584"/>
    <cellStyle name="Note 2 18 2 5 2 3" xfId="5585"/>
    <cellStyle name="Note 2 18 2 5 3" xfId="5586"/>
    <cellStyle name="Note 2 18 2 5 3 2" xfId="5587"/>
    <cellStyle name="Note 2 18 2 5 3 3" xfId="5588"/>
    <cellStyle name="Note 2 18 2 5 4" xfId="5589"/>
    <cellStyle name="Note 2 18 2 5 5" xfId="5590"/>
    <cellStyle name="Note 2 18 2 6" xfId="5591"/>
    <cellStyle name="Note 2 18 2 6 2" xfId="5592"/>
    <cellStyle name="Note 2 18 2 6 3" xfId="5593"/>
    <cellStyle name="Note 2 18 2 7" xfId="5594"/>
    <cellStyle name="Note 2 18 2 7 2" xfId="5595"/>
    <cellStyle name="Note 2 18 2 7 3" xfId="5596"/>
    <cellStyle name="Note 2 18 2 8" xfId="5597"/>
    <cellStyle name="Note 2 18 2 8 2" xfId="5598"/>
    <cellStyle name="Note 2 18 2 8 3" xfId="5599"/>
    <cellStyle name="Note 2 18 2 9" xfId="5600"/>
    <cellStyle name="Note 2 18 3" xfId="5601"/>
    <cellStyle name="Note 2 18 3 2" xfId="5602"/>
    <cellStyle name="Note 2 18 3 2 2" xfId="5603"/>
    <cellStyle name="Note 2 18 3 2 2 2" xfId="5604"/>
    <cellStyle name="Note 2 18 3 2 2 2 2" xfId="5605"/>
    <cellStyle name="Note 2 18 3 2 2 2 3" xfId="5606"/>
    <cellStyle name="Note 2 18 3 2 2 3" xfId="5607"/>
    <cellStyle name="Note 2 18 3 2 2 3 2" xfId="5608"/>
    <cellStyle name="Note 2 18 3 2 2 3 3" xfId="5609"/>
    <cellStyle name="Note 2 18 3 2 2 4" xfId="5610"/>
    <cellStyle name="Note 2 18 3 2 2 5" xfId="5611"/>
    <cellStyle name="Note 2 18 3 2 3" xfId="5612"/>
    <cellStyle name="Note 2 18 3 2 3 2" xfId="5613"/>
    <cellStyle name="Note 2 18 3 2 3 3" xfId="5614"/>
    <cellStyle name="Note 2 18 3 2 4" xfId="5615"/>
    <cellStyle name="Note 2 18 3 2 4 2" xfId="5616"/>
    <cellStyle name="Note 2 18 3 2 4 3" xfId="5617"/>
    <cellStyle name="Note 2 18 3 2 5" xfId="5618"/>
    <cellStyle name="Note 2 18 3 2 5 2" xfId="5619"/>
    <cellStyle name="Note 2 18 3 2 5 3" xfId="5620"/>
    <cellStyle name="Note 2 18 3 2 6" xfId="5621"/>
    <cellStyle name="Note 2 18 3 3" xfId="5622"/>
    <cellStyle name="Note 2 18 3 3 2" xfId="5623"/>
    <cellStyle name="Note 2 18 3 3 2 2" xfId="5624"/>
    <cellStyle name="Note 2 18 3 3 2 2 2" xfId="5625"/>
    <cellStyle name="Note 2 18 3 3 2 2 3" xfId="5626"/>
    <cellStyle name="Note 2 18 3 3 2 3" xfId="5627"/>
    <cellStyle name="Note 2 18 3 3 2 3 2" xfId="5628"/>
    <cellStyle name="Note 2 18 3 3 2 3 3" xfId="5629"/>
    <cellStyle name="Note 2 18 3 3 2 4" xfId="5630"/>
    <cellStyle name="Note 2 18 3 3 2 5" xfId="5631"/>
    <cellStyle name="Note 2 18 3 3 3" xfId="5632"/>
    <cellStyle name="Note 2 18 3 3 3 2" xfId="5633"/>
    <cellStyle name="Note 2 18 3 3 3 3" xfId="5634"/>
    <cellStyle name="Note 2 18 3 3 4" xfId="5635"/>
    <cellStyle name="Note 2 18 3 3 4 2" xfId="5636"/>
    <cellStyle name="Note 2 18 3 3 4 3" xfId="5637"/>
    <cellStyle name="Note 2 18 3 3 5" xfId="5638"/>
    <cellStyle name="Note 2 18 3 3 5 2" xfId="5639"/>
    <cellStyle name="Note 2 18 3 3 5 3" xfId="5640"/>
    <cellStyle name="Note 2 18 3 3 6" xfId="5641"/>
    <cellStyle name="Note 2 18 3 4" xfId="5642"/>
    <cellStyle name="Note 2 18 3 4 2" xfId="5643"/>
    <cellStyle name="Note 2 18 3 4 2 2" xfId="5644"/>
    <cellStyle name="Note 2 18 3 4 2 3" xfId="5645"/>
    <cellStyle name="Note 2 18 3 4 3" xfId="5646"/>
    <cellStyle name="Note 2 18 3 4 3 2" xfId="5647"/>
    <cellStyle name="Note 2 18 3 4 3 3" xfId="5648"/>
    <cellStyle name="Note 2 18 3 4 4" xfId="5649"/>
    <cellStyle name="Note 2 18 3 4 4 2" xfId="5650"/>
    <cellStyle name="Note 2 18 3 4 4 3" xfId="5651"/>
    <cellStyle name="Note 2 18 3 4 5" xfId="5652"/>
    <cellStyle name="Note 2 18 3 4 5 2" xfId="5653"/>
    <cellStyle name="Note 2 18 3 4 5 3" xfId="5654"/>
    <cellStyle name="Note 2 18 3 4 6" xfId="5655"/>
    <cellStyle name="Note 2 18 3 4 6 2" xfId="5656"/>
    <cellStyle name="Note 2 18 3 4 6 3" xfId="5657"/>
    <cellStyle name="Note 2 18 3 4 7" xfId="5658"/>
    <cellStyle name="Note 2 18 3 4 8" xfId="5659"/>
    <cellStyle name="Note 2 18 3 5" xfId="5660"/>
    <cellStyle name="Note 2 18 3 5 2" xfId="5661"/>
    <cellStyle name="Note 2 18 3 5 2 2" xfId="5662"/>
    <cellStyle name="Note 2 18 3 5 2 3" xfId="5663"/>
    <cellStyle name="Note 2 18 3 5 3" xfId="5664"/>
    <cellStyle name="Note 2 18 3 5 3 2" xfId="5665"/>
    <cellStyle name="Note 2 18 3 5 3 3" xfId="5666"/>
    <cellStyle name="Note 2 18 3 5 4" xfId="5667"/>
    <cellStyle name="Note 2 18 3 5 5" xfId="5668"/>
    <cellStyle name="Note 2 18 3 6" xfId="5669"/>
    <cellStyle name="Note 2 18 3 6 2" xfId="5670"/>
    <cellStyle name="Note 2 18 3 6 3" xfId="5671"/>
    <cellStyle name="Note 2 18 3 7" xfId="5672"/>
    <cellStyle name="Note 2 18 3 7 2" xfId="5673"/>
    <cellStyle name="Note 2 18 3 7 3" xfId="5674"/>
    <cellStyle name="Note 2 18 3 8" xfId="5675"/>
    <cellStyle name="Note 2 18 3 8 2" xfId="5676"/>
    <cellStyle name="Note 2 18 3 8 3" xfId="5677"/>
    <cellStyle name="Note 2 18 3 9" xfId="5678"/>
    <cellStyle name="Note 2 18 4" xfId="5679"/>
    <cellStyle name="Note 2 18 4 2" xfId="5680"/>
    <cellStyle name="Note 2 18 4 2 2" xfId="5681"/>
    <cellStyle name="Note 2 18 4 2 2 2" xfId="5682"/>
    <cellStyle name="Note 2 18 4 2 2 2 2" xfId="5683"/>
    <cellStyle name="Note 2 18 4 2 2 2 3" xfId="5684"/>
    <cellStyle name="Note 2 18 4 2 2 3" xfId="5685"/>
    <cellStyle name="Note 2 18 4 2 2 3 2" xfId="5686"/>
    <cellStyle name="Note 2 18 4 2 2 3 3" xfId="5687"/>
    <cellStyle name="Note 2 18 4 2 2 4" xfId="5688"/>
    <cellStyle name="Note 2 18 4 2 2 5" xfId="5689"/>
    <cellStyle name="Note 2 18 4 2 3" xfId="5690"/>
    <cellStyle name="Note 2 18 4 2 3 2" xfId="5691"/>
    <cellStyle name="Note 2 18 4 2 3 3" xfId="5692"/>
    <cellStyle name="Note 2 18 4 2 4" xfId="5693"/>
    <cellStyle name="Note 2 18 4 2 4 2" xfId="5694"/>
    <cellStyle name="Note 2 18 4 2 4 3" xfId="5695"/>
    <cellStyle name="Note 2 18 4 2 5" xfId="5696"/>
    <cellStyle name="Note 2 18 4 2 5 2" xfId="5697"/>
    <cellStyle name="Note 2 18 4 2 5 3" xfId="5698"/>
    <cellStyle name="Note 2 18 4 2 6" xfId="5699"/>
    <cellStyle name="Note 2 18 4 3" xfId="5700"/>
    <cellStyle name="Note 2 18 4 3 2" xfId="5701"/>
    <cellStyle name="Note 2 18 4 3 2 2" xfId="5702"/>
    <cellStyle name="Note 2 18 4 3 2 2 2" xfId="5703"/>
    <cellStyle name="Note 2 18 4 3 2 2 3" xfId="5704"/>
    <cellStyle name="Note 2 18 4 3 2 3" xfId="5705"/>
    <cellStyle name="Note 2 18 4 3 2 3 2" xfId="5706"/>
    <cellStyle name="Note 2 18 4 3 2 3 3" xfId="5707"/>
    <cellStyle name="Note 2 18 4 3 2 4" xfId="5708"/>
    <cellStyle name="Note 2 18 4 3 2 5" xfId="5709"/>
    <cellStyle name="Note 2 18 4 3 3" xfId="5710"/>
    <cellStyle name="Note 2 18 4 3 3 2" xfId="5711"/>
    <cellStyle name="Note 2 18 4 3 3 3" xfId="5712"/>
    <cellStyle name="Note 2 18 4 3 4" xfId="5713"/>
    <cellStyle name="Note 2 18 4 3 4 2" xfId="5714"/>
    <cellStyle name="Note 2 18 4 3 4 3" xfId="5715"/>
    <cellStyle name="Note 2 18 4 3 5" xfId="5716"/>
    <cellStyle name="Note 2 18 4 3 5 2" xfId="5717"/>
    <cellStyle name="Note 2 18 4 3 5 3" xfId="5718"/>
    <cellStyle name="Note 2 18 4 3 6" xfId="5719"/>
    <cellStyle name="Note 2 18 4 4" xfId="5720"/>
    <cellStyle name="Note 2 18 4 4 2" xfId="5721"/>
    <cellStyle name="Note 2 18 4 4 2 2" xfId="5722"/>
    <cellStyle name="Note 2 18 4 4 2 3" xfId="5723"/>
    <cellStyle name="Note 2 18 4 4 3" xfId="5724"/>
    <cellStyle name="Note 2 18 4 4 3 2" xfId="5725"/>
    <cellStyle name="Note 2 18 4 4 3 3" xfId="5726"/>
    <cellStyle name="Note 2 18 4 4 4" xfId="5727"/>
    <cellStyle name="Note 2 18 4 4 4 2" xfId="5728"/>
    <cellStyle name="Note 2 18 4 4 4 3" xfId="5729"/>
    <cellStyle name="Note 2 18 4 4 5" xfId="5730"/>
    <cellStyle name="Note 2 18 4 4 5 2" xfId="5731"/>
    <cellStyle name="Note 2 18 4 4 5 3" xfId="5732"/>
    <cellStyle name="Note 2 18 4 4 6" xfId="5733"/>
    <cellStyle name="Note 2 18 4 4 6 2" xfId="5734"/>
    <cellStyle name="Note 2 18 4 4 6 3" xfId="5735"/>
    <cellStyle name="Note 2 18 4 4 7" xfId="5736"/>
    <cellStyle name="Note 2 18 4 4 8" xfId="5737"/>
    <cellStyle name="Note 2 18 4 5" xfId="5738"/>
    <cellStyle name="Note 2 18 4 5 2" xfId="5739"/>
    <cellStyle name="Note 2 18 4 5 2 2" xfId="5740"/>
    <cellStyle name="Note 2 18 4 5 2 3" xfId="5741"/>
    <cellStyle name="Note 2 18 4 5 3" xfId="5742"/>
    <cellStyle name="Note 2 18 4 5 3 2" xfId="5743"/>
    <cellStyle name="Note 2 18 4 5 3 3" xfId="5744"/>
    <cellStyle name="Note 2 18 4 5 4" xfId="5745"/>
    <cellStyle name="Note 2 18 4 5 5" xfId="5746"/>
    <cellStyle name="Note 2 18 4 6" xfId="5747"/>
    <cellStyle name="Note 2 18 4 6 2" xfId="5748"/>
    <cellStyle name="Note 2 18 4 6 3" xfId="5749"/>
    <cellStyle name="Note 2 18 4 7" xfId="5750"/>
    <cellStyle name="Note 2 18 4 7 2" xfId="5751"/>
    <cellStyle name="Note 2 18 4 7 3" xfId="5752"/>
    <cellStyle name="Note 2 18 4 8" xfId="5753"/>
    <cellStyle name="Note 2 18 4 8 2" xfId="5754"/>
    <cellStyle name="Note 2 18 4 8 3" xfId="5755"/>
    <cellStyle name="Note 2 18 4 9" xfId="5756"/>
    <cellStyle name="Note 2 18 5" xfId="5757"/>
    <cellStyle name="Note 2 18 5 2" xfId="5758"/>
    <cellStyle name="Note 2 18 5 2 2" xfId="5759"/>
    <cellStyle name="Note 2 18 5 2 2 2" xfId="5760"/>
    <cellStyle name="Note 2 18 5 2 2 2 2" xfId="5761"/>
    <cellStyle name="Note 2 18 5 2 2 2 3" xfId="5762"/>
    <cellStyle name="Note 2 18 5 2 2 3" xfId="5763"/>
    <cellStyle name="Note 2 18 5 2 2 3 2" xfId="5764"/>
    <cellStyle name="Note 2 18 5 2 2 3 3" xfId="5765"/>
    <cellStyle name="Note 2 18 5 2 2 4" xfId="5766"/>
    <cellStyle name="Note 2 18 5 2 2 5" xfId="5767"/>
    <cellStyle name="Note 2 18 5 2 3" xfId="5768"/>
    <cellStyle name="Note 2 18 5 2 3 2" xfId="5769"/>
    <cellStyle name="Note 2 18 5 2 3 3" xfId="5770"/>
    <cellStyle name="Note 2 18 5 2 4" xfId="5771"/>
    <cellStyle name="Note 2 18 5 2 4 2" xfId="5772"/>
    <cellStyle name="Note 2 18 5 2 4 3" xfId="5773"/>
    <cellStyle name="Note 2 18 5 2 5" xfId="5774"/>
    <cellStyle name="Note 2 18 5 2 5 2" xfId="5775"/>
    <cellStyle name="Note 2 18 5 2 5 3" xfId="5776"/>
    <cellStyle name="Note 2 18 5 2 6" xfId="5777"/>
    <cellStyle name="Note 2 18 5 3" xfId="5778"/>
    <cellStyle name="Note 2 18 5 3 2" xfId="5779"/>
    <cellStyle name="Note 2 18 5 3 2 2" xfId="5780"/>
    <cellStyle name="Note 2 18 5 3 2 2 2" xfId="5781"/>
    <cellStyle name="Note 2 18 5 3 2 2 3" xfId="5782"/>
    <cellStyle name="Note 2 18 5 3 2 3" xfId="5783"/>
    <cellStyle name="Note 2 18 5 3 2 3 2" xfId="5784"/>
    <cellStyle name="Note 2 18 5 3 2 3 3" xfId="5785"/>
    <cellStyle name="Note 2 18 5 3 2 4" xfId="5786"/>
    <cellStyle name="Note 2 18 5 3 2 5" xfId="5787"/>
    <cellStyle name="Note 2 18 5 3 3" xfId="5788"/>
    <cellStyle name="Note 2 18 5 3 3 2" xfId="5789"/>
    <cellStyle name="Note 2 18 5 3 3 3" xfId="5790"/>
    <cellStyle name="Note 2 18 5 3 4" xfId="5791"/>
    <cellStyle name="Note 2 18 5 3 4 2" xfId="5792"/>
    <cellStyle name="Note 2 18 5 3 4 3" xfId="5793"/>
    <cellStyle name="Note 2 18 5 3 5" xfId="5794"/>
    <cellStyle name="Note 2 18 5 3 5 2" xfId="5795"/>
    <cellStyle name="Note 2 18 5 3 5 3" xfId="5796"/>
    <cellStyle name="Note 2 18 5 3 6" xfId="5797"/>
    <cellStyle name="Note 2 18 5 4" xfId="5798"/>
    <cellStyle name="Note 2 18 5 4 2" xfId="5799"/>
    <cellStyle name="Note 2 18 5 4 2 2" xfId="5800"/>
    <cellStyle name="Note 2 18 5 4 2 3" xfId="5801"/>
    <cellStyle name="Note 2 18 5 4 3" xfId="5802"/>
    <cellStyle name="Note 2 18 5 4 3 2" xfId="5803"/>
    <cellStyle name="Note 2 18 5 4 3 3" xfId="5804"/>
    <cellStyle name="Note 2 18 5 4 4" xfId="5805"/>
    <cellStyle name="Note 2 18 5 4 4 2" xfId="5806"/>
    <cellStyle name="Note 2 18 5 4 4 3" xfId="5807"/>
    <cellStyle name="Note 2 18 5 4 5" xfId="5808"/>
    <cellStyle name="Note 2 18 5 4 5 2" xfId="5809"/>
    <cellStyle name="Note 2 18 5 4 5 3" xfId="5810"/>
    <cellStyle name="Note 2 18 5 4 6" xfId="5811"/>
    <cellStyle name="Note 2 18 5 4 6 2" xfId="5812"/>
    <cellStyle name="Note 2 18 5 4 6 3" xfId="5813"/>
    <cellStyle name="Note 2 18 5 4 7" xfId="5814"/>
    <cellStyle name="Note 2 18 5 4 8" xfId="5815"/>
    <cellStyle name="Note 2 18 5 5" xfId="5816"/>
    <cellStyle name="Note 2 18 5 5 2" xfId="5817"/>
    <cellStyle name="Note 2 18 5 5 2 2" xfId="5818"/>
    <cellStyle name="Note 2 18 5 5 2 3" xfId="5819"/>
    <cellStyle name="Note 2 18 5 5 3" xfId="5820"/>
    <cellStyle name="Note 2 18 5 5 3 2" xfId="5821"/>
    <cellStyle name="Note 2 18 5 5 3 3" xfId="5822"/>
    <cellStyle name="Note 2 18 5 5 4" xfId="5823"/>
    <cellStyle name="Note 2 18 5 5 5" xfId="5824"/>
    <cellStyle name="Note 2 18 5 6" xfId="5825"/>
    <cellStyle name="Note 2 18 5 6 2" xfId="5826"/>
    <cellStyle name="Note 2 18 5 6 3" xfId="5827"/>
    <cellStyle name="Note 2 18 5 7" xfId="5828"/>
    <cellStyle name="Note 2 18 5 7 2" xfId="5829"/>
    <cellStyle name="Note 2 18 5 7 3" xfId="5830"/>
    <cellStyle name="Note 2 18 5 8" xfId="5831"/>
    <cellStyle name="Note 2 18 5 8 2" xfId="5832"/>
    <cellStyle name="Note 2 18 5 8 3" xfId="5833"/>
    <cellStyle name="Note 2 18 5 9" xfId="5834"/>
    <cellStyle name="Note 2 18 6" xfId="5835"/>
    <cellStyle name="Note 2 18 6 2" xfId="5836"/>
    <cellStyle name="Note 2 18 6 2 2" xfId="5837"/>
    <cellStyle name="Note 2 18 6 2 2 2" xfId="5838"/>
    <cellStyle name="Note 2 18 6 2 2 3" xfId="5839"/>
    <cellStyle name="Note 2 18 6 2 3" xfId="5840"/>
    <cellStyle name="Note 2 18 6 2 3 2" xfId="5841"/>
    <cellStyle name="Note 2 18 6 2 3 3" xfId="5842"/>
    <cellStyle name="Note 2 18 6 2 4" xfId="5843"/>
    <cellStyle name="Note 2 18 6 2 5" xfId="5844"/>
    <cellStyle name="Note 2 18 6 3" xfId="5845"/>
    <cellStyle name="Note 2 18 6 3 2" xfId="5846"/>
    <cellStyle name="Note 2 18 6 3 3" xfId="5847"/>
    <cellStyle name="Note 2 18 6 4" xfId="5848"/>
    <cellStyle name="Note 2 18 6 4 2" xfId="5849"/>
    <cellStyle name="Note 2 18 6 4 3" xfId="5850"/>
    <cellStyle name="Note 2 18 6 5" xfId="5851"/>
    <cellStyle name="Note 2 18 6 5 2" xfId="5852"/>
    <cellStyle name="Note 2 18 6 5 3" xfId="5853"/>
    <cellStyle name="Note 2 18 6 6" xfId="5854"/>
    <cellStyle name="Note 2 18 7" xfId="5855"/>
    <cellStyle name="Note 2 18 7 2" xfId="5856"/>
    <cellStyle name="Note 2 18 7 2 2" xfId="5857"/>
    <cellStyle name="Note 2 18 7 2 2 2" xfId="5858"/>
    <cellStyle name="Note 2 18 7 2 2 3" xfId="5859"/>
    <cellStyle name="Note 2 18 7 2 3" xfId="5860"/>
    <cellStyle name="Note 2 18 7 2 3 2" xfId="5861"/>
    <cellStyle name="Note 2 18 7 2 3 3" xfId="5862"/>
    <cellStyle name="Note 2 18 7 2 4" xfId="5863"/>
    <cellStyle name="Note 2 18 7 2 5" xfId="5864"/>
    <cellStyle name="Note 2 18 7 3" xfId="5865"/>
    <cellStyle name="Note 2 18 7 3 2" xfId="5866"/>
    <cellStyle name="Note 2 18 7 3 3" xfId="5867"/>
    <cellStyle name="Note 2 18 7 4" xfId="5868"/>
    <cellStyle name="Note 2 18 7 4 2" xfId="5869"/>
    <cellStyle name="Note 2 18 7 4 3" xfId="5870"/>
    <cellStyle name="Note 2 18 7 5" xfId="5871"/>
    <cellStyle name="Note 2 18 7 5 2" xfId="5872"/>
    <cellStyle name="Note 2 18 7 5 3" xfId="5873"/>
    <cellStyle name="Note 2 18 7 6" xfId="5874"/>
    <cellStyle name="Note 2 18 8" xfId="5875"/>
    <cellStyle name="Note 2 18 8 2" xfId="5876"/>
    <cellStyle name="Note 2 18 8 2 2" xfId="5877"/>
    <cellStyle name="Note 2 18 8 2 3" xfId="5878"/>
    <cellStyle name="Note 2 18 8 3" xfId="5879"/>
    <cellStyle name="Note 2 18 8 3 2" xfId="5880"/>
    <cellStyle name="Note 2 18 8 3 3" xfId="5881"/>
    <cellStyle name="Note 2 18 8 4" xfId="5882"/>
    <cellStyle name="Note 2 18 8 4 2" xfId="5883"/>
    <cellStyle name="Note 2 18 8 4 3" xfId="5884"/>
    <cellStyle name="Note 2 18 8 5" xfId="5885"/>
    <cellStyle name="Note 2 18 8 5 2" xfId="5886"/>
    <cellStyle name="Note 2 18 8 5 3" xfId="5887"/>
    <cellStyle name="Note 2 18 8 6" xfId="5888"/>
    <cellStyle name="Note 2 18 8 6 2" xfId="5889"/>
    <cellStyle name="Note 2 18 8 6 3" xfId="5890"/>
    <cellStyle name="Note 2 18 8 7" xfId="5891"/>
    <cellStyle name="Note 2 18 8 8" xfId="5892"/>
    <cellStyle name="Note 2 18 9" xfId="5893"/>
    <cellStyle name="Note 2 18 9 2" xfId="5894"/>
    <cellStyle name="Note 2 18 9 2 2" xfId="5895"/>
    <cellStyle name="Note 2 18 9 2 3" xfId="5896"/>
    <cellStyle name="Note 2 18 9 3" xfId="5897"/>
    <cellStyle name="Note 2 18 9 3 2" xfId="5898"/>
    <cellStyle name="Note 2 18 9 3 3" xfId="5899"/>
    <cellStyle name="Note 2 18 9 4" xfId="5900"/>
    <cellStyle name="Note 2 18 9 5" xfId="5901"/>
    <cellStyle name="Note 2 19" xfId="5902"/>
    <cellStyle name="Note 2 19 10" xfId="5903"/>
    <cellStyle name="Note 2 19 10 2" xfId="5904"/>
    <cellStyle name="Note 2 19 10 3" xfId="5905"/>
    <cellStyle name="Note 2 19 11" xfId="5906"/>
    <cellStyle name="Note 2 19 11 2" xfId="5907"/>
    <cellStyle name="Note 2 19 11 3" xfId="5908"/>
    <cellStyle name="Note 2 19 12" xfId="5909"/>
    <cellStyle name="Note 2 19 12 2" xfId="5910"/>
    <cellStyle name="Note 2 19 12 3" xfId="5911"/>
    <cellStyle name="Note 2 19 13" xfId="5912"/>
    <cellStyle name="Note 2 19 2" xfId="5913"/>
    <cellStyle name="Note 2 19 2 2" xfId="5914"/>
    <cellStyle name="Note 2 19 2 2 2" xfId="5915"/>
    <cellStyle name="Note 2 19 2 2 2 2" xfId="5916"/>
    <cellStyle name="Note 2 19 2 2 2 2 2" xfId="5917"/>
    <cellStyle name="Note 2 19 2 2 2 2 3" xfId="5918"/>
    <cellStyle name="Note 2 19 2 2 2 3" xfId="5919"/>
    <cellStyle name="Note 2 19 2 2 2 3 2" xfId="5920"/>
    <cellStyle name="Note 2 19 2 2 2 3 3" xfId="5921"/>
    <cellStyle name="Note 2 19 2 2 2 4" xfId="5922"/>
    <cellStyle name="Note 2 19 2 2 2 5" xfId="5923"/>
    <cellStyle name="Note 2 19 2 2 3" xfId="5924"/>
    <cellStyle name="Note 2 19 2 2 3 2" xfId="5925"/>
    <cellStyle name="Note 2 19 2 2 3 3" xfId="5926"/>
    <cellStyle name="Note 2 19 2 2 4" xfId="5927"/>
    <cellStyle name="Note 2 19 2 2 4 2" xfId="5928"/>
    <cellStyle name="Note 2 19 2 2 4 3" xfId="5929"/>
    <cellStyle name="Note 2 19 2 2 5" xfId="5930"/>
    <cellStyle name="Note 2 19 2 2 5 2" xfId="5931"/>
    <cellStyle name="Note 2 19 2 2 5 3" xfId="5932"/>
    <cellStyle name="Note 2 19 2 2 6" xfId="5933"/>
    <cellStyle name="Note 2 19 2 3" xfId="5934"/>
    <cellStyle name="Note 2 19 2 3 2" xfId="5935"/>
    <cellStyle name="Note 2 19 2 3 2 2" xfId="5936"/>
    <cellStyle name="Note 2 19 2 3 2 2 2" xfId="5937"/>
    <cellStyle name="Note 2 19 2 3 2 2 3" xfId="5938"/>
    <cellStyle name="Note 2 19 2 3 2 3" xfId="5939"/>
    <cellStyle name="Note 2 19 2 3 2 3 2" xfId="5940"/>
    <cellStyle name="Note 2 19 2 3 2 3 3" xfId="5941"/>
    <cellStyle name="Note 2 19 2 3 2 4" xfId="5942"/>
    <cellStyle name="Note 2 19 2 3 2 5" xfId="5943"/>
    <cellStyle name="Note 2 19 2 3 3" xfId="5944"/>
    <cellStyle name="Note 2 19 2 3 3 2" xfId="5945"/>
    <cellStyle name="Note 2 19 2 3 3 3" xfId="5946"/>
    <cellStyle name="Note 2 19 2 3 4" xfId="5947"/>
    <cellStyle name="Note 2 19 2 3 4 2" xfId="5948"/>
    <cellStyle name="Note 2 19 2 3 4 3" xfId="5949"/>
    <cellStyle name="Note 2 19 2 3 5" xfId="5950"/>
    <cellStyle name="Note 2 19 2 3 5 2" xfId="5951"/>
    <cellStyle name="Note 2 19 2 3 5 3" xfId="5952"/>
    <cellStyle name="Note 2 19 2 3 6" xfId="5953"/>
    <cellStyle name="Note 2 19 2 4" xfId="5954"/>
    <cellStyle name="Note 2 19 2 4 2" xfId="5955"/>
    <cellStyle name="Note 2 19 2 4 2 2" xfId="5956"/>
    <cellStyle name="Note 2 19 2 4 2 3" xfId="5957"/>
    <cellStyle name="Note 2 19 2 4 3" xfId="5958"/>
    <cellStyle name="Note 2 19 2 4 3 2" xfId="5959"/>
    <cellStyle name="Note 2 19 2 4 3 3" xfId="5960"/>
    <cellStyle name="Note 2 19 2 4 4" xfId="5961"/>
    <cellStyle name="Note 2 19 2 4 4 2" xfId="5962"/>
    <cellStyle name="Note 2 19 2 4 4 3" xfId="5963"/>
    <cellStyle name="Note 2 19 2 4 5" xfId="5964"/>
    <cellStyle name="Note 2 19 2 4 5 2" xfId="5965"/>
    <cellStyle name="Note 2 19 2 4 5 3" xfId="5966"/>
    <cellStyle name="Note 2 19 2 4 6" xfId="5967"/>
    <cellStyle name="Note 2 19 2 4 6 2" xfId="5968"/>
    <cellStyle name="Note 2 19 2 4 6 3" xfId="5969"/>
    <cellStyle name="Note 2 19 2 4 7" xfId="5970"/>
    <cellStyle name="Note 2 19 2 4 8" xfId="5971"/>
    <cellStyle name="Note 2 19 2 5" xfId="5972"/>
    <cellStyle name="Note 2 19 2 5 2" xfId="5973"/>
    <cellStyle name="Note 2 19 2 5 2 2" xfId="5974"/>
    <cellStyle name="Note 2 19 2 5 2 3" xfId="5975"/>
    <cellStyle name="Note 2 19 2 5 3" xfId="5976"/>
    <cellStyle name="Note 2 19 2 5 3 2" xfId="5977"/>
    <cellStyle name="Note 2 19 2 5 3 3" xfId="5978"/>
    <cellStyle name="Note 2 19 2 5 4" xfId="5979"/>
    <cellStyle name="Note 2 19 2 5 5" xfId="5980"/>
    <cellStyle name="Note 2 19 2 6" xfId="5981"/>
    <cellStyle name="Note 2 19 2 6 2" xfId="5982"/>
    <cellStyle name="Note 2 19 2 6 3" xfId="5983"/>
    <cellStyle name="Note 2 19 2 7" xfId="5984"/>
    <cellStyle name="Note 2 19 2 7 2" xfId="5985"/>
    <cellStyle name="Note 2 19 2 7 3" xfId="5986"/>
    <cellStyle name="Note 2 19 2 8" xfId="5987"/>
    <cellStyle name="Note 2 19 2 8 2" xfId="5988"/>
    <cellStyle name="Note 2 19 2 8 3" xfId="5989"/>
    <cellStyle name="Note 2 19 2 9" xfId="5990"/>
    <cellStyle name="Note 2 19 3" xfId="5991"/>
    <cellStyle name="Note 2 19 3 2" xfId="5992"/>
    <cellStyle name="Note 2 19 3 2 2" xfId="5993"/>
    <cellStyle name="Note 2 19 3 2 2 2" xfId="5994"/>
    <cellStyle name="Note 2 19 3 2 2 2 2" xfId="5995"/>
    <cellStyle name="Note 2 19 3 2 2 2 3" xfId="5996"/>
    <cellStyle name="Note 2 19 3 2 2 3" xfId="5997"/>
    <cellStyle name="Note 2 19 3 2 2 3 2" xfId="5998"/>
    <cellStyle name="Note 2 19 3 2 2 3 3" xfId="5999"/>
    <cellStyle name="Note 2 19 3 2 2 4" xfId="6000"/>
    <cellStyle name="Note 2 19 3 2 2 5" xfId="6001"/>
    <cellStyle name="Note 2 19 3 2 3" xfId="6002"/>
    <cellStyle name="Note 2 19 3 2 3 2" xfId="6003"/>
    <cellStyle name="Note 2 19 3 2 3 3" xfId="6004"/>
    <cellStyle name="Note 2 19 3 2 4" xfId="6005"/>
    <cellStyle name="Note 2 19 3 2 4 2" xfId="6006"/>
    <cellStyle name="Note 2 19 3 2 4 3" xfId="6007"/>
    <cellStyle name="Note 2 19 3 2 5" xfId="6008"/>
    <cellStyle name="Note 2 19 3 2 5 2" xfId="6009"/>
    <cellStyle name="Note 2 19 3 2 5 3" xfId="6010"/>
    <cellStyle name="Note 2 19 3 2 6" xfId="6011"/>
    <cellStyle name="Note 2 19 3 3" xfId="6012"/>
    <cellStyle name="Note 2 19 3 3 2" xfId="6013"/>
    <cellStyle name="Note 2 19 3 3 2 2" xfId="6014"/>
    <cellStyle name="Note 2 19 3 3 2 2 2" xfId="6015"/>
    <cellStyle name="Note 2 19 3 3 2 2 3" xfId="6016"/>
    <cellStyle name="Note 2 19 3 3 2 3" xfId="6017"/>
    <cellStyle name="Note 2 19 3 3 2 3 2" xfId="6018"/>
    <cellStyle name="Note 2 19 3 3 2 3 3" xfId="6019"/>
    <cellStyle name="Note 2 19 3 3 2 4" xfId="6020"/>
    <cellStyle name="Note 2 19 3 3 2 5" xfId="6021"/>
    <cellStyle name="Note 2 19 3 3 3" xfId="6022"/>
    <cellStyle name="Note 2 19 3 3 3 2" xfId="6023"/>
    <cellStyle name="Note 2 19 3 3 3 3" xfId="6024"/>
    <cellStyle name="Note 2 19 3 3 4" xfId="6025"/>
    <cellStyle name="Note 2 19 3 3 4 2" xfId="6026"/>
    <cellStyle name="Note 2 19 3 3 4 3" xfId="6027"/>
    <cellStyle name="Note 2 19 3 3 5" xfId="6028"/>
    <cellStyle name="Note 2 19 3 3 5 2" xfId="6029"/>
    <cellStyle name="Note 2 19 3 3 5 3" xfId="6030"/>
    <cellStyle name="Note 2 19 3 3 6" xfId="6031"/>
    <cellStyle name="Note 2 19 3 4" xfId="6032"/>
    <cellStyle name="Note 2 19 3 4 2" xfId="6033"/>
    <cellStyle name="Note 2 19 3 4 2 2" xfId="6034"/>
    <cellStyle name="Note 2 19 3 4 2 3" xfId="6035"/>
    <cellStyle name="Note 2 19 3 4 3" xfId="6036"/>
    <cellStyle name="Note 2 19 3 4 3 2" xfId="6037"/>
    <cellStyle name="Note 2 19 3 4 3 3" xfId="6038"/>
    <cellStyle name="Note 2 19 3 4 4" xfId="6039"/>
    <cellStyle name="Note 2 19 3 4 4 2" xfId="6040"/>
    <cellStyle name="Note 2 19 3 4 4 3" xfId="6041"/>
    <cellStyle name="Note 2 19 3 4 5" xfId="6042"/>
    <cellStyle name="Note 2 19 3 4 5 2" xfId="6043"/>
    <cellStyle name="Note 2 19 3 4 5 3" xfId="6044"/>
    <cellStyle name="Note 2 19 3 4 6" xfId="6045"/>
    <cellStyle name="Note 2 19 3 4 6 2" xfId="6046"/>
    <cellStyle name="Note 2 19 3 4 6 3" xfId="6047"/>
    <cellStyle name="Note 2 19 3 4 7" xfId="6048"/>
    <cellStyle name="Note 2 19 3 4 8" xfId="6049"/>
    <cellStyle name="Note 2 19 3 5" xfId="6050"/>
    <cellStyle name="Note 2 19 3 5 2" xfId="6051"/>
    <cellStyle name="Note 2 19 3 5 2 2" xfId="6052"/>
    <cellStyle name="Note 2 19 3 5 2 3" xfId="6053"/>
    <cellStyle name="Note 2 19 3 5 3" xfId="6054"/>
    <cellStyle name="Note 2 19 3 5 3 2" xfId="6055"/>
    <cellStyle name="Note 2 19 3 5 3 3" xfId="6056"/>
    <cellStyle name="Note 2 19 3 5 4" xfId="6057"/>
    <cellStyle name="Note 2 19 3 5 5" xfId="6058"/>
    <cellStyle name="Note 2 19 3 6" xfId="6059"/>
    <cellStyle name="Note 2 19 3 6 2" xfId="6060"/>
    <cellStyle name="Note 2 19 3 6 3" xfId="6061"/>
    <cellStyle name="Note 2 19 3 7" xfId="6062"/>
    <cellStyle name="Note 2 19 3 7 2" xfId="6063"/>
    <cellStyle name="Note 2 19 3 7 3" xfId="6064"/>
    <cellStyle name="Note 2 19 3 8" xfId="6065"/>
    <cellStyle name="Note 2 19 3 8 2" xfId="6066"/>
    <cellStyle name="Note 2 19 3 8 3" xfId="6067"/>
    <cellStyle name="Note 2 19 3 9" xfId="6068"/>
    <cellStyle name="Note 2 19 4" xfId="6069"/>
    <cellStyle name="Note 2 19 4 2" xfId="6070"/>
    <cellStyle name="Note 2 19 4 2 2" xfId="6071"/>
    <cellStyle name="Note 2 19 4 2 2 2" xfId="6072"/>
    <cellStyle name="Note 2 19 4 2 2 2 2" xfId="6073"/>
    <cellStyle name="Note 2 19 4 2 2 2 3" xfId="6074"/>
    <cellStyle name="Note 2 19 4 2 2 3" xfId="6075"/>
    <cellStyle name="Note 2 19 4 2 2 3 2" xfId="6076"/>
    <cellStyle name="Note 2 19 4 2 2 3 3" xfId="6077"/>
    <cellStyle name="Note 2 19 4 2 2 4" xfId="6078"/>
    <cellStyle name="Note 2 19 4 2 2 5" xfId="6079"/>
    <cellStyle name="Note 2 19 4 2 3" xfId="6080"/>
    <cellStyle name="Note 2 19 4 2 3 2" xfId="6081"/>
    <cellStyle name="Note 2 19 4 2 3 3" xfId="6082"/>
    <cellStyle name="Note 2 19 4 2 4" xfId="6083"/>
    <cellStyle name="Note 2 19 4 2 4 2" xfId="6084"/>
    <cellStyle name="Note 2 19 4 2 4 3" xfId="6085"/>
    <cellStyle name="Note 2 19 4 2 5" xfId="6086"/>
    <cellStyle name="Note 2 19 4 2 5 2" xfId="6087"/>
    <cellStyle name="Note 2 19 4 2 5 3" xfId="6088"/>
    <cellStyle name="Note 2 19 4 2 6" xfId="6089"/>
    <cellStyle name="Note 2 19 4 3" xfId="6090"/>
    <cellStyle name="Note 2 19 4 3 2" xfId="6091"/>
    <cellStyle name="Note 2 19 4 3 2 2" xfId="6092"/>
    <cellStyle name="Note 2 19 4 3 2 2 2" xfId="6093"/>
    <cellStyle name="Note 2 19 4 3 2 2 3" xfId="6094"/>
    <cellStyle name="Note 2 19 4 3 2 3" xfId="6095"/>
    <cellStyle name="Note 2 19 4 3 2 3 2" xfId="6096"/>
    <cellStyle name="Note 2 19 4 3 2 3 3" xfId="6097"/>
    <cellStyle name="Note 2 19 4 3 2 4" xfId="6098"/>
    <cellStyle name="Note 2 19 4 3 2 5" xfId="6099"/>
    <cellStyle name="Note 2 19 4 3 3" xfId="6100"/>
    <cellStyle name="Note 2 19 4 3 3 2" xfId="6101"/>
    <cellStyle name="Note 2 19 4 3 3 3" xfId="6102"/>
    <cellStyle name="Note 2 19 4 3 4" xfId="6103"/>
    <cellStyle name="Note 2 19 4 3 4 2" xfId="6104"/>
    <cellStyle name="Note 2 19 4 3 4 3" xfId="6105"/>
    <cellStyle name="Note 2 19 4 3 5" xfId="6106"/>
    <cellStyle name="Note 2 19 4 3 5 2" xfId="6107"/>
    <cellStyle name="Note 2 19 4 3 5 3" xfId="6108"/>
    <cellStyle name="Note 2 19 4 3 6" xfId="6109"/>
    <cellStyle name="Note 2 19 4 4" xfId="6110"/>
    <cellStyle name="Note 2 19 4 4 2" xfId="6111"/>
    <cellStyle name="Note 2 19 4 4 2 2" xfId="6112"/>
    <cellStyle name="Note 2 19 4 4 2 3" xfId="6113"/>
    <cellStyle name="Note 2 19 4 4 3" xfId="6114"/>
    <cellStyle name="Note 2 19 4 4 3 2" xfId="6115"/>
    <cellStyle name="Note 2 19 4 4 3 3" xfId="6116"/>
    <cellStyle name="Note 2 19 4 4 4" xfId="6117"/>
    <cellStyle name="Note 2 19 4 4 4 2" xfId="6118"/>
    <cellStyle name="Note 2 19 4 4 4 3" xfId="6119"/>
    <cellStyle name="Note 2 19 4 4 5" xfId="6120"/>
    <cellStyle name="Note 2 19 4 4 5 2" xfId="6121"/>
    <cellStyle name="Note 2 19 4 4 5 3" xfId="6122"/>
    <cellStyle name="Note 2 19 4 4 6" xfId="6123"/>
    <cellStyle name="Note 2 19 4 4 6 2" xfId="6124"/>
    <cellStyle name="Note 2 19 4 4 6 3" xfId="6125"/>
    <cellStyle name="Note 2 19 4 4 7" xfId="6126"/>
    <cellStyle name="Note 2 19 4 4 8" xfId="6127"/>
    <cellStyle name="Note 2 19 4 5" xfId="6128"/>
    <cellStyle name="Note 2 19 4 5 2" xfId="6129"/>
    <cellStyle name="Note 2 19 4 5 2 2" xfId="6130"/>
    <cellStyle name="Note 2 19 4 5 2 3" xfId="6131"/>
    <cellStyle name="Note 2 19 4 5 3" xfId="6132"/>
    <cellStyle name="Note 2 19 4 5 3 2" xfId="6133"/>
    <cellStyle name="Note 2 19 4 5 3 3" xfId="6134"/>
    <cellStyle name="Note 2 19 4 5 4" xfId="6135"/>
    <cellStyle name="Note 2 19 4 5 5" xfId="6136"/>
    <cellStyle name="Note 2 19 4 6" xfId="6137"/>
    <cellStyle name="Note 2 19 4 6 2" xfId="6138"/>
    <cellStyle name="Note 2 19 4 6 3" xfId="6139"/>
    <cellStyle name="Note 2 19 4 7" xfId="6140"/>
    <cellStyle name="Note 2 19 4 7 2" xfId="6141"/>
    <cellStyle name="Note 2 19 4 7 3" xfId="6142"/>
    <cellStyle name="Note 2 19 4 8" xfId="6143"/>
    <cellStyle name="Note 2 19 4 8 2" xfId="6144"/>
    <cellStyle name="Note 2 19 4 8 3" xfId="6145"/>
    <cellStyle name="Note 2 19 4 9" xfId="6146"/>
    <cellStyle name="Note 2 19 5" xfId="6147"/>
    <cellStyle name="Note 2 19 5 2" xfId="6148"/>
    <cellStyle name="Note 2 19 5 2 2" xfId="6149"/>
    <cellStyle name="Note 2 19 5 2 2 2" xfId="6150"/>
    <cellStyle name="Note 2 19 5 2 2 2 2" xfId="6151"/>
    <cellStyle name="Note 2 19 5 2 2 2 3" xfId="6152"/>
    <cellStyle name="Note 2 19 5 2 2 3" xfId="6153"/>
    <cellStyle name="Note 2 19 5 2 2 3 2" xfId="6154"/>
    <cellStyle name="Note 2 19 5 2 2 3 3" xfId="6155"/>
    <cellStyle name="Note 2 19 5 2 2 4" xfId="6156"/>
    <cellStyle name="Note 2 19 5 2 2 5" xfId="6157"/>
    <cellStyle name="Note 2 19 5 2 3" xfId="6158"/>
    <cellStyle name="Note 2 19 5 2 3 2" xfId="6159"/>
    <cellStyle name="Note 2 19 5 2 3 3" xfId="6160"/>
    <cellStyle name="Note 2 19 5 2 4" xfId="6161"/>
    <cellStyle name="Note 2 19 5 2 4 2" xfId="6162"/>
    <cellStyle name="Note 2 19 5 2 4 3" xfId="6163"/>
    <cellStyle name="Note 2 19 5 2 5" xfId="6164"/>
    <cellStyle name="Note 2 19 5 2 5 2" xfId="6165"/>
    <cellStyle name="Note 2 19 5 2 5 3" xfId="6166"/>
    <cellStyle name="Note 2 19 5 2 6" xfId="6167"/>
    <cellStyle name="Note 2 19 5 3" xfId="6168"/>
    <cellStyle name="Note 2 19 5 3 2" xfId="6169"/>
    <cellStyle name="Note 2 19 5 3 2 2" xfId="6170"/>
    <cellStyle name="Note 2 19 5 3 2 2 2" xfId="6171"/>
    <cellStyle name="Note 2 19 5 3 2 2 3" xfId="6172"/>
    <cellStyle name="Note 2 19 5 3 2 3" xfId="6173"/>
    <cellStyle name="Note 2 19 5 3 2 3 2" xfId="6174"/>
    <cellStyle name="Note 2 19 5 3 2 3 3" xfId="6175"/>
    <cellStyle name="Note 2 19 5 3 2 4" xfId="6176"/>
    <cellStyle name="Note 2 19 5 3 2 5" xfId="6177"/>
    <cellStyle name="Note 2 19 5 3 3" xfId="6178"/>
    <cellStyle name="Note 2 19 5 3 3 2" xfId="6179"/>
    <cellStyle name="Note 2 19 5 3 3 3" xfId="6180"/>
    <cellStyle name="Note 2 19 5 3 4" xfId="6181"/>
    <cellStyle name="Note 2 19 5 3 4 2" xfId="6182"/>
    <cellStyle name="Note 2 19 5 3 4 3" xfId="6183"/>
    <cellStyle name="Note 2 19 5 3 5" xfId="6184"/>
    <cellStyle name="Note 2 19 5 3 5 2" xfId="6185"/>
    <cellStyle name="Note 2 19 5 3 5 3" xfId="6186"/>
    <cellStyle name="Note 2 19 5 3 6" xfId="6187"/>
    <cellStyle name="Note 2 19 5 4" xfId="6188"/>
    <cellStyle name="Note 2 19 5 4 2" xfId="6189"/>
    <cellStyle name="Note 2 19 5 4 2 2" xfId="6190"/>
    <cellStyle name="Note 2 19 5 4 2 3" xfId="6191"/>
    <cellStyle name="Note 2 19 5 4 3" xfId="6192"/>
    <cellStyle name="Note 2 19 5 4 3 2" xfId="6193"/>
    <cellStyle name="Note 2 19 5 4 3 3" xfId="6194"/>
    <cellStyle name="Note 2 19 5 4 4" xfId="6195"/>
    <cellStyle name="Note 2 19 5 4 4 2" xfId="6196"/>
    <cellStyle name="Note 2 19 5 4 4 3" xfId="6197"/>
    <cellStyle name="Note 2 19 5 4 5" xfId="6198"/>
    <cellStyle name="Note 2 19 5 4 5 2" xfId="6199"/>
    <cellStyle name="Note 2 19 5 4 5 3" xfId="6200"/>
    <cellStyle name="Note 2 19 5 4 6" xfId="6201"/>
    <cellStyle name="Note 2 19 5 4 6 2" xfId="6202"/>
    <cellStyle name="Note 2 19 5 4 6 3" xfId="6203"/>
    <cellStyle name="Note 2 19 5 4 7" xfId="6204"/>
    <cellStyle name="Note 2 19 5 4 8" xfId="6205"/>
    <cellStyle name="Note 2 19 5 5" xfId="6206"/>
    <cellStyle name="Note 2 19 5 5 2" xfId="6207"/>
    <cellStyle name="Note 2 19 5 5 2 2" xfId="6208"/>
    <cellStyle name="Note 2 19 5 5 2 3" xfId="6209"/>
    <cellStyle name="Note 2 19 5 5 3" xfId="6210"/>
    <cellStyle name="Note 2 19 5 5 3 2" xfId="6211"/>
    <cellStyle name="Note 2 19 5 5 3 3" xfId="6212"/>
    <cellStyle name="Note 2 19 5 5 4" xfId="6213"/>
    <cellStyle name="Note 2 19 5 5 5" xfId="6214"/>
    <cellStyle name="Note 2 19 5 6" xfId="6215"/>
    <cellStyle name="Note 2 19 5 6 2" xfId="6216"/>
    <cellStyle name="Note 2 19 5 6 3" xfId="6217"/>
    <cellStyle name="Note 2 19 5 7" xfId="6218"/>
    <cellStyle name="Note 2 19 5 7 2" xfId="6219"/>
    <cellStyle name="Note 2 19 5 7 3" xfId="6220"/>
    <cellStyle name="Note 2 19 5 8" xfId="6221"/>
    <cellStyle name="Note 2 19 5 8 2" xfId="6222"/>
    <cellStyle name="Note 2 19 5 8 3" xfId="6223"/>
    <cellStyle name="Note 2 19 5 9" xfId="6224"/>
    <cellStyle name="Note 2 19 6" xfId="6225"/>
    <cellStyle name="Note 2 19 6 2" xfId="6226"/>
    <cellStyle name="Note 2 19 6 2 2" xfId="6227"/>
    <cellStyle name="Note 2 19 6 2 2 2" xfId="6228"/>
    <cellStyle name="Note 2 19 6 2 2 3" xfId="6229"/>
    <cellStyle name="Note 2 19 6 2 3" xfId="6230"/>
    <cellStyle name="Note 2 19 6 2 3 2" xfId="6231"/>
    <cellStyle name="Note 2 19 6 2 3 3" xfId="6232"/>
    <cellStyle name="Note 2 19 6 2 4" xfId="6233"/>
    <cellStyle name="Note 2 19 6 2 5" xfId="6234"/>
    <cellStyle name="Note 2 19 6 3" xfId="6235"/>
    <cellStyle name="Note 2 19 6 3 2" xfId="6236"/>
    <cellStyle name="Note 2 19 6 3 3" xfId="6237"/>
    <cellStyle name="Note 2 19 6 4" xfId="6238"/>
    <cellStyle name="Note 2 19 6 4 2" xfId="6239"/>
    <cellStyle name="Note 2 19 6 4 3" xfId="6240"/>
    <cellStyle name="Note 2 19 6 5" xfId="6241"/>
    <cellStyle name="Note 2 19 6 5 2" xfId="6242"/>
    <cellStyle name="Note 2 19 6 5 3" xfId="6243"/>
    <cellStyle name="Note 2 19 6 6" xfId="6244"/>
    <cellStyle name="Note 2 19 7" xfId="6245"/>
    <cellStyle name="Note 2 19 7 2" xfId="6246"/>
    <cellStyle name="Note 2 19 7 2 2" xfId="6247"/>
    <cellStyle name="Note 2 19 7 2 2 2" xfId="6248"/>
    <cellStyle name="Note 2 19 7 2 2 3" xfId="6249"/>
    <cellStyle name="Note 2 19 7 2 3" xfId="6250"/>
    <cellStyle name="Note 2 19 7 2 3 2" xfId="6251"/>
    <cellStyle name="Note 2 19 7 2 3 3" xfId="6252"/>
    <cellStyle name="Note 2 19 7 2 4" xfId="6253"/>
    <cellStyle name="Note 2 19 7 2 5" xfId="6254"/>
    <cellStyle name="Note 2 19 7 3" xfId="6255"/>
    <cellStyle name="Note 2 19 7 3 2" xfId="6256"/>
    <cellStyle name="Note 2 19 7 3 3" xfId="6257"/>
    <cellStyle name="Note 2 19 7 4" xfId="6258"/>
    <cellStyle name="Note 2 19 7 4 2" xfId="6259"/>
    <cellStyle name="Note 2 19 7 4 3" xfId="6260"/>
    <cellStyle name="Note 2 19 7 5" xfId="6261"/>
    <cellStyle name="Note 2 19 7 5 2" xfId="6262"/>
    <cellStyle name="Note 2 19 7 5 3" xfId="6263"/>
    <cellStyle name="Note 2 19 7 6" xfId="6264"/>
    <cellStyle name="Note 2 19 8" xfId="6265"/>
    <cellStyle name="Note 2 19 8 2" xfId="6266"/>
    <cellStyle name="Note 2 19 8 2 2" xfId="6267"/>
    <cellStyle name="Note 2 19 8 2 3" xfId="6268"/>
    <cellStyle name="Note 2 19 8 3" xfId="6269"/>
    <cellStyle name="Note 2 19 8 3 2" xfId="6270"/>
    <cellStyle name="Note 2 19 8 3 3" xfId="6271"/>
    <cellStyle name="Note 2 19 8 4" xfId="6272"/>
    <cellStyle name="Note 2 19 8 4 2" xfId="6273"/>
    <cellStyle name="Note 2 19 8 4 3" xfId="6274"/>
    <cellStyle name="Note 2 19 8 5" xfId="6275"/>
    <cellStyle name="Note 2 19 8 5 2" xfId="6276"/>
    <cellStyle name="Note 2 19 8 5 3" xfId="6277"/>
    <cellStyle name="Note 2 19 8 6" xfId="6278"/>
    <cellStyle name="Note 2 19 8 6 2" xfId="6279"/>
    <cellStyle name="Note 2 19 8 6 3" xfId="6280"/>
    <cellStyle name="Note 2 19 8 7" xfId="6281"/>
    <cellStyle name="Note 2 19 8 8" xfId="6282"/>
    <cellStyle name="Note 2 19 9" xfId="6283"/>
    <cellStyle name="Note 2 19 9 2" xfId="6284"/>
    <cellStyle name="Note 2 19 9 2 2" xfId="6285"/>
    <cellStyle name="Note 2 19 9 2 3" xfId="6286"/>
    <cellStyle name="Note 2 19 9 3" xfId="6287"/>
    <cellStyle name="Note 2 19 9 3 2" xfId="6288"/>
    <cellStyle name="Note 2 19 9 3 3" xfId="6289"/>
    <cellStyle name="Note 2 19 9 4" xfId="6290"/>
    <cellStyle name="Note 2 19 9 5" xfId="6291"/>
    <cellStyle name="Note 2 2" xfId="6292"/>
    <cellStyle name="Note 2 2 10" xfId="6293"/>
    <cellStyle name="Note 2 2 10 2" xfId="6294"/>
    <cellStyle name="Note 2 2 10 3" xfId="6295"/>
    <cellStyle name="Note 2 2 11" xfId="6296"/>
    <cellStyle name="Note 2 2 11 2" xfId="6297"/>
    <cellStyle name="Note 2 2 11 3" xfId="6298"/>
    <cellStyle name="Note 2 2 12" xfId="6299"/>
    <cellStyle name="Note 2 2 12 2" xfId="6300"/>
    <cellStyle name="Note 2 2 12 3" xfId="6301"/>
    <cellStyle name="Note 2 2 13" xfId="6302"/>
    <cellStyle name="Note 2 2 2" xfId="6303"/>
    <cellStyle name="Note 2 2 2 2" xfId="6304"/>
    <cellStyle name="Note 2 2 2 2 2" xfId="6305"/>
    <cellStyle name="Note 2 2 2 2 2 2" xfId="6306"/>
    <cellStyle name="Note 2 2 2 2 2 2 2" xfId="6307"/>
    <cellStyle name="Note 2 2 2 2 2 2 3" xfId="6308"/>
    <cellStyle name="Note 2 2 2 2 2 3" xfId="6309"/>
    <cellStyle name="Note 2 2 2 2 2 3 2" xfId="6310"/>
    <cellStyle name="Note 2 2 2 2 2 3 3" xfId="6311"/>
    <cellStyle name="Note 2 2 2 2 2 4" xfId="6312"/>
    <cellStyle name="Note 2 2 2 2 2 5" xfId="6313"/>
    <cellStyle name="Note 2 2 2 2 3" xfId="6314"/>
    <cellStyle name="Note 2 2 2 2 3 2" xfId="6315"/>
    <cellStyle name="Note 2 2 2 2 3 3" xfId="6316"/>
    <cellStyle name="Note 2 2 2 2 4" xfId="6317"/>
    <cellStyle name="Note 2 2 2 2 4 2" xfId="6318"/>
    <cellStyle name="Note 2 2 2 2 4 3" xfId="6319"/>
    <cellStyle name="Note 2 2 2 2 5" xfId="6320"/>
    <cellStyle name="Note 2 2 2 2 5 2" xfId="6321"/>
    <cellStyle name="Note 2 2 2 2 5 3" xfId="6322"/>
    <cellStyle name="Note 2 2 2 2 6" xfId="6323"/>
    <cellStyle name="Note 2 2 2 3" xfId="6324"/>
    <cellStyle name="Note 2 2 2 3 2" xfId="6325"/>
    <cellStyle name="Note 2 2 2 3 2 2" xfId="6326"/>
    <cellStyle name="Note 2 2 2 3 2 2 2" xfId="6327"/>
    <cellStyle name="Note 2 2 2 3 2 2 3" xfId="6328"/>
    <cellStyle name="Note 2 2 2 3 2 3" xfId="6329"/>
    <cellStyle name="Note 2 2 2 3 2 3 2" xfId="6330"/>
    <cellStyle name="Note 2 2 2 3 2 3 3" xfId="6331"/>
    <cellStyle name="Note 2 2 2 3 2 4" xfId="6332"/>
    <cellStyle name="Note 2 2 2 3 2 5" xfId="6333"/>
    <cellStyle name="Note 2 2 2 3 3" xfId="6334"/>
    <cellStyle name="Note 2 2 2 3 3 2" xfId="6335"/>
    <cellStyle name="Note 2 2 2 3 3 3" xfId="6336"/>
    <cellStyle name="Note 2 2 2 3 4" xfId="6337"/>
    <cellStyle name="Note 2 2 2 3 4 2" xfId="6338"/>
    <cellStyle name="Note 2 2 2 3 4 3" xfId="6339"/>
    <cellStyle name="Note 2 2 2 3 5" xfId="6340"/>
    <cellStyle name="Note 2 2 2 3 5 2" xfId="6341"/>
    <cellStyle name="Note 2 2 2 3 5 3" xfId="6342"/>
    <cellStyle name="Note 2 2 2 3 6" xfId="6343"/>
    <cellStyle name="Note 2 2 2 4" xfId="6344"/>
    <cellStyle name="Note 2 2 2 4 2" xfId="6345"/>
    <cellStyle name="Note 2 2 2 4 2 2" xfId="6346"/>
    <cellStyle name="Note 2 2 2 4 2 3" xfId="6347"/>
    <cellStyle name="Note 2 2 2 4 3" xfId="6348"/>
    <cellStyle name="Note 2 2 2 4 3 2" xfId="6349"/>
    <cellStyle name="Note 2 2 2 4 3 3" xfId="6350"/>
    <cellStyle name="Note 2 2 2 4 4" xfId="6351"/>
    <cellStyle name="Note 2 2 2 4 4 2" xfId="6352"/>
    <cellStyle name="Note 2 2 2 4 4 3" xfId="6353"/>
    <cellStyle name="Note 2 2 2 4 5" xfId="6354"/>
    <cellStyle name="Note 2 2 2 4 5 2" xfId="6355"/>
    <cellStyle name="Note 2 2 2 4 5 3" xfId="6356"/>
    <cellStyle name="Note 2 2 2 4 6" xfId="6357"/>
    <cellStyle name="Note 2 2 2 4 6 2" xfId="6358"/>
    <cellStyle name="Note 2 2 2 4 6 3" xfId="6359"/>
    <cellStyle name="Note 2 2 2 4 7" xfId="6360"/>
    <cellStyle name="Note 2 2 2 4 8" xfId="6361"/>
    <cellStyle name="Note 2 2 2 5" xfId="6362"/>
    <cellStyle name="Note 2 2 2 5 2" xfId="6363"/>
    <cellStyle name="Note 2 2 2 5 2 2" xfId="6364"/>
    <cellStyle name="Note 2 2 2 5 2 3" xfId="6365"/>
    <cellStyle name="Note 2 2 2 5 3" xfId="6366"/>
    <cellStyle name="Note 2 2 2 5 3 2" xfId="6367"/>
    <cellStyle name="Note 2 2 2 5 3 3" xfId="6368"/>
    <cellStyle name="Note 2 2 2 5 4" xfId="6369"/>
    <cellStyle name="Note 2 2 2 5 5" xfId="6370"/>
    <cellStyle name="Note 2 2 2 6" xfId="6371"/>
    <cellStyle name="Note 2 2 2 6 2" xfId="6372"/>
    <cellStyle name="Note 2 2 2 6 3" xfId="6373"/>
    <cellStyle name="Note 2 2 2 7" xfId="6374"/>
    <cellStyle name="Note 2 2 2 7 2" xfId="6375"/>
    <cellStyle name="Note 2 2 2 7 3" xfId="6376"/>
    <cellStyle name="Note 2 2 2 8" xfId="6377"/>
    <cellStyle name="Note 2 2 2 8 2" xfId="6378"/>
    <cellStyle name="Note 2 2 2 8 3" xfId="6379"/>
    <cellStyle name="Note 2 2 2 9" xfId="6380"/>
    <cellStyle name="Note 2 2 3" xfId="6381"/>
    <cellStyle name="Note 2 2 3 2" xfId="6382"/>
    <cellStyle name="Note 2 2 3 2 2" xfId="6383"/>
    <cellStyle name="Note 2 2 3 2 2 2" xfId="6384"/>
    <cellStyle name="Note 2 2 3 2 2 2 2" xfId="6385"/>
    <cellStyle name="Note 2 2 3 2 2 2 3" xfId="6386"/>
    <cellStyle name="Note 2 2 3 2 2 3" xfId="6387"/>
    <cellStyle name="Note 2 2 3 2 2 3 2" xfId="6388"/>
    <cellStyle name="Note 2 2 3 2 2 3 3" xfId="6389"/>
    <cellStyle name="Note 2 2 3 2 2 4" xfId="6390"/>
    <cellStyle name="Note 2 2 3 2 2 5" xfId="6391"/>
    <cellStyle name="Note 2 2 3 2 3" xfId="6392"/>
    <cellStyle name="Note 2 2 3 2 3 2" xfId="6393"/>
    <cellStyle name="Note 2 2 3 2 3 3" xfId="6394"/>
    <cellStyle name="Note 2 2 3 2 4" xfId="6395"/>
    <cellStyle name="Note 2 2 3 2 4 2" xfId="6396"/>
    <cellStyle name="Note 2 2 3 2 4 3" xfId="6397"/>
    <cellStyle name="Note 2 2 3 2 5" xfId="6398"/>
    <cellStyle name="Note 2 2 3 2 5 2" xfId="6399"/>
    <cellStyle name="Note 2 2 3 2 5 3" xfId="6400"/>
    <cellStyle name="Note 2 2 3 2 6" xfId="6401"/>
    <cellStyle name="Note 2 2 3 3" xfId="6402"/>
    <cellStyle name="Note 2 2 3 3 2" xfId="6403"/>
    <cellStyle name="Note 2 2 3 3 2 2" xfId="6404"/>
    <cellStyle name="Note 2 2 3 3 2 2 2" xfId="6405"/>
    <cellStyle name="Note 2 2 3 3 2 2 3" xfId="6406"/>
    <cellStyle name="Note 2 2 3 3 2 3" xfId="6407"/>
    <cellStyle name="Note 2 2 3 3 2 3 2" xfId="6408"/>
    <cellStyle name="Note 2 2 3 3 2 3 3" xfId="6409"/>
    <cellStyle name="Note 2 2 3 3 2 4" xfId="6410"/>
    <cellStyle name="Note 2 2 3 3 2 5" xfId="6411"/>
    <cellStyle name="Note 2 2 3 3 3" xfId="6412"/>
    <cellStyle name="Note 2 2 3 3 3 2" xfId="6413"/>
    <cellStyle name="Note 2 2 3 3 3 3" xfId="6414"/>
    <cellStyle name="Note 2 2 3 3 4" xfId="6415"/>
    <cellStyle name="Note 2 2 3 3 4 2" xfId="6416"/>
    <cellStyle name="Note 2 2 3 3 4 3" xfId="6417"/>
    <cellStyle name="Note 2 2 3 3 5" xfId="6418"/>
    <cellStyle name="Note 2 2 3 3 5 2" xfId="6419"/>
    <cellStyle name="Note 2 2 3 3 5 3" xfId="6420"/>
    <cellStyle name="Note 2 2 3 3 6" xfId="6421"/>
    <cellStyle name="Note 2 2 3 4" xfId="6422"/>
    <cellStyle name="Note 2 2 3 4 2" xfId="6423"/>
    <cellStyle name="Note 2 2 3 4 2 2" xfId="6424"/>
    <cellStyle name="Note 2 2 3 4 2 3" xfId="6425"/>
    <cellStyle name="Note 2 2 3 4 3" xfId="6426"/>
    <cellStyle name="Note 2 2 3 4 3 2" xfId="6427"/>
    <cellStyle name="Note 2 2 3 4 3 3" xfId="6428"/>
    <cellStyle name="Note 2 2 3 4 4" xfId="6429"/>
    <cellStyle name="Note 2 2 3 4 4 2" xfId="6430"/>
    <cellStyle name="Note 2 2 3 4 4 3" xfId="6431"/>
    <cellStyle name="Note 2 2 3 4 5" xfId="6432"/>
    <cellStyle name="Note 2 2 3 4 5 2" xfId="6433"/>
    <cellStyle name="Note 2 2 3 4 5 3" xfId="6434"/>
    <cellStyle name="Note 2 2 3 4 6" xfId="6435"/>
    <cellStyle name="Note 2 2 3 4 6 2" xfId="6436"/>
    <cellStyle name="Note 2 2 3 4 6 3" xfId="6437"/>
    <cellStyle name="Note 2 2 3 4 7" xfId="6438"/>
    <cellStyle name="Note 2 2 3 4 8" xfId="6439"/>
    <cellStyle name="Note 2 2 3 5" xfId="6440"/>
    <cellStyle name="Note 2 2 3 5 2" xfId="6441"/>
    <cellStyle name="Note 2 2 3 5 2 2" xfId="6442"/>
    <cellStyle name="Note 2 2 3 5 2 3" xfId="6443"/>
    <cellStyle name="Note 2 2 3 5 3" xfId="6444"/>
    <cellStyle name="Note 2 2 3 5 3 2" xfId="6445"/>
    <cellStyle name="Note 2 2 3 5 3 3" xfId="6446"/>
    <cellStyle name="Note 2 2 3 5 4" xfId="6447"/>
    <cellStyle name="Note 2 2 3 5 5" xfId="6448"/>
    <cellStyle name="Note 2 2 3 6" xfId="6449"/>
    <cellStyle name="Note 2 2 3 6 2" xfId="6450"/>
    <cellStyle name="Note 2 2 3 6 3" xfId="6451"/>
    <cellStyle name="Note 2 2 3 7" xfId="6452"/>
    <cellStyle name="Note 2 2 3 7 2" xfId="6453"/>
    <cellStyle name="Note 2 2 3 7 3" xfId="6454"/>
    <cellStyle name="Note 2 2 3 8" xfId="6455"/>
    <cellStyle name="Note 2 2 3 8 2" xfId="6456"/>
    <cellStyle name="Note 2 2 3 8 3" xfId="6457"/>
    <cellStyle name="Note 2 2 3 9" xfId="6458"/>
    <cellStyle name="Note 2 2 4" xfId="6459"/>
    <cellStyle name="Note 2 2 4 2" xfId="6460"/>
    <cellStyle name="Note 2 2 4 2 2" xfId="6461"/>
    <cellStyle name="Note 2 2 4 2 2 2" xfId="6462"/>
    <cellStyle name="Note 2 2 4 2 2 2 2" xfId="6463"/>
    <cellStyle name="Note 2 2 4 2 2 2 3" xfId="6464"/>
    <cellStyle name="Note 2 2 4 2 2 3" xfId="6465"/>
    <cellStyle name="Note 2 2 4 2 2 3 2" xfId="6466"/>
    <cellStyle name="Note 2 2 4 2 2 3 3" xfId="6467"/>
    <cellStyle name="Note 2 2 4 2 2 4" xfId="6468"/>
    <cellStyle name="Note 2 2 4 2 2 5" xfId="6469"/>
    <cellStyle name="Note 2 2 4 2 3" xfId="6470"/>
    <cellStyle name="Note 2 2 4 2 3 2" xfId="6471"/>
    <cellStyle name="Note 2 2 4 2 3 3" xfId="6472"/>
    <cellStyle name="Note 2 2 4 2 4" xfId="6473"/>
    <cellStyle name="Note 2 2 4 2 4 2" xfId="6474"/>
    <cellStyle name="Note 2 2 4 2 4 3" xfId="6475"/>
    <cellStyle name="Note 2 2 4 2 5" xfId="6476"/>
    <cellStyle name="Note 2 2 4 2 5 2" xfId="6477"/>
    <cellStyle name="Note 2 2 4 2 5 3" xfId="6478"/>
    <cellStyle name="Note 2 2 4 2 6" xfId="6479"/>
    <cellStyle name="Note 2 2 4 3" xfId="6480"/>
    <cellStyle name="Note 2 2 4 3 2" xfId="6481"/>
    <cellStyle name="Note 2 2 4 3 2 2" xfId="6482"/>
    <cellStyle name="Note 2 2 4 3 2 2 2" xfId="6483"/>
    <cellStyle name="Note 2 2 4 3 2 2 3" xfId="6484"/>
    <cellStyle name="Note 2 2 4 3 2 3" xfId="6485"/>
    <cellStyle name="Note 2 2 4 3 2 3 2" xfId="6486"/>
    <cellStyle name="Note 2 2 4 3 2 3 3" xfId="6487"/>
    <cellStyle name="Note 2 2 4 3 2 4" xfId="6488"/>
    <cellStyle name="Note 2 2 4 3 2 5" xfId="6489"/>
    <cellStyle name="Note 2 2 4 3 3" xfId="6490"/>
    <cellStyle name="Note 2 2 4 3 3 2" xfId="6491"/>
    <cellStyle name="Note 2 2 4 3 3 3" xfId="6492"/>
    <cellStyle name="Note 2 2 4 3 4" xfId="6493"/>
    <cellStyle name="Note 2 2 4 3 4 2" xfId="6494"/>
    <cellStyle name="Note 2 2 4 3 4 3" xfId="6495"/>
    <cellStyle name="Note 2 2 4 3 5" xfId="6496"/>
    <cellStyle name="Note 2 2 4 3 5 2" xfId="6497"/>
    <cellStyle name="Note 2 2 4 3 5 3" xfId="6498"/>
    <cellStyle name="Note 2 2 4 3 6" xfId="6499"/>
    <cellStyle name="Note 2 2 4 4" xfId="6500"/>
    <cellStyle name="Note 2 2 4 4 2" xfId="6501"/>
    <cellStyle name="Note 2 2 4 4 2 2" xfId="6502"/>
    <cellStyle name="Note 2 2 4 4 2 3" xfId="6503"/>
    <cellStyle name="Note 2 2 4 4 3" xfId="6504"/>
    <cellStyle name="Note 2 2 4 4 3 2" xfId="6505"/>
    <cellStyle name="Note 2 2 4 4 3 3" xfId="6506"/>
    <cellStyle name="Note 2 2 4 4 4" xfId="6507"/>
    <cellStyle name="Note 2 2 4 4 4 2" xfId="6508"/>
    <cellStyle name="Note 2 2 4 4 4 3" xfId="6509"/>
    <cellStyle name="Note 2 2 4 4 5" xfId="6510"/>
    <cellStyle name="Note 2 2 4 4 5 2" xfId="6511"/>
    <cellStyle name="Note 2 2 4 4 5 3" xfId="6512"/>
    <cellStyle name="Note 2 2 4 4 6" xfId="6513"/>
    <cellStyle name="Note 2 2 4 4 6 2" xfId="6514"/>
    <cellStyle name="Note 2 2 4 4 6 3" xfId="6515"/>
    <cellStyle name="Note 2 2 4 4 7" xfId="6516"/>
    <cellStyle name="Note 2 2 4 4 8" xfId="6517"/>
    <cellStyle name="Note 2 2 4 5" xfId="6518"/>
    <cellStyle name="Note 2 2 4 5 2" xfId="6519"/>
    <cellStyle name="Note 2 2 4 5 2 2" xfId="6520"/>
    <cellStyle name="Note 2 2 4 5 2 3" xfId="6521"/>
    <cellStyle name="Note 2 2 4 5 3" xfId="6522"/>
    <cellStyle name="Note 2 2 4 5 3 2" xfId="6523"/>
    <cellStyle name="Note 2 2 4 5 3 3" xfId="6524"/>
    <cellStyle name="Note 2 2 4 5 4" xfId="6525"/>
    <cellStyle name="Note 2 2 4 5 5" xfId="6526"/>
    <cellStyle name="Note 2 2 4 6" xfId="6527"/>
    <cellStyle name="Note 2 2 4 6 2" xfId="6528"/>
    <cellStyle name="Note 2 2 4 6 3" xfId="6529"/>
    <cellStyle name="Note 2 2 4 7" xfId="6530"/>
    <cellStyle name="Note 2 2 4 7 2" xfId="6531"/>
    <cellStyle name="Note 2 2 4 7 3" xfId="6532"/>
    <cellStyle name="Note 2 2 4 8" xfId="6533"/>
    <cellStyle name="Note 2 2 4 8 2" xfId="6534"/>
    <cellStyle name="Note 2 2 4 8 3" xfId="6535"/>
    <cellStyle name="Note 2 2 4 9" xfId="6536"/>
    <cellStyle name="Note 2 2 5" xfId="6537"/>
    <cellStyle name="Note 2 2 5 2" xfId="6538"/>
    <cellStyle name="Note 2 2 5 2 2" xfId="6539"/>
    <cellStyle name="Note 2 2 5 2 2 2" xfId="6540"/>
    <cellStyle name="Note 2 2 5 2 2 2 2" xfId="6541"/>
    <cellStyle name="Note 2 2 5 2 2 2 3" xfId="6542"/>
    <cellStyle name="Note 2 2 5 2 2 3" xfId="6543"/>
    <cellStyle name="Note 2 2 5 2 2 3 2" xfId="6544"/>
    <cellStyle name="Note 2 2 5 2 2 3 3" xfId="6545"/>
    <cellStyle name="Note 2 2 5 2 2 4" xfId="6546"/>
    <cellStyle name="Note 2 2 5 2 2 5" xfId="6547"/>
    <cellStyle name="Note 2 2 5 2 3" xfId="6548"/>
    <cellStyle name="Note 2 2 5 2 3 2" xfId="6549"/>
    <cellStyle name="Note 2 2 5 2 3 3" xfId="6550"/>
    <cellStyle name="Note 2 2 5 2 4" xfId="6551"/>
    <cellStyle name="Note 2 2 5 2 4 2" xfId="6552"/>
    <cellStyle name="Note 2 2 5 2 4 3" xfId="6553"/>
    <cellStyle name="Note 2 2 5 2 5" xfId="6554"/>
    <cellStyle name="Note 2 2 5 2 5 2" xfId="6555"/>
    <cellStyle name="Note 2 2 5 2 5 3" xfId="6556"/>
    <cellStyle name="Note 2 2 5 2 6" xfId="6557"/>
    <cellStyle name="Note 2 2 5 3" xfId="6558"/>
    <cellStyle name="Note 2 2 5 3 2" xfId="6559"/>
    <cellStyle name="Note 2 2 5 3 2 2" xfId="6560"/>
    <cellStyle name="Note 2 2 5 3 2 2 2" xfId="6561"/>
    <cellStyle name="Note 2 2 5 3 2 2 3" xfId="6562"/>
    <cellStyle name="Note 2 2 5 3 2 3" xfId="6563"/>
    <cellStyle name="Note 2 2 5 3 2 3 2" xfId="6564"/>
    <cellStyle name="Note 2 2 5 3 2 3 3" xfId="6565"/>
    <cellStyle name="Note 2 2 5 3 2 4" xfId="6566"/>
    <cellStyle name="Note 2 2 5 3 2 5" xfId="6567"/>
    <cellStyle name="Note 2 2 5 3 3" xfId="6568"/>
    <cellStyle name="Note 2 2 5 3 3 2" xfId="6569"/>
    <cellStyle name="Note 2 2 5 3 3 3" xfId="6570"/>
    <cellStyle name="Note 2 2 5 3 4" xfId="6571"/>
    <cellStyle name="Note 2 2 5 3 4 2" xfId="6572"/>
    <cellStyle name="Note 2 2 5 3 4 3" xfId="6573"/>
    <cellStyle name="Note 2 2 5 3 5" xfId="6574"/>
    <cellStyle name="Note 2 2 5 3 5 2" xfId="6575"/>
    <cellStyle name="Note 2 2 5 3 5 3" xfId="6576"/>
    <cellStyle name="Note 2 2 5 3 6" xfId="6577"/>
    <cellStyle name="Note 2 2 5 4" xfId="6578"/>
    <cellStyle name="Note 2 2 5 4 2" xfId="6579"/>
    <cellStyle name="Note 2 2 5 4 2 2" xfId="6580"/>
    <cellStyle name="Note 2 2 5 4 2 3" xfId="6581"/>
    <cellStyle name="Note 2 2 5 4 3" xfId="6582"/>
    <cellStyle name="Note 2 2 5 4 3 2" xfId="6583"/>
    <cellStyle name="Note 2 2 5 4 3 3" xfId="6584"/>
    <cellStyle name="Note 2 2 5 4 4" xfId="6585"/>
    <cellStyle name="Note 2 2 5 4 4 2" xfId="6586"/>
    <cellStyle name="Note 2 2 5 4 4 3" xfId="6587"/>
    <cellStyle name="Note 2 2 5 4 5" xfId="6588"/>
    <cellStyle name="Note 2 2 5 4 5 2" xfId="6589"/>
    <cellStyle name="Note 2 2 5 4 5 3" xfId="6590"/>
    <cellStyle name="Note 2 2 5 4 6" xfId="6591"/>
    <cellStyle name="Note 2 2 5 4 6 2" xfId="6592"/>
    <cellStyle name="Note 2 2 5 4 6 3" xfId="6593"/>
    <cellStyle name="Note 2 2 5 4 7" xfId="6594"/>
    <cellStyle name="Note 2 2 5 4 8" xfId="6595"/>
    <cellStyle name="Note 2 2 5 5" xfId="6596"/>
    <cellStyle name="Note 2 2 5 5 2" xfId="6597"/>
    <cellStyle name="Note 2 2 5 5 2 2" xfId="6598"/>
    <cellStyle name="Note 2 2 5 5 2 3" xfId="6599"/>
    <cellStyle name="Note 2 2 5 5 3" xfId="6600"/>
    <cellStyle name="Note 2 2 5 5 3 2" xfId="6601"/>
    <cellStyle name="Note 2 2 5 5 3 3" xfId="6602"/>
    <cellStyle name="Note 2 2 5 5 4" xfId="6603"/>
    <cellStyle name="Note 2 2 5 5 5" xfId="6604"/>
    <cellStyle name="Note 2 2 5 6" xfId="6605"/>
    <cellStyle name="Note 2 2 5 6 2" xfId="6606"/>
    <cellStyle name="Note 2 2 5 6 3" xfId="6607"/>
    <cellStyle name="Note 2 2 5 7" xfId="6608"/>
    <cellStyle name="Note 2 2 5 7 2" xfId="6609"/>
    <cellStyle name="Note 2 2 5 7 3" xfId="6610"/>
    <cellStyle name="Note 2 2 5 8" xfId="6611"/>
    <cellStyle name="Note 2 2 5 8 2" xfId="6612"/>
    <cellStyle name="Note 2 2 5 8 3" xfId="6613"/>
    <cellStyle name="Note 2 2 5 9" xfId="6614"/>
    <cellStyle name="Note 2 2 6" xfId="6615"/>
    <cellStyle name="Note 2 2 6 2" xfId="6616"/>
    <cellStyle name="Note 2 2 6 2 2" xfId="6617"/>
    <cellStyle name="Note 2 2 6 2 2 2" xfId="6618"/>
    <cellStyle name="Note 2 2 6 2 2 3" xfId="6619"/>
    <cellStyle name="Note 2 2 6 2 3" xfId="6620"/>
    <cellStyle name="Note 2 2 6 2 3 2" xfId="6621"/>
    <cellStyle name="Note 2 2 6 2 3 3" xfId="6622"/>
    <cellStyle name="Note 2 2 6 2 4" xfId="6623"/>
    <cellStyle name="Note 2 2 6 2 5" xfId="6624"/>
    <cellStyle name="Note 2 2 6 3" xfId="6625"/>
    <cellStyle name="Note 2 2 6 3 2" xfId="6626"/>
    <cellStyle name="Note 2 2 6 3 3" xfId="6627"/>
    <cellStyle name="Note 2 2 6 4" xfId="6628"/>
    <cellStyle name="Note 2 2 6 4 2" xfId="6629"/>
    <cellStyle name="Note 2 2 6 4 3" xfId="6630"/>
    <cellStyle name="Note 2 2 6 5" xfId="6631"/>
    <cellStyle name="Note 2 2 6 5 2" xfId="6632"/>
    <cellStyle name="Note 2 2 6 5 3" xfId="6633"/>
    <cellStyle name="Note 2 2 6 6" xfId="6634"/>
    <cellStyle name="Note 2 2 7" xfId="6635"/>
    <cellStyle name="Note 2 2 7 2" xfId="6636"/>
    <cellStyle name="Note 2 2 7 2 2" xfId="6637"/>
    <cellStyle name="Note 2 2 7 2 2 2" xfId="6638"/>
    <cellStyle name="Note 2 2 7 2 2 3" xfId="6639"/>
    <cellStyle name="Note 2 2 7 2 3" xfId="6640"/>
    <cellStyle name="Note 2 2 7 2 3 2" xfId="6641"/>
    <cellStyle name="Note 2 2 7 2 3 3" xfId="6642"/>
    <cellStyle name="Note 2 2 7 2 4" xfId="6643"/>
    <cellStyle name="Note 2 2 7 2 5" xfId="6644"/>
    <cellStyle name="Note 2 2 7 3" xfId="6645"/>
    <cellStyle name="Note 2 2 7 3 2" xfId="6646"/>
    <cellStyle name="Note 2 2 7 3 3" xfId="6647"/>
    <cellStyle name="Note 2 2 7 4" xfId="6648"/>
    <cellStyle name="Note 2 2 7 4 2" xfId="6649"/>
    <cellStyle name="Note 2 2 7 4 3" xfId="6650"/>
    <cellStyle name="Note 2 2 7 5" xfId="6651"/>
    <cellStyle name="Note 2 2 7 5 2" xfId="6652"/>
    <cellStyle name="Note 2 2 7 5 3" xfId="6653"/>
    <cellStyle name="Note 2 2 7 6" xfId="6654"/>
    <cellStyle name="Note 2 2 8" xfId="6655"/>
    <cellStyle name="Note 2 2 8 2" xfId="6656"/>
    <cellStyle name="Note 2 2 8 2 2" xfId="6657"/>
    <cellStyle name="Note 2 2 8 2 3" xfId="6658"/>
    <cellStyle name="Note 2 2 8 3" xfId="6659"/>
    <cellStyle name="Note 2 2 8 3 2" xfId="6660"/>
    <cellStyle name="Note 2 2 8 3 3" xfId="6661"/>
    <cellStyle name="Note 2 2 8 4" xfId="6662"/>
    <cellStyle name="Note 2 2 8 4 2" xfId="6663"/>
    <cellStyle name="Note 2 2 8 4 3" xfId="6664"/>
    <cellStyle name="Note 2 2 8 5" xfId="6665"/>
    <cellStyle name="Note 2 2 8 5 2" xfId="6666"/>
    <cellStyle name="Note 2 2 8 5 3" xfId="6667"/>
    <cellStyle name="Note 2 2 8 6" xfId="6668"/>
    <cellStyle name="Note 2 2 8 6 2" xfId="6669"/>
    <cellStyle name="Note 2 2 8 6 3" xfId="6670"/>
    <cellStyle name="Note 2 2 8 7" xfId="6671"/>
    <cellStyle name="Note 2 2 8 8" xfId="6672"/>
    <cellStyle name="Note 2 2 9" xfId="6673"/>
    <cellStyle name="Note 2 2 9 2" xfId="6674"/>
    <cellStyle name="Note 2 2 9 2 2" xfId="6675"/>
    <cellStyle name="Note 2 2 9 2 3" xfId="6676"/>
    <cellStyle name="Note 2 2 9 3" xfId="6677"/>
    <cellStyle name="Note 2 2 9 3 2" xfId="6678"/>
    <cellStyle name="Note 2 2 9 3 3" xfId="6679"/>
    <cellStyle name="Note 2 2 9 4" xfId="6680"/>
    <cellStyle name="Note 2 2 9 5" xfId="6681"/>
    <cellStyle name="Note 2 20" xfId="6682"/>
    <cellStyle name="Note 2 20 10" xfId="6683"/>
    <cellStyle name="Note 2 20 2" xfId="6684"/>
    <cellStyle name="Note 2 20 2 10" xfId="6685"/>
    <cellStyle name="Note 2 20 2 10 2" xfId="6686"/>
    <cellStyle name="Note 2 20 2 10 3" xfId="6687"/>
    <cellStyle name="Note 2 20 2 11" xfId="6688"/>
    <cellStyle name="Note 2 20 2 11 2" xfId="6689"/>
    <cellStyle name="Note 2 20 2 11 3" xfId="6690"/>
    <cellStyle name="Note 2 20 2 12" xfId="6691"/>
    <cellStyle name="Note 2 20 2 2" xfId="6692"/>
    <cellStyle name="Note 2 20 2 2 2" xfId="6693"/>
    <cellStyle name="Note 2 20 2 2 2 2" xfId="6694"/>
    <cellStyle name="Note 2 20 2 2 2 2 2" xfId="6695"/>
    <cellStyle name="Note 2 20 2 2 2 2 2 2" xfId="6696"/>
    <cellStyle name="Note 2 20 2 2 2 2 2 3" xfId="6697"/>
    <cellStyle name="Note 2 20 2 2 2 2 3" xfId="6698"/>
    <cellStyle name="Note 2 20 2 2 2 2 3 2" xfId="6699"/>
    <cellStyle name="Note 2 20 2 2 2 2 3 3" xfId="6700"/>
    <cellStyle name="Note 2 20 2 2 2 2 4" xfId="6701"/>
    <cellStyle name="Note 2 20 2 2 2 2 5" xfId="6702"/>
    <cellStyle name="Note 2 20 2 2 2 3" xfId="6703"/>
    <cellStyle name="Note 2 20 2 2 2 3 2" xfId="6704"/>
    <cellStyle name="Note 2 20 2 2 2 3 3" xfId="6705"/>
    <cellStyle name="Note 2 20 2 2 2 4" xfId="6706"/>
    <cellStyle name="Note 2 20 2 2 2 4 2" xfId="6707"/>
    <cellStyle name="Note 2 20 2 2 2 4 3" xfId="6708"/>
    <cellStyle name="Note 2 20 2 2 2 5" xfId="6709"/>
    <cellStyle name="Note 2 20 2 2 2 5 2" xfId="6710"/>
    <cellStyle name="Note 2 20 2 2 2 5 3" xfId="6711"/>
    <cellStyle name="Note 2 20 2 2 2 6" xfId="6712"/>
    <cellStyle name="Note 2 20 2 2 3" xfId="6713"/>
    <cellStyle name="Note 2 20 2 2 3 2" xfId="6714"/>
    <cellStyle name="Note 2 20 2 2 3 2 2" xfId="6715"/>
    <cellStyle name="Note 2 20 2 2 3 2 2 2" xfId="6716"/>
    <cellStyle name="Note 2 20 2 2 3 2 2 3" xfId="6717"/>
    <cellStyle name="Note 2 20 2 2 3 2 3" xfId="6718"/>
    <cellStyle name="Note 2 20 2 2 3 2 3 2" xfId="6719"/>
    <cellStyle name="Note 2 20 2 2 3 2 3 3" xfId="6720"/>
    <cellStyle name="Note 2 20 2 2 3 2 4" xfId="6721"/>
    <cellStyle name="Note 2 20 2 2 3 2 5" xfId="6722"/>
    <cellStyle name="Note 2 20 2 2 3 3" xfId="6723"/>
    <cellStyle name="Note 2 20 2 2 3 3 2" xfId="6724"/>
    <cellStyle name="Note 2 20 2 2 3 3 3" xfId="6725"/>
    <cellStyle name="Note 2 20 2 2 3 4" xfId="6726"/>
    <cellStyle name="Note 2 20 2 2 3 4 2" xfId="6727"/>
    <cellStyle name="Note 2 20 2 2 3 4 3" xfId="6728"/>
    <cellStyle name="Note 2 20 2 2 3 5" xfId="6729"/>
    <cellStyle name="Note 2 20 2 2 3 5 2" xfId="6730"/>
    <cellStyle name="Note 2 20 2 2 3 5 3" xfId="6731"/>
    <cellStyle name="Note 2 20 2 2 3 6" xfId="6732"/>
    <cellStyle name="Note 2 20 2 2 4" xfId="6733"/>
    <cellStyle name="Note 2 20 2 2 4 2" xfId="6734"/>
    <cellStyle name="Note 2 20 2 2 4 2 2" xfId="6735"/>
    <cellStyle name="Note 2 20 2 2 4 2 3" xfId="6736"/>
    <cellStyle name="Note 2 20 2 2 4 3" xfId="6737"/>
    <cellStyle name="Note 2 20 2 2 4 3 2" xfId="6738"/>
    <cellStyle name="Note 2 20 2 2 4 3 3" xfId="6739"/>
    <cellStyle name="Note 2 20 2 2 4 4" xfId="6740"/>
    <cellStyle name="Note 2 20 2 2 4 4 2" xfId="6741"/>
    <cellStyle name="Note 2 20 2 2 4 4 3" xfId="6742"/>
    <cellStyle name="Note 2 20 2 2 4 5" xfId="6743"/>
    <cellStyle name="Note 2 20 2 2 4 5 2" xfId="6744"/>
    <cellStyle name="Note 2 20 2 2 4 5 3" xfId="6745"/>
    <cellStyle name="Note 2 20 2 2 4 6" xfId="6746"/>
    <cellStyle name="Note 2 20 2 2 4 6 2" xfId="6747"/>
    <cellStyle name="Note 2 20 2 2 4 6 3" xfId="6748"/>
    <cellStyle name="Note 2 20 2 2 4 7" xfId="6749"/>
    <cellStyle name="Note 2 20 2 2 4 8" xfId="6750"/>
    <cellStyle name="Note 2 20 2 2 5" xfId="6751"/>
    <cellStyle name="Note 2 20 2 2 5 2" xfId="6752"/>
    <cellStyle name="Note 2 20 2 2 5 2 2" xfId="6753"/>
    <cellStyle name="Note 2 20 2 2 5 2 3" xfId="6754"/>
    <cellStyle name="Note 2 20 2 2 5 3" xfId="6755"/>
    <cellStyle name="Note 2 20 2 2 5 3 2" xfId="6756"/>
    <cellStyle name="Note 2 20 2 2 5 3 3" xfId="6757"/>
    <cellStyle name="Note 2 20 2 2 5 4" xfId="6758"/>
    <cellStyle name="Note 2 20 2 2 5 5" xfId="6759"/>
    <cellStyle name="Note 2 20 2 2 6" xfId="6760"/>
    <cellStyle name="Note 2 20 2 2 6 2" xfId="6761"/>
    <cellStyle name="Note 2 20 2 2 6 3" xfId="6762"/>
    <cellStyle name="Note 2 20 2 2 7" xfId="6763"/>
    <cellStyle name="Note 2 20 2 2 7 2" xfId="6764"/>
    <cellStyle name="Note 2 20 2 2 7 3" xfId="6765"/>
    <cellStyle name="Note 2 20 2 2 8" xfId="6766"/>
    <cellStyle name="Note 2 20 2 2 8 2" xfId="6767"/>
    <cellStyle name="Note 2 20 2 2 8 3" xfId="6768"/>
    <cellStyle name="Note 2 20 2 2 9" xfId="6769"/>
    <cellStyle name="Note 2 20 2 3" xfId="6770"/>
    <cellStyle name="Note 2 20 2 3 2" xfId="6771"/>
    <cellStyle name="Note 2 20 2 3 2 2" xfId="6772"/>
    <cellStyle name="Note 2 20 2 3 2 2 2" xfId="6773"/>
    <cellStyle name="Note 2 20 2 3 2 2 2 2" xfId="6774"/>
    <cellStyle name="Note 2 20 2 3 2 2 2 3" xfId="6775"/>
    <cellStyle name="Note 2 20 2 3 2 2 3" xfId="6776"/>
    <cellStyle name="Note 2 20 2 3 2 2 3 2" xfId="6777"/>
    <cellStyle name="Note 2 20 2 3 2 2 3 3" xfId="6778"/>
    <cellStyle name="Note 2 20 2 3 2 2 4" xfId="6779"/>
    <cellStyle name="Note 2 20 2 3 2 2 5" xfId="6780"/>
    <cellStyle name="Note 2 20 2 3 2 3" xfId="6781"/>
    <cellStyle name="Note 2 20 2 3 2 3 2" xfId="6782"/>
    <cellStyle name="Note 2 20 2 3 2 3 3" xfId="6783"/>
    <cellStyle name="Note 2 20 2 3 2 4" xfId="6784"/>
    <cellStyle name="Note 2 20 2 3 2 4 2" xfId="6785"/>
    <cellStyle name="Note 2 20 2 3 2 4 3" xfId="6786"/>
    <cellStyle name="Note 2 20 2 3 2 5" xfId="6787"/>
    <cellStyle name="Note 2 20 2 3 2 5 2" xfId="6788"/>
    <cellStyle name="Note 2 20 2 3 2 5 3" xfId="6789"/>
    <cellStyle name="Note 2 20 2 3 2 6" xfId="6790"/>
    <cellStyle name="Note 2 20 2 3 3" xfId="6791"/>
    <cellStyle name="Note 2 20 2 3 3 2" xfId="6792"/>
    <cellStyle name="Note 2 20 2 3 3 2 2" xfId="6793"/>
    <cellStyle name="Note 2 20 2 3 3 2 2 2" xfId="6794"/>
    <cellStyle name="Note 2 20 2 3 3 2 2 3" xfId="6795"/>
    <cellStyle name="Note 2 20 2 3 3 2 3" xfId="6796"/>
    <cellStyle name="Note 2 20 2 3 3 2 3 2" xfId="6797"/>
    <cellStyle name="Note 2 20 2 3 3 2 3 3" xfId="6798"/>
    <cellStyle name="Note 2 20 2 3 3 2 4" xfId="6799"/>
    <cellStyle name="Note 2 20 2 3 3 2 5" xfId="6800"/>
    <cellStyle name="Note 2 20 2 3 3 3" xfId="6801"/>
    <cellStyle name="Note 2 20 2 3 3 3 2" xfId="6802"/>
    <cellStyle name="Note 2 20 2 3 3 3 3" xfId="6803"/>
    <cellStyle name="Note 2 20 2 3 3 4" xfId="6804"/>
    <cellStyle name="Note 2 20 2 3 3 4 2" xfId="6805"/>
    <cellStyle name="Note 2 20 2 3 3 4 3" xfId="6806"/>
    <cellStyle name="Note 2 20 2 3 3 5" xfId="6807"/>
    <cellStyle name="Note 2 20 2 3 3 5 2" xfId="6808"/>
    <cellStyle name="Note 2 20 2 3 3 5 3" xfId="6809"/>
    <cellStyle name="Note 2 20 2 3 3 6" xfId="6810"/>
    <cellStyle name="Note 2 20 2 3 4" xfId="6811"/>
    <cellStyle name="Note 2 20 2 3 4 2" xfId="6812"/>
    <cellStyle name="Note 2 20 2 3 4 2 2" xfId="6813"/>
    <cellStyle name="Note 2 20 2 3 4 2 3" xfId="6814"/>
    <cellStyle name="Note 2 20 2 3 4 3" xfId="6815"/>
    <cellStyle name="Note 2 20 2 3 4 3 2" xfId="6816"/>
    <cellStyle name="Note 2 20 2 3 4 3 3" xfId="6817"/>
    <cellStyle name="Note 2 20 2 3 4 4" xfId="6818"/>
    <cellStyle name="Note 2 20 2 3 4 4 2" xfId="6819"/>
    <cellStyle name="Note 2 20 2 3 4 4 3" xfId="6820"/>
    <cellStyle name="Note 2 20 2 3 4 5" xfId="6821"/>
    <cellStyle name="Note 2 20 2 3 4 5 2" xfId="6822"/>
    <cellStyle name="Note 2 20 2 3 4 5 3" xfId="6823"/>
    <cellStyle name="Note 2 20 2 3 4 6" xfId="6824"/>
    <cellStyle name="Note 2 20 2 3 4 6 2" xfId="6825"/>
    <cellStyle name="Note 2 20 2 3 4 6 3" xfId="6826"/>
    <cellStyle name="Note 2 20 2 3 4 7" xfId="6827"/>
    <cellStyle name="Note 2 20 2 3 4 8" xfId="6828"/>
    <cellStyle name="Note 2 20 2 3 5" xfId="6829"/>
    <cellStyle name="Note 2 20 2 3 5 2" xfId="6830"/>
    <cellStyle name="Note 2 20 2 3 5 2 2" xfId="6831"/>
    <cellStyle name="Note 2 20 2 3 5 2 3" xfId="6832"/>
    <cellStyle name="Note 2 20 2 3 5 3" xfId="6833"/>
    <cellStyle name="Note 2 20 2 3 5 3 2" xfId="6834"/>
    <cellStyle name="Note 2 20 2 3 5 3 3" xfId="6835"/>
    <cellStyle name="Note 2 20 2 3 5 4" xfId="6836"/>
    <cellStyle name="Note 2 20 2 3 5 5" xfId="6837"/>
    <cellStyle name="Note 2 20 2 3 6" xfId="6838"/>
    <cellStyle name="Note 2 20 2 3 6 2" xfId="6839"/>
    <cellStyle name="Note 2 20 2 3 6 3" xfId="6840"/>
    <cellStyle name="Note 2 20 2 3 7" xfId="6841"/>
    <cellStyle name="Note 2 20 2 3 7 2" xfId="6842"/>
    <cellStyle name="Note 2 20 2 3 7 3" xfId="6843"/>
    <cellStyle name="Note 2 20 2 3 8" xfId="6844"/>
    <cellStyle name="Note 2 20 2 3 8 2" xfId="6845"/>
    <cellStyle name="Note 2 20 2 3 8 3" xfId="6846"/>
    <cellStyle name="Note 2 20 2 3 9" xfId="6847"/>
    <cellStyle name="Note 2 20 2 4" xfId="6848"/>
    <cellStyle name="Note 2 20 2 4 2" xfId="6849"/>
    <cellStyle name="Note 2 20 2 4 2 2" xfId="6850"/>
    <cellStyle name="Note 2 20 2 4 2 2 2" xfId="6851"/>
    <cellStyle name="Note 2 20 2 4 2 2 2 2" xfId="6852"/>
    <cellStyle name="Note 2 20 2 4 2 2 2 3" xfId="6853"/>
    <cellStyle name="Note 2 20 2 4 2 2 3" xfId="6854"/>
    <cellStyle name="Note 2 20 2 4 2 2 3 2" xfId="6855"/>
    <cellStyle name="Note 2 20 2 4 2 2 3 3" xfId="6856"/>
    <cellStyle name="Note 2 20 2 4 2 2 4" xfId="6857"/>
    <cellStyle name="Note 2 20 2 4 2 2 5" xfId="6858"/>
    <cellStyle name="Note 2 20 2 4 2 3" xfId="6859"/>
    <cellStyle name="Note 2 20 2 4 2 3 2" xfId="6860"/>
    <cellStyle name="Note 2 20 2 4 2 3 3" xfId="6861"/>
    <cellStyle name="Note 2 20 2 4 2 4" xfId="6862"/>
    <cellStyle name="Note 2 20 2 4 2 4 2" xfId="6863"/>
    <cellStyle name="Note 2 20 2 4 2 4 3" xfId="6864"/>
    <cellStyle name="Note 2 20 2 4 2 5" xfId="6865"/>
    <cellStyle name="Note 2 20 2 4 2 5 2" xfId="6866"/>
    <cellStyle name="Note 2 20 2 4 2 5 3" xfId="6867"/>
    <cellStyle name="Note 2 20 2 4 2 6" xfId="6868"/>
    <cellStyle name="Note 2 20 2 4 3" xfId="6869"/>
    <cellStyle name="Note 2 20 2 4 3 2" xfId="6870"/>
    <cellStyle name="Note 2 20 2 4 3 2 2" xfId="6871"/>
    <cellStyle name="Note 2 20 2 4 3 2 2 2" xfId="6872"/>
    <cellStyle name="Note 2 20 2 4 3 2 2 3" xfId="6873"/>
    <cellStyle name="Note 2 20 2 4 3 2 3" xfId="6874"/>
    <cellStyle name="Note 2 20 2 4 3 2 3 2" xfId="6875"/>
    <cellStyle name="Note 2 20 2 4 3 2 3 3" xfId="6876"/>
    <cellStyle name="Note 2 20 2 4 3 2 4" xfId="6877"/>
    <cellStyle name="Note 2 20 2 4 3 2 5" xfId="6878"/>
    <cellStyle name="Note 2 20 2 4 3 3" xfId="6879"/>
    <cellStyle name="Note 2 20 2 4 3 3 2" xfId="6880"/>
    <cellStyle name="Note 2 20 2 4 3 3 3" xfId="6881"/>
    <cellStyle name="Note 2 20 2 4 3 4" xfId="6882"/>
    <cellStyle name="Note 2 20 2 4 3 4 2" xfId="6883"/>
    <cellStyle name="Note 2 20 2 4 3 4 3" xfId="6884"/>
    <cellStyle name="Note 2 20 2 4 3 5" xfId="6885"/>
    <cellStyle name="Note 2 20 2 4 3 5 2" xfId="6886"/>
    <cellStyle name="Note 2 20 2 4 3 5 3" xfId="6887"/>
    <cellStyle name="Note 2 20 2 4 3 6" xfId="6888"/>
    <cellStyle name="Note 2 20 2 4 4" xfId="6889"/>
    <cellStyle name="Note 2 20 2 4 4 2" xfId="6890"/>
    <cellStyle name="Note 2 20 2 4 4 2 2" xfId="6891"/>
    <cellStyle name="Note 2 20 2 4 4 2 3" xfId="6892"/>
    <cellStyle name="Note 2 20 2 4 4 3" xfId="6893"/>
    <cellStyle name="Note 2 20 2 4 4 3 2" xfId="6894"/>
    <cellStyle name="Note 2 20 2 4 4 3 3" xfId="6895"/>
    <cellStyle name="Note 2 20 2 4 4 4" xfId="6896"/>
    <cellStyle name="Note 2 20 2 4 4 4 2" xfId="6897"/>
    <cellStyle name="Note 2 20 2 4 4 4 3" xfId="6898"/>
    <cellStyle name="Note 2 20 2 4 4 5" xfId="6899"/>
    <cellStyle name="Note 2 20 2 4 4 5 2" xfId="6900"/>
    <cellStyle name="Note 2 20 2 4 4 5 3" xfId="6901"/>
    <cellStyle name="Note 2 20 2 4 4 6" xfId="6902"/>
    <cellStyle name="Note 2 20 2 4 4 6 2" xfId="6903"/>
    <cellStyle name="Note 2 20 2 4 4 6 3" xfId="6904"/>
    <cellStyle name="Note 2 20 2 4 4 7" xfId="6905"/>
    <cellStyle name="Note 2 20 2 4 4 8" xfId="6906"/>
    <cellStyle name="Note 2 20 2 4 5" xfId="6907"/>
    <cellStyle name="Note 2 20 2 4 5 2" xfId="6908"/>
    <cellStyle name="Note 2 20 2 4 5 2 2" xfId="6909"/>
    <cellStyle name="Note 2 20 2 4 5 2 3" xfId="6910"/>
    <cellStyle name="Note 2 20 2 4 5 3" xfId="6911"/>
    <cellStyle name="Note 2 20 2 4 5 3 2" xfId="6912"/>
    <cellStyle name="Note 2 20 2 4 5 3 3" xfId="6913"/>
    <cellStyle name="Note 2 20 2 4 5 4" xfId="6914"/>
    <cellStyle name="Note 2 20 2 4 5 5" xfId="6915"/>
    <cellStyle name="Note 2 20 2 4 6" xfId="6916"/>
    <cellStyle name="Note 2 20 2 4 6 2" xfId="6917"/>
    <cellStyle name="Note 2 20 2 4 6 3" xfId="6918"/>
    <cellStyle name="Note 2 20 2 4 7" xfId="6919"/>
    <cellStyle name="Note 2 20 2 4 7 2" xfId="6920"/>
    <cellStyle name="Note 2 20 2 4 7 3" xfId="6921"/>
    <cellStyle name="Note 2 20 2 4 8" xfId="6922"/>
    <cellStyle name="Note 2 20 2 4 8 2" xfId="6923"/>
    <cellStyle name="Note 2 20 2 4 8 3" xfId="6924"/>
    <cellStyle name="Note 2 20 2 4 9" xfId="6925"/>
    <cellStyle name="Note 2 20 2 5" xfId="6926"/>
    <cellStyle name="Note 2 20 2 5 2" xfId="6927"/>
    <cellStyle name="Note 2 20 2 5 2 2" xfId="6928"/>
    <cellStyle name="Note 2 20 2 5 2 2 2" xfId="6929"/>
    <cellStyle name="Note 2 20 2 5 2 2 3" xfId="6930"/>
    <cellStyle name="Note 2 20 2 5 2 3" xfId="6931"/>
    <cellStyle name="Note 2 20 2 5 2 3 2" xfId="6932"/>
    <cellStyle name="Note 2 20 2 5 2 3 3" xfId="6933"/>
    <cellStyle name="Note 2 20 2 5 2 4" xfId="6934"/>
    <cellStyle name="Note 2 20 2 5 2 5" xfId="6935"/>
    <cellStyle name="Note 2 20 2 5 3" xfId="6936"/>
    <cellStyle name="Note 2 20 2 5 3 2" xfId="6937"/>
    <cellStyle name="Note 2 20 2 5 3 3" xfId="6938"/>
    <cellStyle name="Note 2 20 2 5 4" xfId="6939"/>
    <cellStyle name="Note 2 20 2 5 4 2" xfId="6940"/>
    <cellStyle name="Note 2 20 2 5 4 3" xfId="6941"/>
    <cellStyle name="Note 2 20 2 5 5" xfId="6942"/>
    <cellStyle name="Note 2 20 2 5 5 2" xfId="6943"/>
    <cellStyle name="Note 2 20 2 5 5 3" xfId="6944"/>
    <cellStyle name="Note 2 20 2 5 6" xfId="6945"/>
    <cellStyle name="Note 2 20 2 6" xfId="6946"/>
    <cellStyle name="Note 2 20 2 6 2" xfId="6947"/>
    <cellStyle name="Note 2 20 2 6 2 2" xfId="6948"/>
    <cellStyle name="Note 2 20 2 6 2 2 2" xfId="6949"/>
    <cellStyle name="Note 2 20 2 6 2 2 3" xfId="6950"/>
    <cellStyle name="Note 2 20 2 6 2 3" xfId="6951"/>
    <cellStyle name="Note 2 20 2 6 2 3 2" xfId="6952"/>
    <cellStyle name="Note 2 20 2 6 2 3 3" xfId="6953"/>
    <cellStyle name="Note 2 20 2 6 2 4" xfId="6954"/>
    <cellStyle name="Note 2 20 2 6 2 5" xfId="6955"/>
    <cellStyle name="Note 2 20 2 6 3" xfId="6956"/>
    <cellStyle name="Note 2 20 2 6 3 2" xfId="6957"/>
    <cellStyle name="Note 2 20 2 6 3 3" xfId="6958"/>
    <cellStyle name="Note 2 20 2 6 4" xfId="6959"/>
    <cellStyle name="Note 2 20 2 6 4 2" xfId="6960"/>
    <cellStyle name="Note 2 20 2 6 4 3" xfId="6961"/>
    <cellStyle name="Note 2 20 2 6 5" xfId="6962"/>
    <cellStyle name="Note 2 20 2 6 5 2" xfId="6963"/>
    <cellStyle name="Note 2 20 2 6 5 3" xfId="6964"/>
    <cellStyle name="Note 2 20 2 6 6" xfId="6965"/>
    <cellStyle name="Note 2 20 2 7" xfId="6966"/>
    <cellStyle name="Note 2 20 2 7 2" xfId="6967"/>
    <cellStyle name="Note 2 20 2 7 2 2" xfId="6968"/>
    <cellStyle name="Note 2 20 2 7 2 3" xfId="6969"/>
    <cellStyle name="Note 2 20 2 7 3" xfId="6970"/>
    <cellStyle name="Note 2 20 2 7 3 2" xfId="6971"/>
    <cellStyle name="Note 2 20 2 7 3 3" xfId="6972"/>
    <cellStyle name="Note 2 20 2 7 4" xfId="6973"/>
    <cellStyle name="Note 2 20 2 7 4 2" xfId="6974"/>
    <cellStyle name="Note 2 20 2 7 4 3" xfId="6975"/>
    <cellStyle name="Note 2 20 2 7 5" xfId="6976"/>
    <cellStyle name="Note 2 20 2 7 5 2" xfId="6977"/>
    <cellStyle name="Note 2 20 2 7 5 3" xfId="6978"/>
    <cellStyle name="Note 2 20 2 7 6" xfId="6979"/>
    <cellStyle name="Note 2 20 2 7 6 2" xfId="6980"/>
    <cellStyle name="Note 2 20 2 7 6 3" xfId="6981"/>
    <cellStyle name="Note 2 20 2 7 7" xfId="6982"/>
    <cellStyle name="Note 2 20 2 7 8" xfId="6983"/>
    <cellStyle name="Note 2 20 2 8" xfId="6984"/>
    <cellStyle name="Note 2 20 2 8 2" xfId="6985"/>
    <cellStyle name="Note 2 20 2 8 2 2" xfId="6986"/>
    <cellStyle name="Note 2 20 2 8 2 3" xfId="6987"/>
    <cellStyle name="Note 2 20 2 8 3" xfId="6988"/>
    <cellStyle name="Note 2 20 2 8 3 2" xfId="6989"/>
    <cellStyle name="Note 2 20 2 8 3 3" xfId="6990"/>
    <cellStyle name="Note 2 20 2 8 4" xfId="6991"/>
    <cellStyle name="Note 2 20 2 8 5" xfId="6992"/>
    <cellStyle name="Note 2 20 2 9" xfId="6993"/>
    <cellStyle name="Note 2 20 2 9 2" xfId="6994"/>
    <cellStyle name="Note 2 20 2 9 3" xfId="6995"/>
    <cellStyle name="Note 2 20 3" xfId="6996"/>
    <cellStyle name="Note 2 20 3 2" xfId="6997"/>
    <cellStyle name="Note 2 20 3 2 2" xfId="6998"/>
    <cellStyle name="Note 2 20 3 2 2 2" xfId="6999"/>
    <cellStyle name="Note 2 20 3 2 2 3" xfId="7000"/>
    <cellStyle name="Note 2 20 3 2 3" xfId="7001"/>
    <cellStyle name="Note 2 20 3 2 3 2" xfId="7002"/>
    <cellStyle name="Note 2 20 3 2 3 3" xfId="7003"/>
    <cellStyle name="Note 2 20 3 2 4" xfId="7004"/>
    <cellStyle name="Note 2 20 3 2 5" xfId="7005"/>
    <cellStyle name="Note 2 20 3 3" xfId="7006"/>
    <cellStyle name="Note 2 20 3 3 2" xfId="7007"/>
    <cellStyle name="Note 2 20 3 3 3" xfId="7008"/>
    <cellStyle name="Note 2 20 3 4" xfId="7009"/>
    <cellStyle name="Note 2 20 3 4 2" xfId="7010"/>
    <cellStyle name="Note 2 20 3 4 3" xfId="7011"/>
    <cellStyle name="Note 2 20 3 5" xfId="7012"/>
    <cellStyle name="Note 2 20 3 5 2" xfId="7013"/>
    <cellStyle name="Note 2 20 3 5 3" xfId="7014"/>
    <cellStyle name="Note 2 20 3 6" xfId="7015"/>
    <cellStyle name="Note 2 20 4" xfId="7016"/>
    <cellStyle name="Note 2 20 4 2" xfId="7017"/>
    <cellStyle name="Note 2 20 4 2 2" xfId="7018"/>
    <cellStyle name="Note 2 20 4 2 2 2" xfId="7019"/>
    <cellStyle name="Note 2 20 4 2 2 3" xfId="7020"/>
    <cellStyle name="Note 2 20 4 2 3" xfId="7021"/>
    <cellStyle name="Note 2 20 4 2 3 2" xfId="7022"/>
    <cellStyle name="Note 2 20 4 2 3 3" xfId="7023"/>
    <cellStyle name="Note 2 20 4 2 4" xfId="7024"/>
    <cellStyle name="Note 2 20 4 2 5" xfId="7025"/>
    <cellStyle name="Note 2 20 4 3" xfId="7026"/>
    <cellStyle name="Note 2 20 4 3 2" xfId="7027"/>
    <cellStyle name="Note 2 20 4 3 3" xfId="7028"/>
    <cellStyle name="Note 2 20 4 4" xfId="7029"/>
    <cellStyle name="Note 2 20 4 4 2" xfId="7030"/>
    <cellStyle name="Note 2 20 4 4 3" xfId="7031"/>
    <cellStyle name="Note 2 20 4 5" xfId="7032"/>
    <cellStyle name="Note 2 20 4 5 2" xfId="7033"/>
    <cellStyle name="Note 2 20 4 5 3" xfId="7034"/>
    <cellStyle name="Note 2 20 4 6" xfId="7035"/>
    <cellStyle name="Note 2 20 5" xfId="7036"/>
    <cellStyle name="Note 2 20 5 2" xfId="7037"/>
    <cellStyle name="Note 2 20 5 2 2" xfId="7038"/>
    <cellStyle name="Note 2 20 5 2 3" xfId="7039"/>
    <cellStyle name="Note 2 20 5 3" xfId="7040"/>
    <cellStyle name="Note 2 20 5 3 2" xfId="7041"/>
    <cellStyle name="Note 2 20 5 3 3" xfId="7042"/>
    <cellStyle name="Note 2 20 5 4" xfId="7043"/>
    <cellStyle name="Note 2 20 5 4 2" xfId="7044"/>
    <cellStyle name="Note 2 20 5 4 3" xfId="7045"/>
    <cellStyle name="Note 2 20 5 5" xfId="7046"/>
    <cellStyle name="Note 2 20 5 5 2" xfId="7047"/>
    <cellStyle name="Note 2 20 5 5 3" xfId="7048"/>
    <cellStyle name="Note 2 20 5 6" xfId="7049"/>
    <cellStyle name="Note 2 20 5 6 2" xfId="7050"/>
    <cellStyle name="Note 2 20 5 6 3" xfId="7051"/>
    <cellStyle name="Note 2 20 5 7" xfId="7052"/>
    <cellStyle name="Note 2 20 5 8" xfId="7053"/>
    <cellStyle name="Note 2 20 6" xfId="7054"/>
    <cellStyle name="Note 2 20 6 2" xfId="7055"/>
    <cellStyle name="Note 2 20 6 2 2" xfId="7056"/>
    <cellStyle name="Note 2 20 6 2 3" xfId="7057"/>
    <cellStyle name="Note 2 20 6 3" xfId="7058"/>
    <cellStyle name="Note 2 20 6 3 2" xfId="7059"/>
    <cellStyle name="Note 2 20 6 3 3" xfId="7060"/>
    <cellStyle name="Note 2 20 6 4" xfId="7061"/>
    <cellStyle name="Note 2 20 6 5" xfId="7062"/>
    <cellStyle name="Note 2 20 7" xfId="7063"/>
    <cellStyle name="Note 2 20 7 2" xfId="7064"/>
    <cellStyle name="Note 2 20 7 3" xfId="7065"/>
    <cellStyle name="Note 2 20 8" xfId="7066"/>
    <cellStyle name="Note 2 20 8 2" xfId="7067"/>
    <cellStyle name="Note 2 20 8 3" xfId="7068"/>
    <cellStyle name="Note 2 20 9" xfId="7069"/>
    <cellStyle name="Note 2 20 9 2" xfId="7070"/>
    <cellStyle name="Note 2 20 9 3" xfId="7071"/>
    <cellStyle name="Note 2 21" xfId="7072"/>
    <cellStyle name="Note 2 21 10" xfId="7073"/>
    <cellStyle name="Note 2 21 10 2" xfId="7074"/>
    <cellStyle name="Note 2 21 10 3" xfId="7075"/>
    <cellStyle name="Note 2 21 11" xfId="7076"/>
    <cellStyle name="Note 2 21 11 2" xfId="7077"/>
    <cellStyle name="Note 2 21 11 3" xfId="7078"/>
    <cellStyle name="Note 2 21 12" xfId="7079"/>
    <cellStyle name="Note 2 21 2" xfId="7080"/>
    <cellStyle name="Note 2 21 2 2" xfId="7081"/>
    <cellStyle name="Note 2 21 2 2 2" xfId="7082"/>
    <cellStyle name="Note 2 21 2 2 2 2" xfId="7083"/>
    <cellStyle name="Note 2 21 2 2 2 2 2" xfId="7084"/>
    <cellStyle name="Note 2 21 2 2 2 2 3" xfId="7085"/>
    <cellStyle name="Note 2 21 2 2 2 3" xfId="7086"/>
    <cellStyle name="Note 2 21 2 2 2 3 2" xfId="7087"/>
    <cellStyle name="Note 2 21 2 2 2 3 3" xfId="7088"/>
    <cellStyle name="Note 2 21 2 2 2 4" xfId="7089"/>
    <cellStyle name="Note 2 21 2 2 2 5" xfId="7090"/>
    <cellStyle name="Note 2 21 2 2 3" xfId="7091"/>
    <cellStyle name="Note 2 21 2 2 3 2" xfId="7092"/>
    <cellStyle name="Note 2 21 2 2 3 3" xfId="7093"/>
    <cellStyle name="Note 2 21 2 2 4" xfId="7094"/>
    <cellStyle name="Note 2 21 2 2 4 2" xfId="7095"/>
    <cellStyle name="Note 2 21 2 2 4 3" xfId="7096"/>
    <cellStyle name="Note 2 21 2 2 5" xfId="7097"/>
    <cellStyle name="Note 2 21 2 2 5 2" xfId="7098"/>
    <cellStyle name="Note 2 21 2 2 5 3" xfId="7099"/>
    <cellStyle name="Note 2 21 2 2 6" xfId="7100"/>
    <cellStyle name="Note 2 21 2 3" xfId="7101"/>
    <cellStyle name="Note 2 21 2 3 2" xfId="7102"/>
    <cellStyle name="Note 2 21 2 3 2 2" xfId="7103"/>
    <cellStyle name="Note 2 21 2 3 2 2 2" xfId="7104"/>
    <cellStyle name="Note 2 21 2 3 2 2 3" xfId="7105"/>
    <cellStyle name="Note 2 21 2 3 2 3" xfId="7106"/>
    <cellStyle name="Note 2 21 2 3 2 3 2" xfId="7107"/>
    <cellStyle name="Note 2 21 2 3 2 3 3" xfId="7108"/>
    <cellStyle name="Note 2 21 2 3 2 4" xfId="7109"/>
    <cellStyle name="Note 2 21 2 3 2 5" xfId="7110"/>
    <cellStyle name="Note 2 21 2 3 3" xfId="7111"/>
    <cellStyle name="Note 2 21 2 3 3 2" xfId="7112"/>
    <cellStyle name="Note 2 21 2 3 3 3" xfId="7113"/>
    <cellStyle name="Note 2 21 2 3 4" xfId="7114"/>
    <cellStyle name="Note 2 21 2 3 4 2" xfId="7115"/>
    <cellStyle name="Note 2 21 2 3 4 3" xfId="7116"/>
    <cellStyle name="Note 2 21 2 3 5" xfId="7117"/>
    <cellStyle name="Note 2 21 2 3 5 2" xfId="7118"/>
    <cellStyle name="Note 2 21 2 3 5 3" xfId="7119"/>
    <cellStyle name="Note 2 21 2 3 6" xfId="7120"/>
    <cellStyle name="Note 2 21 2 4" xfId="7121"/>
    <cellStyle name="Note 2 21 2 4 2" xfId="7122"/>
    <cellStyle name="Note 2 21 2 4 2 2" xfId="7123"/>
    <cellStyle name="Note 2 21 2 4 2 3" xfId="7124"/>
    <cellStyle name="Note 2 21 2 4 3" xfId="7125"/>
    <cellStyle name="Note 2 21 2 4 3 2" xfId="7126"/>
    <cellStyle name="Note 2 21 2 4 3 3" xfId="7127"/>
    <cellStyle name="Note 2 21 2 4 4" xfId="7128"/>
    <cellStyle name="Note 2 21 2 4 4 2" xfId="7129"/>
    <cellStyle name="Note 2 21 2 4 4 3" xfId="7130"/>
    <cellStyle name="Note 2 21 2 4 5" xfId="7131"/>
    <cellStyle name="Note 2 21 2 4 5 2" xfId="7132"/>
    <cellStyle name="Note 2 21 2 4 5 3" xfId="7133"/>
    <cellStyle name="Note 2 21 2 4 6" xfId="7134"/>
    <cellStyle name="Note 2 21 2 4 6 2" xfId="7135"/>
    <cellStyle name="Note 2 21 2 4 6 3" xfId="7136"/>
    <cellStyle name="Note 2 21 2 4 7" xfId="7137"/>
    <cellStyle name="Note 2 21 2 4 8" xfId="7138"/>
    <cellStyle name="Note 2 21 2 5" xfId="7139"/>
    <cellStyle name="Note 2 21 2 5 2" xfId="7140"/>
    <cellStyle name="Note 2 21 2 5 2 2" xfId="7141"/>
    <cellStyle name="Note 2 21 2 5 2 3" xfId="7142"/>
    <cellStyle name="Note 2 21 2 5 3" xfId="7143"/>
    <cellStyle name="Note 2 21 2 5 3 2" xfId="7144"/>
    <cellStyle name="Note 2 21 2 5 3 3" xfId="7145"/>
    <cellStyle name="Note 2 21 2 5 4" xfId="7146"/>
    <cellStyle name="Note 2 21 2 5 5" xfId="7147"/>
    <cellStyle name="Note 2 21 2 6" xfId="7148"/>
    <cellStyle name="Note 2 21 2 6 2" xfId="7149"/>
    <cellStyle name="Note 2 21 2 6 3" xfId="7150"/>
    <cellStyle name="Note 2 21 2 7" xfId="7151"/>
    <cellStyle name="Note 2 21 2 7 2" xfId="7152"/>
    <cellStyle name="Note 2 21 2 7 3" xfId="7153"/>
    <cellStyle name="Note 2 21 2 8" xfId="7154"/>
    <cellStyle name="Note 2 21 2 8 2" xfId="7155"/>
    <cellStyle name="Note 2 21 2 8 3" xfId="7156"/>
    <cellStyle name="Note 2 21 2 9" xfId="7157"/>
    <cellStyle name="Note 2 21 3" xfId="7158"/>
    <cellStyle name="Note 2 21 3 2" xfId="7159"/>
    <cellStyle name="Note 2 21 3 2 2" xfId="7160"/>
    <cellStyle name="Note 2 21 3 2 2 2" xfId="7161"/>
    <cellStyle name="Note 2 21 3 2 2 2 2" xfId="7162"/>
    <cellStyle name="Note 2 21 3 2 2 2 3" xfId="7163"/>
    <cellStyle name="Note 2 21 3 2 2 3" xfId="7164"/>
    <cellStyle name="Note 2 21 3 2 2 3 2" xfId="7165"/>
    <cellStyle name="Note 2 21 3 2 2 3 3" xfId="7166"/>
    <cellStyle name="Note 2 21 3 2 2 4" xfId="7167"/>
    <cellStyle name="Note 2 21 3 2 2 5" xfId="7168"/>
    <cellStyle name="Note 2 21 3 2 3" xfId="7169"/>
    <cellStyle name="Note 2 21 3 2 3 2" xfId="7170"/>
    <cellStyle name="Note 2 21 3 2 3 3" xfId="7171"/>
    <cellStyle name="Note 2 21 3 2 4" xfId="7172"/>
    <cellStyle name="Note 2 21 3 2 4 2" xfId="7173"/>
    <cellStyle name="Note 2 21 3 2 4 3" xfId="7174"/>
    <cellStyle name="Note 2 21 3 2 5" xfId="7175"/>
    <cellStyle name="Note 2 21 3 2 5 2" xfId="7176"/>
    <cellStyle name="Note 2 21 3 2 5 3" xfId="7177"/>
    <cellStyle name="Note 2 21 3 2 6" xfId="7178"/>
    <cellStyle name="Note 2 21 3 3" xfId="7179"/>
    <cellStyle name="Note 2 21 3 3 2" xfId="7180"/>
    <cellStyle name="Note 2 21 3 3 2 2" xfId="7181"/>
    <cellStyle name="Note 2 21 3 3 2 2 2" xfId="7182"/>
    <cellStyle name="Note 2 21 3 3 2 2 3" xfId="7183"/>
    <cellStyle name="Note 2 21 3 3 2 3" xfId="7184"/>
    <cellStyle name="Note 2 21 3 3 2 3 2" xfId="7185"/>
    <cellStyle name="Note 2 21 3 3 2 3 3" xfId="7186"/>
    <cellStyle name="Note 2 21 3 3 2 4" xfId="7187"/>
    <cellStyle name="Note 2 21 3 3 2 5" xfId="7188"/>
    <cellStyle name="Note 2 21 3 3 3" xfId="7189"/>
    <cellStyle name="Note 2 21 3 3 3 2" xfId="7190"/>
    <cellStyle name="Note 2 21 3 3 3 3" xfId="7191"/>
    <cellStyle name="Note 2 21 3 3 4" xfId="7192"/>
    <cellStyle name="Note 2 21 3 3 4 2" xfId="7193"/>
    <cellStyle name="Note 2 21 3 3 4 3" xfId="7194"/>
    <cellStyle name="Note 2 21 3 3 5" xfId="7195"/>
    <cellStyle name="Note 2 21 3 3 5 2" xfId="7196"/>
    <cellStyle name="Note 2 21 3 3 5 3" xfId="7197"/>
    <cellStyle name="Note 2 21 3 3 6" xfId="7198"/>
    <cellStyle name="Note 2 21 3 4" xfId="7199"/>
    <cellStyle name="Note 2 21 3 4 2" xfId="7200"/>
    <cellStyle name="Note 2 21 3 4 2 2" xfId="7201"/>
    <cellStyle name="Note 2 21 3 4 2 3" xfId="7202"/>
    <cellStyle name="Note 2 21 3 4 3" xfId="7203"/>
    <cellStyle name="Note 2 21 3 4 3 2" xfId="7204"/>
    <cellStyle name="Note 2 21 3 4 3 3" xfId="7205"/>
    <cellStyle name="Note 2 21 3 4 4" xfId="7206"/>
    <cellStyle name="Note 2 21 3 4 4 2" xfId="7207"/>
    <cellStyle name="Note 2 21 3 4 4 3" xfId="7208"/>
    <cellStyle name="Note 2 21 3 4 5" xfId="7209"/>
    <cellStyle name="Note 2 21 3 4 5 2" xfId="7210"/>
    <cellStyle name="Note 2 21 3 4 5 3" xfId="7211"/>
    <cellStyle name="Note 2 21 3 4 6" xfId="7212"/>
    <cellStyle name="Note 2 21 3 4 6 2" xfId="7213"/>
    <cellStyle name="Note 2 21 3 4 6 3" xfId="7214"/>
    <cellStyle name="Note 2 21 3 4 7" xfId="7215"/>
    <cellStyle name="Note 2 21 3 4 8" xfId="7216"/>
    <cellStyle name="Note 2 21 3 5" xfId="7217"/>
    <cellStyle name="Note 2 21 3 5 2" xfId="7218"/>
    <cellStyle name="Note 2 21 3 5 2 2" xfId="7219"/>
    <cellStyle name="Note 2 21 3 5 2 3" xfId="7220"/>
    <cellStyle name="Note 2 21 3 5 3" xfId="7221"/>
    <cellStyle name="Note 2 21 3 5 3 2" xfId="7222"/>
    <cellStyle name="Note 2 21 3 5 3 3" xfId="7223"/>
    <cellStyle name="Note 2 21 3 5 4" xfId="7224"/>
    <cellStyle name="Note 2 21 3 5 5" xfId="7225"/>
    <cellStyle name="Note 2 21 3 6" xfId="7226"/>
    <cellStyle name="Note 2 21 3 6 2" xfId="7227"/>
    <cellStyle name="Note 2 21 3 6 3" xfId="7228"/>
    <cellStyle name="Note 2 21 3 7" xfId="7229"/>
    <cellStyle name="Note 2 21 3 7 2" xfId="7230"/>
    <cellStyle name="Note 2 21 3 7 3" xfId="7231"/>
    <cellStyle name="Note 2 21 3 8" xfId="7232"/>
    <cellStyle name="Note 2 21 3 8 2" xfId="7233"/>
    <cellStyle name="Note 2 21 3 8 3" xfId="7234"/>
    <cellStyle name="Note 2 21 3 9" xfId="7235"/>
    <cellStyle name="Note 2 21 4" xfId="7236"/>
    <cellStyle name="Note 2 21 4 2" xfId="7237"/>
    <cellStyle name="Note 2 21 4 2 2" xfId="7238"/>
    <cellStyle name="Note 2 21 4 2 2 2" xfId="7239"/>
    <cellStyle name="Note 2 21 4 2 2 2 2" xfId="7240"/>
    <cellStyle name="Note 2 21 4 2 2 2 3" xfId="7241"/>
    <cellStyle name="Note 2 21 4 2 2 3" xfId="7242"/>
    <cellStyle name="Note 2 21 4 2 2 3 2" xfId="7243"/>
    <cellStyle name="Note 2 21 4 2 2 3 3" xfId="7244"/>
    <cellStyle name="Note 2 21 4 2 2 4" xfId="7245"/>
    <cellStyle name="Note 2 21 4 2 2 5" xfId="7246"/>
    <cellStyle name="Note 2 21 4 2 3" xfId="7247"/>
    <cellStyle name="Note 2 21 4 2 3 2" xfId="7248"/>
    <cellStyle name="Note 2 21 4 2 3 3" xfId="7249"/>
    <cellStyle name="Note 2 21 4 2 4" xfId="7250"/>
    <cellStyle name="Note 2 21 4 2 4 2" xfId="7251"/>
    <cellStyle name="Note 2 21 4 2 4 3" xfId="7252"/>
    <cellStyle name="Note 2 21 4 2 5" xfId="7253"/>
    <cellStyle name="Note 2 21 4 2 5 2" xfId="7254"/>
    <cellStyle name="Note 2 21 4 2 5 3" xfId="7255"/>
    <cellStyle name="Note 2 21 4 2 6" xfId="7256"/>
    <cellStyle name="Note 2 21 4 3" xfId="7257"/>
    <cellStyle name="Note 2 21 4 3 2" xfId="7258"/>
    <cellStyle name="Note 2 21 4 3 2 2" xfId="7259"/>
    <cellStyle name="Note 2 21 4 3 2 2 2" xfId="7260"/>
    <cellStyle name="Note 2 21 4 3 2 2 3" xfId="7261"/>
    <cellStyle name="Note 2 21 4 3 2 3" xfId="7262"/>
    <cellStyle name="Note 2 21 4 3 2 3 2" xfId="7263"/>
    <cellStyle name="Note 2 21 4 3 2 3 3" xfId="7264"/>
    <cellStyle name="Note 2 21 4 3 2 4" xfId="7265"/>
    <cellStyle name="Note 2 21 4 3 2 5" xfId="7266"/>
    <cellStyle name="Note 2 21 4 3 3" xfId="7267"/>
    <cellStyle name="Note 2 21 4 3 3 2" xfId="7268"/>
    <cellStyle name="Note 2 21 4 3 3 3" xfId="7269"/>
    <cellStyle name="Note 2 21 4 3 4" xfId="7270"/>
    <cellStyle name="Note 2 21 4 3 4 2" xfId="7271"/>
    <cellStyle name="Note 2 21 4 3 4 3" xfId="7272"/>
    <cellStyle name="Note 2 21 4 3 5" xfId="7273"/>
    <cellStyle name="Note 2 21 4 3 5 2" xfId="7274"/>
    <cellStyle name="Note 2 21 4 3 5 3" xfId="7275"/>
    <cellStyle name="Note 2 21 4 3 6" xfId="7276"/>
    <cellStyle name="Note 2 21 4 4" xfId="7277"/>
    <cellStyle name="Note 2 21 4 4 2" xfId="7278"/>
    <cellStyle name="Note 2 21 4 4 2 2" xfId="7279"/>
    <cellStyle name="Note 2 21 4 4 2 3" xfId="7280"/>
    <cellStyle name="Note 2 21 4 4 3" xfId="7281"/>
    <cellStyle name="Note 2 21 4 4 3 2" xfId="7282"/>
    <cellStyle name="Note 2 21 4 4 3 3" xfId="7283"/>
    <cellStyle name="Note 2 21 4 4 4" xfId="7284"/>
    <cellStyle name="Note 2 21 4 4 4 2" xfId="7285"/>
    <cellStyle name="Note 2 21 4 4 4 3" xfId="7286"/>
    <cellStyle name="Note 2 21 4 4 5" xfId="7287"/>
    <cellStyle name="Note 2 21 4 4 5 2" xfId="7288"/>
    <cellStyle name="Note 2 21 4 4 5 3" xfId="7289"/>
    <cellStyle name="Note 2 21 4 4 6" xfId="7290"/>
    <cellStyle name="Note 2 21 4 4 6 2" xfId="7291"/>
    <cellStyle name="Note 2 21 4 4 6 3" xfId="7292"/>
    <cellStyle name="Note 2 21 4 4 7" xfId="7293"/>
    <cellStyle name="Note 2 21 4 4 8" xfId="7294"/>
    <cellStyle name="Note 2 21 4 5" xfId="7295"/>
    <cellStyle name="Note 2 21 4 5 2" xfId="7296"/>
    <cellStyle name="Note 2 21 4 5 2 2" xfId="7297"/>
    <cellStyle name="Note 2 21 4 5 2 3" xfId="7298"/>
    <cellStyle name="Note 2 21 4 5 3" xfId="7299"/>
    <cellStyle name="Note 2 21 4 5 3 2" xfId="7300"/>
    <cellStyle name="Note 2 21 4 5 3 3" xfId="7301"/>
    <cellStyle name="Note 2 21 4 5 4" xfId="7302"/>
    <cellStyle name="Note 2 21 4 5 5" xfId="7303"/>
    <cellStyle name="Note 2 21 4 6" xfId="7304"/>
    <cellStyle name="Note 2 21 4 6 2" xfId="7305"/>
    <cellStyle name="Note 2 21 4 6 3" xfId="7306"/>
    <cellStyle name="Note 2 21 4 7" xfId="7307"/>
    <cellStyle name="Note 2 21 4 7 2" xfId="7308"/>
    <cellStyle name="Note 2 21 4 7 3" xfId="7309"/>
    <cellStyle name="Note 2 21 4 8" xfId="7310"/>
    <cellStyle name="Note 2 21 4 8 2" xfId="7311"/>
    <cellStyle name="Note 2 21 4 8 3" xfId="7312"/>
    <cellStyle name="Note 2 21 4 9" xfId="7313"/>
    <cellStyle name="Note 2 21 5" xfId="7314"/>
    <cellStyle name="Note 2 21 5 2" xfId="7315"/>
    <cellStyle name="Note 2 21 5 2 2" xfId="7316"/>
    <cellStyle name="Note 2 21 5 2 2 2" xfId="7317"/>
    <cellStyle name="Note 2 21 5 2 2 3" xfId="7318"/>
    <cellStyle name="Note 2 21 5 2 3" xfId="7319"/>
    <cellStyle name="Note 2 21 5 2 3 2" xfId="7320"/>
    <cellStyle name="Note 2 21 5 2 3 3" xfId="7321"/>
    <cellStyle name="Note 2 21 5 2 4" xfId="7322"/>
    <cellStyle name="Note 2 21 5 2 5" xfId="7323"/>
    <cellStyle name="Note 2 21 5 3" xfId="7324"/>
    <cellStyle name="Note 2 21 5 3 2" xfId="7325"/>
    <cellStyle name="Note 2 21 5 3 3" xfId="7326"/>
    <cellStyle name="Note 2 21 5 4" xfId="7327"/>
    <cellStyle name="Note 2 21 5 4 2" xfId="7328"/>
    <cellStyle name="Note 2 21 5 4 3" xfId="7329"/>
    <cellStyle name="Note 2 21 5 5" xfId="7330"/>
    <cellStyle name="Note 2 21 5 5 2" xfId="7331"/>
    <cellStyle name="Note 2 21 5 5 3" xfId="7332"/>
    <cellStyle name="Note 2 21 5 6" xfId="7333"/>
    <cellStyle name="Note 2 21 6" xfId="7334"/>
    <cellStyle name="Note 2 21 6 2" xfId="7335"/>
    <cellStyle name="Note 2 21 6 2 2" xfId="7336"/>
    <cellStyle name="Note 2 21 6 2 2 2" xfId="7337"/>
    <cellStyle name="Note 2 21 6 2 2 3" xfId="7338"/>
    <cellStyle name="Note 2 21 6 2 3" xfId="7339"/>
    <cellStyle name="Note 2 21 6 2 3 2" xfId="7340"/>
    <cellStyle name="Note 2 21 6 2 3 3" xfId="7341"/>
    <cellStyle name="Note 2 21 6 2 4" xfId="7342"/>
    <cellStyle name="Note 2 21 6 2 5" xfId="7343"/>
    <cellStyle name="Note 2 21 6 3" xfId="7344"/>
    <cellStyle name="Note 2 21 6 3 2" xfId="7345"/>
    <cellStyle name="Note 2 21 6 3 3" xfId="7346"/>
    <cellStyle name="Note 2 21 6 4" xfId="7347"/>
    <cellStyle name="Note 2 21 6 4 2" xfId="7348"/>
    <cellStyle name="Note 2 21 6 4 3" xfId="7349"/>
    <cellStyle name="Note 2 21 6 5" xfId="7350"/>
    <cellStyle name="Note 2 21 6 5 2" xfId="7351"/>
    <cellStyle name="Note 2 21 6 5 3" xfId="7352"/>
    <cellStyle name="Note 2 21 6 6" xfId="7353"/>
    <cellStyle name="Note 2 21 7" xfId="7354"/>
    <cellStyle name="Note 2 21 7 2" xfId="7355"/>
    <cellStyle name="Note 2 21 7 2 2" xfId="7356"/>
    <cellStyle name="Note 2 21 7 2 3" xfId="7357"/>
    <cellStyle name="Note 2 21 7 3" xfId="7358"/>
    <cellStyle name="Note 2 21 7 3 2" xfId="7359"/>
    <cellStyle name="Note 2 21 7 3 3" xfId="7360"/>
    <cellStyle name="Note 2 21 7 4" xfId="7361"/>
    <cellStyle name="Note 2 21 7 4 2" xfId="7362"/>
    <cellStyle name="Note 2 21 7 4 3" xfId="7363"/>
    <cellStyle name="Note 2 21 7 5" xfId="7364"/>
    <cellStyle name="Note 2 21 7 5 2" xfId="7365"/>
    <cellStyle name="Note 2 21 7 5 3" xfId="7366"/>
    <cellStyle name="Note 2 21 7 6" xfId="7367"/>
    <cellStyle name="Note 2 21 7 6 2" xfId="7368"/>
    <cellStyle name="Note 2 21 7 6 3" xfId="7369"/>
    <cellStyle name="Note 2 21 7 7" xfId="7370"/>
    <cellStyle name="Note 2 21 7 8" xfId="7371"/>
    <cellStyle name="Note 2 21 8" xfId="7372"/>
    <cellStyle name="Note 2 21 8 2" xfId="7373"/>
    <cellStyle name="Note 2 21 8 2 2" xfId="7374"/>
    <cellStyle name="Note 2 21 8 2 3" xfId="7375"/>
    <cellStyle name="Note 2 21 8 3" xfId="7376"/>
    <cellStyle name="Note 2 21 8 3 2" xfId="7377"/>
    <cellStyle name="Note 2 21 8 3 3" xfId="7378"/>
    <cellStyle name="Note 2 21 8 4" xfId="7379"/>
    <cellStyle name="Note 2 21 8 5" xfId="7380"/>
    <cellStyle name="Note 2 21 9" xfId="7381"/>
    <cellStyle name="Note 2 21 9 2" xfId="7382"/>
    <cellStyle name="Note 2 21 9 3" xfId="7383"/>
    <cellStyle name="Note 2 22" xfId="7384"/>
    <cellStyle name="Note 2 22 10" xfId="7385"/>
    <cellStyle name="Note 2 22 10 2" xfId="7386"/>
    <cellStyle name="Note 2 22 10 3" xfId="7387"/>
    <cellStyle name="Note 2 22 11" xfId="7388"/>
    <cellStyle name="Note 2 22 11 2" xfId="7389"/>
    <cellStyle name="Note 2 22 11 3" xfId="7390"/>
    <cellStyle name="Note 2 22 12" xfId="7391"/>
    <cellStyle name="Note 2 22 2" xfId="7392"/>
    <cellStyle name="Note 2 22 2 2" xfId="7393"/>
    <cellStyle name="Note 2 22 2 2 2" xfId="7394"/>
    <cellStyle name="Note 2 22 2 2 2 2" xfId="7395"/>
    <cellStyle name="Note 2 22 2 2 2 2 2" xfId="7396"/>
    <cellStyle name="Note 2 22 2 2 2 2 3" xfId="7397"/>
    <cellStyle name="Note 2 22 2 2 2 3" xfId="7398"/>
    <cellStyle name="Note 2 22 2 2 2 3 2" xfId="7399"/>
    <cellStyle name="Note 2 22 2 2 2 3 3" xfId="7400"/>
    <cellStyle name="Note 2 22 2 2 2 4" xfId="7401"/>
    <cellStyle name="Note 2 22 2 2 2 5" xfId="7402"/>
    <cellStyle name="Note 2 22 2 2 3" xfId="7403"/>
    <cellStyle name="Note 2 22 2 2 3 2" xfId="7404"/>
    <cellStyle name="Note 2 22 2 2 3 3" xfId="7405"/>
    <cellStyle name="Note 2 22 2 2 4" xfId="7406"/>
    <cellStyle name="Note 2 22 2 2 4 2" xfId="7407"/>
    <cellStyle name="Note 2 22 2 2 4 3" xfId="7408"/>
    <cellStyle name="Note 2 22 2 2 5" xfId="7409"/>
    <cellStyle name="Note 2 22 2 2 5 2" xfId="7410"/>
    <cellStyle name="Note 2 22 2 2 5 3" xfId="7411"/>
    <cellStyle name="Note 2 22 2 2 6" xfId="7412"/>
    <cellStyle name="Note 2 22 2 3" xfId="7413"/>
    <cellStyle name="Note 2 22 2 3 2" xfId="7414"/>
    <cellStyle name="Note 2 22 2 3 2 2" xfId="7415"/>
    <cellStyle name="Note 2 22 2 3 2 2 2" xfId="7416"/>
    <cellStyle name="Note 2 22 2 3 2 2 3" xfId="7417"/>
    <cellStyle name="Note 2 22 2 3 2 3" xfId="7418"/>
    <cellStyle name="Note 2 22 2 3 2 3 2" xfId="7419"/>
    <cellStyle name="Note 2 22 2 3 2 3 3" xfId="7420"/>
    <cellStyle name="Note 2 22 2 3 2 4" xfId="7421"/>
    <cellStyle name="Note 2 22 2 3 2 5" xfId="7422"/>
    <cellStyle name="Note 2 22 2 3 3" xfId="7423"/>
    <cellStyle name="Note 2 22 2 3 3 2" xfId="7424"/>
    <cellStyle name="Note 2 22 2 3 3 3" xfId="7425"/>
    <cellStyle name="Note 2 22 2 3 4" xfId="7426"/>
    <cellStyle name="Note 2 22 2 3 4 2" xfId="7427"/>
    <cellStyle name="Note 2 22 2 3 4 3" xfId="7428"/>
    <cellStyle name="Note 2 22 2 3 5" xfId="7429"/>
    <cellStyle name="Note 2 22 2 3 5 2" xfId="7430"/>
    <cellStyle name="Note 2 22 2 3 5 3" xfId="7431"/>
    <cellStyle name="Note 2 22 2 3 6" xfId="7432"/>
    <cellStyle name="Note 2 22 2 4" xfId="7433"/>
    <cellStyle name="Note 2 22 2 4 2" xfId="7434"/>
    <cellStyle name="Note 2 22 2 4 2 2" xfId="7435"/>
    <cellStyle name="Note 2 22 2 4 2 3" xfId="7436"/>
    <cellStyle name="Note 2 22 2 4 3" xfId="7437"/>
    <cellStyle name="Note 2 22 2 4 3 2" xfId="7438"/>
    <cellStyle name="Note 2 22 2 4 3 3" xfId="7439"/>
    <cellStyle name="Note 2 22 2 4 4" xfId="7440"/>
    <cellStyle name="Note 2 22 2 4 4 2" xfId="7441"/>
    <cellStyle name="Note 2 22 2 4 4 3" xfId="7442"/>
    <cellStyle name="Note 2 22 2 4 5" xfId="7443"/>
    <cellStyle name="Note 2 22 2 4 5 2" xfId="7444"/>
    <cellStyle name="Note 2 22 2 4 5 3" xfId="7445"/>
    <cellStyle name="Note 2 22 2 4 6" xfId="7446"/>
    <cellStyle name="Note 2 22 2 4 6 2" xfId="7447"/>
    <cellStyle name="Note 2 22 2 4 6 3" xfId="7448"/>
    <cellStyle name="Note 2 22 2 4 7" xfId="7449"/>
    <cellStyle name="Note 2 22 2 4 8" xfId="7450"/>
    <cellStyle name="Note 2 22 2 5" xfId="7451"/>
    <cellStyle name="Note 2 22 2 5 2" xfId="7452"/>
    <cellStyle name="Note 2 22 2 5 2 2" xfId="7453"/>
    <cellStyle name="Note 2 22 2 5 2 3" xfId="7454"/>
    <cellStyle name="Note 2 22 2 5 3" xfId="7455"/>
    <cellStyle name="Note 2 22 2 5 3 2" xfId="7456"/>
    <cellStyle name="Note 2 22 2 5 3 3" xfId="7457"/>
    <cellStyle name="Note 2 22 2 5 4" xfId="7458"/>
    <cellStyle name="Note 2 22 2 5 5" xfId="7459"/>
    <cellStyle name="Note 2 22 2 6" xfId="7460"/>
    <cellStyle name="Note 2 22 2 6 2" xfId="7461"/>
    <cellStyle name="Note 2 22 2 6 3" xfId="7462"/>
    <cellStyle name="Note 2 22 2 7" xfId="7463"/>
    <cellStyle name="Note 2 22 2 7 2" xfId="7464"/>
    <cellStyle name="Note 2 22 2 7 3" xfId="7465"/>
    <cellStyle name="Note 2 22 2 8" xfId="7466"/>
    <cellStyle name="Note 2 22 2 8 2" xfId="7467"/>
    <cellStyle name="Note 2 22 2 8 3" xfId="7468"/>
    <cellStyle name="Note 2 22 2 9" xfId="7469"/>
    <cellStyle name="Note 2 22 3" xfId="7470"/>
    <cellStyle name="Note 2 22 3 2" xfId="7471"/>
    <cellStyle name="Note 2 22 3 2 2" xfId="7472"/>
    <cellStyle name="Note 2 22 3 2 2 2" xfId="7473"/>
    <cellStyle name="Note 2 22 3 2 2 2 2" xfId="7474"/>
    <cellStyle name="Note 2 22 3 2 2 2 3" xfId="7475"/>
    <cellStyle name="Note 2 22 3 2 2 3" xfId="7476"/>
    <cellStyle name="Note 2 22 3 2 2 3 2" xfId="7477"/>
    <cellStyle name="Note 2 22 3 2 2 3 3" xfId="7478"/>
    <cellStyle name="Note 2 22 3 2 2 4" xfId="7479"/>
    <cellStyle name="Note 2 22 3 2 2 5" xfId="7480"/>
    <cellStyle name="Note 2 22 3 2 3" xfId="7481"/>
    <cellStyle name="Note 2 22 3 2 3 2" xfId="7482"/>
    <cellStyle name="Note 2 22 3 2 3 3" xfId="7483"/>
    <cellStyle name="Note 2 22 3 2 4" xfId="7484"/>
    <cellStyle name="Note 2 22 3 2 4 2" xfId="7485"/>
    <cellStyle name="Note 2 22 3 2 4 3" xfId="7486"/>
    <cellStyle name="Note 2 22 3 2 5" xfId="7487"/>
    <cellStyle name="Note 2 22 3 2 5 2" xfId="7488"/>
    <cellStyle name="Note 2 22 3 2 5 3" xfId="7489"/>
    <cellStyle name="Note 2 22 3 2 6" xfId="7490"/>
    <cellStyle name="Note 2 22 3 3" xfId="7491"/>
    <cellStyle name="Note 2 22 3 3 2" xfId="7492"/>
    <cellStyle name="Note 2 22 3 3 2 2" xfId="7493"/>
    <cellStyle name="Note 2 22 3 3 2 2 2" xfId="7494"/>
    <cellStyle name="Note 2 22 3 3 2 2 3" xfId="7495"/>
    <cellStyle name="Note 2 22 3 3 2 3" xfId="7496"/>
    <cellStyle name="Note 2 22 3 3 2 3 2" xfId="7497"/>
    <cellStyle name="Note 2 22 3 3 2 3 3" xfId="7498"/>
    <cellStyle name="Note 2 22 3 3 2 4" xfId="7499"/>
    <cellStyle name="Note 2 22 3 3 2 5" xfId="7500"/>
    <cellStyle name="Note 2 22 3 3 3" xfId="7501"/>
    <cellStyle name="Note 2 22 3 3 3 2" xfId="7502"/>
    <cellStyle name="Note 2 22 3 3 3 3" xfId="7503"/>
    <cellStyle name="Note 2 22 3 3 4" xfId="7504"/>
    <cellStyle name="Note 2 22 3 3 4 2" xfId="7505"/>
    <cellStyle name="Note 2 22 3 3 4 3" xfId="7506"/>
    <cellStyle name="Note 2 22 3 3 5" xfId="7507"/>
    <cellStyle name="Note 2 22 3 3 5 2" xfId="7508"/>
    <cellStyle name="Note 2 22 3 3 5 3" xfId="7509"/>
    <cellStyle name="Note 2 22 3 3 6" xfId="7510"/>
    <cellStyle name="Note 2 22 3 4" xfId="7511"/>
    <cellStyle name="Note 2 22 3 4 2" xfId="7512"/>
    <cellStyle name="Note 2 22 3 4 2 2" xfId="7513"/>
    <cellStyle name="Note 2 22 3 4 2 3" xfId="7514"/>
    <cellStyle name="Note 2 22 3 4 3" xfId="7515"/>
    <cellStyle name="Note 2 22 3 4 3 2" xfId="7516"/>
    <cellStyle name="Note 2 22 3 4 3 3" xfId="7517"/>
    <cellStyle name="Note 2 22 3 4 4" xfId="7518"/>
    <cellStyle name="Note 2 22 3 4 4 2" xfId="7519"/>
    <cellStyle name="Note 2 22 3 4 4 3" xfId="7520"/>
    <cellStyle name="Note 2 22 3 4 5" xfId="7521"/>
    <cellStyle name="Note 2 22 3 4 5 2" xfId="7522"/>
    <cellStyle name="Note 2 22 3 4 5 3" xfId="7523"/>
    <cellStyle name="Note 2 22 3 4 6" xfId="7524"/>
    <cellStyle name="Note 2 22 3 4 6 2" xfId="7525"/>
    <cellStyle name="Note 2 22 3 4 6 3" xfId="7526"/>
    <cellStyle name="Note 2 22 3 4 7" xfId="7527"/>
    <cellStyle name="Note 2 22 3 4 8" xfId="7528"/>
    <cellStyle name="Note 2 22 3 5" xfId="7529"/>
    <cellStyle name="Note 2 22 3 5 2" xfId="7530"/>
    <cellStyle name="Note 2 22 3 5 2 2" xfId="7531"/>
    <cellStyle name="Note 2 22 3 5 2 3" xfId="7532"/>
    <cellStyle name="Note 2 22 3 5 3" xfId="7533"/>
    <cellStyle name="Note 2 22 3 5 3 2" xfId="7534"/>
    <cellStyle name="Note 2 22 3 5 3 3" xfId="7535"/>
    <cellStyle name="Note 2 22 3 5 4" xfId="7536"/>
    <cellStyle name="Note 2 22 3 5 5" xfId="7537"/>
    <cellStyle name="Note 2 22 3 6" xfId="7538"/>
    <cellStyle name="Note 2 22 3 6 2" xfId="7539"/>
    <cellStyle name="Note 2 22 3 6 3" xfId="7540"/>
    <cellStyle name="Note 2 22 3 7" xfId="7541"/>
    <cellStyle name="Note 2 22 3 7 2" xfId="7542"/>
    <cellStyle name="Note 2 22 3 7 3" xfId="7543"/>
    <cellStyle name="Note 2 22 3 8" xfId="7544"/>
    <cellStyle name="Note 2 22 3 8 2" xfId="7545"/>
    <cellStyle name="Note 2 22 3 8 3" xfId="7546"/>
    <cellStyle name="Note 2 22 3 9" xfId="7547"/>
    <cellStyle name="Note 2 22 4" xfId="7548"/>
    <cellStyle name="Note 2 22 4 2" xfId="7549"/>
    <cellStyle name="Note 2 22 4 2 2" xfId="7550"/>
    <cellStyle name="Note 2 22 4 2 2 2" xfId="7551"/>
    <cellStyle name="Note 2 22 4 2 2 2 2" xfId="7552"/>
    <cellStyle name="Note 2 22 4 2 2 2 3" xfId="7553"/>
    <cellStyle name="Note 2 22 4 2 2 3" xfId="7554"/>
    <cellStyle name="Note 2 22 4 2 2 3 2" xfId="7555"/>
    <cellStyle name="Note 2 22 4 2 2 3 3" xfId="7556"/>
    <cellStyle name="Note 2 22 4 2 2 4" xfId="7557"/>
    <cellStyle name="Note 2 22 4 2 2 5" xfId="7558"/>
    <cellStyle name="Note 2 22 4 2 3" xfId="7559"/>
    <cellStyle name="Note 2 22 4 2 3 2" xfId="7560"/>
    <cellStyle name="Note 2 22 4 2 3 3" xfId="7561"/>
    <cellStyle name="Note 2 22 4 2 4" xfId="7562"/>
    <cellStyle name="Note 2 22 4 2 4 2" xfId="7563"/>
    <cellStyle name="Note 2 22 4 2 4 3" xfId="7564"/>
    <cellStyle name="Note 2 22 4 2 5" xfId="7565"/>
    <cellStyle name="Note 2 22 4 2 5 2" xfId="7566"/>
    <cellStyle name="Note 2 22 4 2 5 3" xfId="7567"/>
    <cellStyle name="Note 2 22 4 2 6" xfId="7568"/>
    <cellStyle name="Note 2 22 4 3" xfId="7569"/>
    <cellStyle name="Note 2 22 4 3 2" xfId="7570"/>
    <cellStyle name="Note 2 22 4 3 2 2" xfId="7571"/>
    <cellStyle name="Note 2 22 4 3 2 2 2" xfId="7572"/>
    <cellStyle name="Note 2 22 4 3 2 2 3" xfId="7573"/>
    <cellStyle name="Note 2 22 4 3 2 3" xfId="7574"/>
    <cellStyle name="Note 2 22 4 3 2 3 2" xfId="7575"/>
    <cellStyle name="Note 2 22 4 3 2 3 3" xfId="7576"/>
    <cellStyle name="Note 2 22 4 3 2 4" xfId="7577"/>
    <cellStyle name="Note 2 22 4 3 2 5" xfId="7578"/>
    <cellStyle name="Note 2 22 4 3 3" xfId="7579"/>
    <cellStyle name="Note 2 22 4 3 3 2" xfId="7580"/>
    <cellStyle name="Note 2 22 4 3 3 3" xfId="7581"/>
    <cellStyle name="Note 2 22 4 3 4" xfId="7582"/>
    <cellStyle name="Note 2 22 4 3 4 2" xfId="7583"/>
    <cellStyle name="Note 2 22 4 3 4 3" xfId="7584"/>
    <cellStyle name="Note 2 22 4 3 5" xfId="7585"/>
    <cellStyle name="Note 2 22 4 3 5 2" xfId="7586"/>
    <cellStyle name="Note 2 22 4 3 5 3" xfId="7587"/>
    <cellStyle name="Note 2 22 4 3 6" xfId="7588"/>
    <cellStyle name="Note 2 22 4 4" xfId="7589"/>
    <cellStyle name="Note 2 22 4 4 2" xfId="7590"/>
    <cellStyle name="Note 2 22 4 4 2 2" xfId="7591"/>
    <cellStyle name="Note 2 22 4 4 2 3" xfId="7592"/>
    <cellStyle name="Note 2 22 4 4 3" xfId="7593"/>
    <cellStyle name="Note 2 22 4 4 3 2" xfId="7594"/>
    <cellStyle name="Note 2 22 4 4 3 3" xfId="7595"/>
    <cellStyle name="Note 2 22 4 4 4" xfId="7596"/>
    <cellStyle name="Note 2 22 4 4 4 2" xfId="7597"/>
    <cellStyle name="Note 2 22 4 4 4 3" xfId="7598"/>
    <cellStyle name="Note 2 22 4 4 5" xfId="7599"/>
    <cellStyle name="Note 2 22 4 4 5 2" xfId="7600"/>
    <cellStyle name="Note 2 22 4 4 5 3" xfId="7601"/>
    <cellStyle name="Note 2 22 4 4 6" xfId="7602"/>
    <cellStyle name="Note 2 22 4 4 6 2" xfId="7603"/>
    <cellStyle name="Note 2 22 4 4 6 3" xfId="7604"/>
    <cellStyle name="Note 2 22 4 4 7" xfId="7605"/>
    <cellStyle name="Note 2 22 4 4 8" xfId="7606"/>
    <cellStyle name="Note 2 22 4 5" xfId="7607"/>
    <cellStyle name="Note 2 22 4 5 2" xfId="7608"/>
    <cellStyle name="Note 2 22 4 5 2 2" xfId="7609"/>
    <cellStyle name="Note 2 22 4 5 2 3" xfId="7610"/>
    <cellStyle name="Note 2 22 4 5 3" xfId="7611"/>
    <cellStyle name="Note 2 22 4 5 3 2" xfId="7612"/>
    <cellStyle name="Note 2 22 4 5 3 3" xfId="7613"/>
    <cellStyle name="Note 2 22 4 5 4" xfId="7614"/>
    <cellStyle name="Note 2 22 4 5 5" xfId="7615"/>
    <cellStyle name="Note 2 22 4 6" xfId="7616"/>
    <cellStyle name="Note 2 22 4 6 2" xfId="7617"/>
    <cellStyle name="Note 2 22 4 6 3" xfId="7618"/>
    <cellStyle name="Note 2 22 4 7" xfId="7619"/>
    <cellStyle name="Note 2 22 4 7 2" xfId="7620"/>
    <cellStyle name="Note 2 22 4 7 3" xfId="7621"/>
    <cellStyle name="Note 2 22 4 8" xfId="7622"/>
    <cellStyle name="Note 2 22 4 8 2" xfId="7623"/>
    <cellStyle name="Note 2 22 4 8 3" xfId="7624"/>
    <cellStyle name="Note 2 22 4 9" xfId="7625"/>
    <cellStyle name="Note 2 22 5" xfId="7626"/>
    <cellStyle name="Note 2 22 5 2" xfId="7627"/>
    <cellStyle name="Note 2 22 5 2 2" xfId="7628"/>
    <cellStyle name="Note 2 22 5 2 2 2" xfId="7629"/>
    <cellStyle name="Note 2 22 5 2 2 3" xfId="7630"/>
    <cellStyle name="Note 2 22 5 2 3" xfId="7631"/>
    <cellStyle name="Note 2 22 5 2 3 2" xfId="7632"/>
    <cellStyle name="Note 2 22 5 2 3 3" xfId="7633"/>
    <cellStyle name="Note 2 22 5 2 4" xfId="7634"/>
    <cellStyle name="Note 2 22 5 2 5" xfId="7635"/>
    <cellStyle name="Note 2 22 5 3" xfId="7636"/>
    <cellStyle name="Note 2 22 5 3 2" xfId="7637"/>
    <cellStyle name="Note 2 22 5 3 3" xfId="7638"/>
    <cellStyle name="Note 2 22 5 4" xfId="7639"/>
    <cellStyle name="Note 2 22 5 4 2" xfId="7640"/>
    <cellStyle name="Note 2 22 5 4 3" xfId="7641"/>
    <cellStyle name="Note 2 22 5 5" xfId="7642"/>
    <cellStyle name="Note 2 22 5 5 2" xfId="7643"/>
    <cellStyle name="Note 2 22 5 5 3" xfId="7644"/>
    <cellStyle name="Note 2 22 5 6" xfId="7645"/>
    <cellStyle name="Note 2 22 6" xfId="7646"/>
    <cellStyle name="Note 2 22 6 2" xfId="7647"/>
    <cellStyle name="Note 2 22 6 2 2" xfId="7648"/>
    <cellStyle name="Note 2 22 6 2 2 2" xfId="7649"/>
    <cellStyle name="Note 2 22 6 2 2 3" xfId="7650"/>
    <cellStyle name="Note 2 22 6 2 3" xfId="7651"/>
    <cellStyle name="Note 2 22 6 2 3 2" xfId="7652"/>
    <cellStyle name="Note 2 22 6 2 3 3" xfId="7653"/>
    <cellStyle name="Note 2 22 6 2 4" xfId="7654"/>
    <cellStyle name="Note 2 22 6 2 5" xfId="7655"/>
    <cellStyle name="Note 2 22 6 3" xfId="7656"/>
    <cellStyle name="Note 2 22 6 3 2" xfId="7657"/>
    <cellStyle name="Note 2 22 6 3 3" xfId="7658"/>
    <cellStyle name="Note 2 22 6 4" xfId="7659"/>
    <cellStyle name="Note 2 22 6 4 2" xfId="7660"/>
    <cellStyle name="Note 2 22 6 4 3" xfId="7661"/>
    <cellStyle name="Note 2 22 6 5" xfId="7662"/>
    <cellStyle name="Note 2 22 6 5 2" xfId="7663"/>
    <cellStyle name="Note 2 22 6 5 3" xfId="7664"/>
    <cellStyle name="Note 2 22 6 6" xfId="7665"/>
    <cellStyle name="Note 2 22 7" xfId="7666"/>
    <cellStyle name="Note 2 22 7 2" xfId="7667"/>
    <cellStyle name="Note 2 22 7 2 2" xfId="7668"/>
    <cellStyle name="Note 2 22 7 2 3" xfId="7669"/>
    <cellStyle name="Note 2 22 7 3" xfId="7670"/>
    <cellStyle name="Note 2 22 7 3 2" xfId="7671"/>
    <cellStyle name="Note 2 22 7 3 3" xfId="7672"/>
    <cellStyle name="Note 2 22 7 4" xfId="7673"/>
    <cellStyle name="Note 2 22 7 4 2" xfId="7674"/>
    <cellStyle name="Note 2 22 7 4 3" xfId="7675"/>
    <cellStyle name="Note 2 22 7 5" xfId="7676"/>
    <cellStyle name="Note 2 22 7 5 2" xfId="7677"/>
    <cellStyle name="Note 2 22 7 5 3" xfId="7678"/>
    <cellStyle name="Note 2 22 7 6" xfId="7679"/>
    <cellStyle name="Note 2 22 7 6 2" xfId="7680"/>
    <cellStyle name="Note 2 22 7 6 3" xfId="7681"/>
    <cellStyle name="Note 2 22 7 7" xfId="7682"/>
    <cellStyle name="Note 2 22 7 8" xfId="7683"/>
    <cellStyle name="Note 2 22 8" xfId="7684"/>
    <cellStyle name="Note 2 22 8 2" xfId="7685"/>
    <cellStyle name="Note 2 22 8 2 2" xfId="7686"/>
    <cellStyle name="Note 2 22 8 2 3" xfId="7687"/>
    <cellStyle name="Note 2 22 8 3" xfId="7688"/>
    <cellStyle name="Note 2 22 8 3 2" xfId="7689"/>
    <cellStyle name="Note 2 22 8 3 3" xfId="7690"/>
    <cellStyle name="Note 2 22 8 4" xfId="7691"/>
    <cellStyle name="Note 2 22 8 5" xfId="7692"/>
    <cellStyle name="Note 2 22 9" xfId="7693"/>
    <cellStyle name="Note 2 22 9 2" xfId="7694"/>
    <cellStyle name="Note 2 22 9 3" xfId="7695"/>
    <cellStyle name="Note 2 23" xfId="7696"/>
    <cellStyle name="Note 2 23 10" xfId="7697"/>
    <cellStyle name="Note 2 23 10 2" xfId="7698"/>
    <cellStyle name="Note 2 23 10 3" xfId="7699"/>
    <cellStyle name="Note 2 23 11" xfId="7700"/>
    <cellStyle name="Note 2 23 11 2" xfId="7701"/>
    <cellStyle name="Note 2 23 11 3" xfId="7702"/>
    <cellStyle name="Note 2 23 12" xfId="7703"/>
    <cellStyle name="Note 2 23 2" xfId="7704"/>
    <cellStyle name="Note 2 23 2 2" xfId="7705"/>
    <cellStyle name="Note 2 23 2 2 2" xfId="7706"/>
    <cellStyle name="Note 2 23 2 2 2 2" xfId="7707"/>
    <cellStyle name="Note 2 23 2 2 2 2 2" xfId="7708"/>
    <cellStyle name="Note 2 23 2 2 2 2 3" xfId="7709"/>
    <cellStyle name="Note 2 23 2 2 2 3" xfId="7710"/>
    <cellStyle name="Note 2 23 2 2 2 3 2" xfId="7711"/>
    <cellStyle name="Note 2 23 2 2 2 3 3" xfId="7712"/>
    <cellStyle name="Note 2 23 2 2 2 4" xfId="7713"/>
    <cellStyle name="Note 2 23 2 2 2 5" xfId="7714"/>
    <cellStyle name="Note 2 23 2 2 3" xfId="7715"/>
    <cellStyle name="Note 2 23 2 2 3 2" xfId="7716"/>
    <cellStyle name="Note 2 23 2 2 3 3" xfId="7717"/>
    <cellStyle name="Note 2 23 2 2 4" xfId="7718"/>
    <cellStyle name="Note 2 23 2 2 4 2" xfId="7719"/>
    <cellStyle name="Note 2 23 2 2 4 3" xfId="7720"/>
    <cellStyle name="Note 2 23 2 2 5" xfId="7721"/>
    <cellStyle name="Note 2 23 2 2 5 2" xfId="7722"/>
    <cellStyle name="Note 2 23 2 2 5 3" xfId="7723"/>
    <cellStyle name="Note 2 23 2 2 6" xfId="7724"/>
    <cellStyle name="Note 2 23 2 3" xfId="7725"/>
    <cellStyle name="Note 2 23 2 3 2" xfId="7726"/>
    <cellStyle name="Note 2 23 2 3 2 2" xfId="7727"/>
    <cellStyle name="Note 2 23 2 3 2 2 2" xfId="7728"/>
    <cellStyle name="Note 2 23 2 3 2 2 3" xfId="7729"/>
    <cellStyle name="Note 2 23 2 3 2 3" xfId="7730"/>
    <cellStyle name="Note 2 23 2 3 2 3 2" xfId="7731"/>
    <cellStyle name="Note 2 23 2 3 2 3 3" xfId="7732"/>
    <cellStyle name="Note 2 23 2 3 2 4" xfId="7733"/>
    <cellStyle name="Note 2 23 2 3 2 5" xfId="7734"/>
    <cellStyle name="Note 2 23 2 3 3" xfId="7735"/>
    <cellStyle name="Note 2 23 2 3 3 2" xfId="7736"/>
    <cellStyle name="Note 2 23 2 3 3 3" xfId="7737"/>
    <cellStyle name="Note 2 23 2 3 4" xfId="7738"/>
    <cellStyle name="Note 2 23 2 3 4 2" xfId="7739"/>
    <cellStyle name="Note 2 23 2 3 4 3" xfId="7740"/>
    <cellStyle name="Note 2 23 2 3 5" xfId="7741"/>
    <cellStyle name="Note 2 23 2 3 5 2" xfId="7742"/>
    <cellStyle name="Note 2 23 2 3 5 3" xfId="7743"/>
    <cellStyle name="Note 2 23 2 3 6" xfId="7744"/>
    <cellStyle name="Note 2 23 2 4" xfId="7745"/>
    <cellStyle name="Note 2 23 2 4 2" xfId="7746"/>
    <cellStyle name="Note 2 23 2 4 2 2" xfId="7747"/>
    <cellStyle name="Note 2 23 2 4 2 3" xfId="7748"/>
    <cellStyle name="Note 2 23 2 4 3" xfId="7749"/>
    <cellStyle name="Note 2 23 2 4 3 2" xfId="7750"/>
    <cellStyle name="Note 2 23 2 4 3 3" xfId="7751"/>
    <cellStyle name="Note 2 23 2 4 4" xfId="7752"/>
    <cellStyle name="Note 2 23 2 4 4 2" xfId="7753"/>
    <cellStyle name="Note 2 23 2 4 4 3" xfId="7754"/>
    <cellStyle name="Note 2 23 2 4 5" xfId="7755"/>
    <cellStyle name="Note 2 23 2 4 5 2" xfId="7756"/>
    <cellStyle name="Note 2 23 2 4 5 3" xfId="7757"/>
    <cellStyle name="Note 2 23 2 4 6" xfId="7758"/>
    <cellStyle name="Note 2 23 2 4 6 2" xfId="7759"/>
    <cellStyle name="Note 2 23 2 4 6 3" xfId="7760"/>
    <cellStyle name="Note 2 23 2 4 7" xfId="7761"/>
    <cellStyle name="Note 2 23 2 4 8" xfId="7762"/>
    <cellStyle name="Note 2 23 2 5" xfId="7763"/>
    <cellStyle name="Note 2 23 2 5 2" xfId="7764"/>
    <cellStyle name="Note 2 23 2 5 2 2" xfId="7765"/>
    <cellStyle name="Note 2 23 2 5 2 3" xfId="7766"/>
    <cellStyle name="Note 2 23 2 5 3" xfId="7767"/>
    <cellStyle name="Note 2 23 2 5 3 2" xfId="7768"/>
    <cellStyle name="Note 2 23 2 5 3 3" xfId="7769"/>
    <cellStyle name="Note 2 23 2 5 4" xfId="7770"/>
    <cellStyle name="Note 2 23 2 5 5" xfId="7771"/>
    <cellStyle name="Note 2 23 2 6" xfId="7772"/>
    <cellStyle name="Note 2 23 2 6 2" xfId="7773"/>
    <cellStyle name="Note 2 23 2 6 3" xfId="7774"/>
    <cellStyle name="Note 2 23 2 7" xfId="7775"/>
    <cellStyle name="Note 2 23 2 7 2" xfId="7776"/>
    <cellStyle name="Note 2 23 2 7 3" xfId="7777"/>
    <cellStyle name="Note 2 23 2 8" xfId="7778"/>
    <cellStyle name="Note 2 23 2 8 2" xfId="7779"/>
    <cellStyle name="Note 2 23 2 8 3" xfId="7780"/>
    <cellStyle name="Note 2 23 2 9" xfId="7781"/>
    <cellStyle name="Note 2 23 3" xfId="7782"/>
    <cellStyle name="Note 2 23 3 2" xfId="7783"/>
    <cellStyle name="Note 2 23 3 2 2" xfId="7784"/>
    <cellStyle name="Note 2 23 3 2 2 2" xfId="7785"/>
    <cellStyle name="Note 2 23 3 2 2 2 2" xfId="7786"/>
    <cellStyle name="Note 2 23 3 2 2 2 3" xfId="7787"/>
    <cellStyle name="Note 2 23 3 2 2 3" xfId="7788"/>
    <cellStyle name="Note 2 23 3 2 2 3 2" xfId="7789"/>
    <cellStyle name="Note 2 23 3 2 2 3 3" xfId="7790"/>
    <cellStyle name="Note 2 23 3 2 2 4" xfId="7791"/>
    <cellStyle name="Note 2 23 3 2 2 5" xfId="7792"/>
    <cellStyle name="Note 2 23 3 2 3" xfId="7793"/>
    <cellStyle name="Note 2 23 3 2 3 2" xfId="7794"/>
    <cellStyle name="Note 2 23 3 2 3 3" xfId="7795"/>
    <cellStyle name="Note 2 23 3 2 4" xfId="7796"/>
    <cellStyle name="Note 2 23 3 2 4 2" xfId="7797"/>
    <cellStyle name="Note 2 23 3 2 4 3" xfId="7798"/>
    <cellStyle name="Note 2 23 3 2 5" xfId="7799"/>
    <cellStyle name="Note 2 23 3 2 5 2" xfId="7800"/>
    <cellStyle name="Note 2 23 3 2 5 3" xfId="7801"/>
    <cellStyle name="Note 2 23 3 2 6" xfId="7802"/>
    <cellStyle name="Note 2 23 3 3" xfId="7803"/>
    <cellStyle name="Note 2 23 3 3 2" xfId="7804"/>
    <cellStyle name="Note 2 23 3 3 2 2" xfId="7805"/>
    <cellStyle name="Note 2 23 3 3 2 2 2" xfId="7806"/>
    <cellStyle name="Note 2 23 3 3 2 2 3" xfId="7807"/>
    <cellStyle name="Note 2 23 3 3 2 3" xfId="7808"/>
    <cellStyle name="Note 2 23 3 3 2 3 2" xfId="7809"/>
    <cellStyle name="Note 2 23 3 3 2 3 3" xfId="7810"/>
    <cellStyle name="Note 2 23 3 3 2 4" xfId="7811"/>
    <cellStyle name="Note 2 23 3 3 2 5" xfId="7812"/>
    <cellStyle name="Note 2 23 3 3 3" xfId="7813"/>
    <cellStyle name="Note 2 23 3 3 3 2" xfId="7814"/>
    <cellStyle name="Note 2 23 3 3 3 3" xfId="7815"/>
    <cellStyle name="Note 2 23 3 3 4" xfId="7816"/>
    <cellStyle name="Note 2 23 3 3 4 2" xfId="7817"/>
    <cellStyle name="Note 2 23 3 3 4 3" xfId="7818"/>
    <cellStyle name="Note 2 23 3 3 5" xfId="7819"/>
    <cellStyle name="Note 2 23 3 3 5 2" xfId="7820"/>
    <cellStyle name="Note 2 23 3 3 5 3" xfId="7821"/>
    <cellStyle name="Note 2 23 3 3 6" xfId="7822"/>
    <cellStyle name="Note 2 23 3 4" xfId="7823"/>
    <cellStyle name="Note 2 23 3 4 2" xfId="7824"/>
    <cellStyle name="Note 2 23 3 4 2 2" xfId="7825"/>
    <cellStyle name="Note 2 23 3 4 2 3" xfId="7826"/>
    <cellStyle name="Note 2 23 3 4 3" xfId="7827"/>
    <cellStyle name="Note 2 23 3 4 3 2" xfId="7828"/>
    <cellStyle name="Note 2 23 3 4 3 3" xfId="7829"/>
    <cellStyle name="Note 2 23 3 4 4" xfId="7830"/>
    <cellStyle name="Note 2 23 3 4 4 2" xfId="7831"/>
    <cellStyle name="Note 2 23 3 4 4 3" xfId="7832"/>
    <cellStyle name="Note 2 23 3 4 5" xfId="7833"/>
    <cellStyle name="Note 2 23 3 4 5 2" xfId="7834"/>
    <cellStyle name="Note 2 23 3 4 5 3" xfId="7835"/>
    <cellStyle name="Note 2 23 3 4 6" xfId="7836"/>
    <cellStyle name="Note 2 23 3 4 6 2" xfId="7837"/>
    <cellStyle name="Note 2 23 3 4 6 3" xfId="7838"/>
    <cellStyle name="Note 2 23 3 4 7" xfId="7839"/>
    <cellStyle name="Note 2 23 3 4 8" xfId="7840"/>
    <cellStyle name="Note 2 23 3 5" xfId="7841"/>
    <cellStyle name="Note 2 23 3 5 2" xfId="7842"/>
    <cellStyle name="Note 2 23 3 5 2 2" xfId="7843"/>
    <cellStyle name="Note 2 23 3 5 2 3" xfId="7844"/>
    <cellStyle name="Note 2 23 3 5 3" xfId="7845"/>
    <cellStyle name="Note 2 23 3 5 3 2" xfId="7846"/>
    <cellStyle name="Note 2 23 3 5 3 3" xfId="7847"/>
    <cellStyle name="Note 2 23 3 5 4" xfId="7848"/>
    <cellStyle name="Note 2 23 3 5 5" xfId="7849"/>
    <cellStyle name="Note 2 23 3 6" xfId="7850"/>
    <cellStyle name="Note 2 23 3 6 2" xfId="7851"/>
    <cellStyle name="Note 2 23 3 6 3" xfId="7852"/>
    <cellStyle name="Note 2 23 3 7" xfId="7853"/>
    <cellStyle name="Note 2 23 3 7 2" xfId="7854"/>
    <cellStyle name="Note 2 23 3 7 3" xfId="7855"/>
    <cellStyle name="Note 2 23 3 8" xfId="7856"/>
    <cellStyle name="Note 2 23 3 8 2" xfId="7857"/>
    <cellStyle name="Note 2 23 3 8 3" xfId="7858"/>
    <cellStyle name="Note 2 23 3 9" xfId="7859"/>
    <cellStyle name="Note 2 23 4" xfId="7860"/>
    <cellStyle name="Note 2 23 4 2" xfId="7861"/>
    <cellStyle name="Note 2 23 4 2 2" xfId="7862"/>
    <cellStyle name="Note 2 23 4 2 2 2" xfId="7863"/>
    <cellStyle name="Note 2 23 4 2 2 2 2" xfId="7864"/>
    <cellStyle name="Note 2 23 4 2 2 2 3" xfId="7865"/>
    <cellStyle name="Note 2 23 4 2 2 3" xfId="7866"/>
    <cellStyle name="Note 2 23 4 2 2 3 2" xfId="7867"/>
    <cellStyle name="Note 2 23 4 2 2 3 3" xfId="7868"/>
    <cellStyle name="Note 2 23 4 2 2 4" xfId="7869"/>
    <cellStyle name="Note 2 23 4 2 2 5" xfId="7870"/>
    <cellStyle name="Note 2 23 4 2 3" xfId="7871"/>
    <cellStyle name="Note 2 23 4 2 3 2" xfId="7872"/>
    <cellStyle name="Note 2 23 4 2 3 3" xfId="7873"/>
    <cellStyle name="Note 2 23 4 2 4" xfId="7874"/>
    <cellStyle name="Note 2 23 4 2 4 2" xfId="7875"/>
    <cellStyle name="Note 2 23 4 2 4 3" xfId="7876"/>
    <cellStyle name="Note 2 23 4 2 5" xfId="7877"/>
    <cellStyle name="Note 2 23 4 2 5 2" xfId="7878"/>
    <cellStyle name="Note 2 23 4 2 5 3" xfId="7879"/>
    <cellStyle name="Note 2 23 4 2 6" xfId="7880"/>
    <cellStyle name="Note 2 23 4 3" xfId="7881"/>
    <cellStyle name="Note 2 23 4 3 2" xfId="7882"/>
    <cellStyle name="Note 2 23 4 3 2 2" xfId="7883"/>
    <cellStyle name="Note 2 23 4 3 2 2 2" xfId="7884"/>
    <cellStyle name="Note 2 23 4 3 2 2 3" xfId="7885"/>
    <cellStyle name="Note 2 23 4 3 2 3" xfId="7886"/>
    <cellStyle name="Note 2 23 4 3 2 3 2" xfId="7887"/>
    <cellStyle name="Note 2 23 4 3 2 3 3" xfId="7888"/>
    <cellStyle name="Note 2 23 4 3 2 4" xfId="7889"/>
    <cellStyle name="Note 2 23 4 3 2 5" xfId="7890"/>
    <cellStyle name="Note 2 23 4 3 3" xfId="7891"/>
    <cellStyle name="Note 2 23 4 3 3 2" xfId="7892"/>
    <cellStyle name="Note 2 23 4 3 3 3" xfId="7893"/>
    <cellStyle name="Note 2 23 4 3 4" xfId="7894"/>
    <cellStyle name="Note 2 23 4 3 4 2" xfId="7895"/>
    <cellStyle name="Note 2 23 4 3 4 3" xfId="7896"/>
    <cellStyle name="Note 2 23 4 3 5" xfId="7897"/>
    <cellStyle name="Note 2 23 4 3 5 2" xfId="7898"/>
    <cellStyle name="Note 2 23 4 3 5 3" xfId="7899"/>
    <cellStyle name="Note 2 23 4 3 6" xfId="7900"/>
    <cellStyle name="Note 2 23 4 4" xfId="7901"/>
    <cellStyle name="Note 2 23 4 4 2" xfId="7902"/>
    <cellStyle name="Note 2 23 4 4 2 2" xfId="7903"/>
    <cellStyle name="Note 2 23 4 4 2 3" xfId="7904"/>
    <cellStyle name="Note 2 23 4 4 3" xfId="7905"/>
    <cellStyle name="Note 2 23 4 4 3 2" xfId="7906"/>
    <cellStyle name="Note 2 23 4 4 3 3" xfId="7907"/>
    <cellStyle name="Note 2 23 4 4 4" xfId="7908"/>
    <cellStyle name="Note 2 23 4 4 4 2" xfId="7909"/>
    <cellStyle name="Note 2 23 4 4 4 3" xfId="7910"/>
    <cellStyle name="Note 2 23 4 4 5" xfId="7911"/>
    <cellStyle name="Note 2 23 4 4 5 2" xfId="7912"/>
    <cellStyle name="Note 2 23 4 4 5 3" xfId="7913"/>
    <cellStyle name="Note 2 23 4 4 6" xfId="7914"/>
    <cellStyle name="Note 2 23 4 4 6 2" xfId="7915"/>
    <cellStyle name="Note 2 23 4 4 6 3" xfId="7916"/>
    <cellStyle name="Note 2 23 4 4 7" xfId="7917"/>
    <cellStyle name="Note 2 23 4 4 8" xfId="7918"/>
    <cellStyle name="Note 2 23 4 5" xfId="7919"/>
    <cellStyle name="Note 2 23 4 5 2" xfId="7920"/>
    <cellStyle name="Note 2 23 4 5 2 2" xfId="7921"/>
    <cellStyle name="Note 2 23 4 5 2 3" xfId="7922"/>
    <cellStyle name="Note 2 23 4 5 3" xfId="7923"/>
    <cellStyle name="Note 2 23 4 5 3 2" xfId="7924"/>
    <cellStyle name="Note 2 23 4 5 3 3" xfId="7925"/>
    <cellStyle name="Note 2 23 4 5 4" xfId="7926"/>
    <cellStyle name="Note 2 23 4 5 5" xfId="7927"/>
    <cellStyle name="Note 2 23 4 6" xfId="7928"/>
    <cellStyle name="Note 2 23 4 6 2" xfId="7929"/>
    <cellStyle name="Note 2 23 4 6 3" xfId="7930"/>
    <cellStyle name="Note 2 23 4 7" xfId="7931"/>
    <cellStyle name="Note 2 23 4 7 2" xfId="7932"/>
    <cellStyle name="Note 2 23 4 7 3" xfId="7933"/>
    <cellStyle name="Note 2 23 4 8" xfId="7934"/>
    <cellStyle name="Note 2 23 4 8 2" xfId="7935"/>
    <cellStyle name="Note 2 23 4 8 3" xfId="7936"/>
    <cellStyle name="Note 2 23 4 9" xfId="7937"/>
    <cellStyle name="Note 2 23 5" xfId="7938"/>
    <cellStyle name="Note 2 23 5 2" xfId="7939"/>
    <cellStyle name="Note 2 23 5 2 2" xfId="7940"/>
    <cellStyle name="Note 2 23 5 2 2 2" xfId="7941"/>
    <cellStyle name="Note 2 23 5 2 2 3" xfId="7942"/>
    <cellStyle name="Note 2 23 5 2 3" xfId="7943"/>
    <cellStyle name="Note 2 23 5 2 3 2" xfId="7944"/>
    <cellStyle name="Note 2 23 5 2 3 3" xfId="7945"/>
    <cellStyle name="Note 2 23 5 2 4" xfId="7946"/>
    <cellStyle name="Note 2 23 5 2 5" xfId="7947"/>
    <cellStyle name="Note 2 23 5 3" xfId="7948"/>
    <cellStyle name="Note 2 23 5 3 2" xfId="7949"/>
    <cellStyle name="Note 2 23 5 3 3" xfId="7950"/>
    <cellStyle name="Note 2 23 5 4" xfId="7951"/>
    <cellStyle name="Note 2 23 5 4 2" xfId="7952"/>
    <cellStyle name="Note 2 23 5 4 3" xfId="7953"/>
    <cellStyle name="Note 2 23 5 5" xfId="7954"/>
    <cellStyle name="Note 2 23 5 5 2" xfId="7955"/>
    <cellStyle name="Note 2 23 5 5 3" xfId="7956"/>
    <cellStyle name="Note 2 23 5 6" xfId="7957"/>
    <cellStyle name="Note 2 23 6" xfId="7958"/>
    <cellStyle name="Note 2 23 6 2" xfId="7959"/>
    <cellStyle name="Note 2 23 6 2 2" xfId="7960"/>
    <cellStyle name="Note 2 23 6 2 2 2" xfId="7961"/>
    <cellStyle name="Note 2 23 6 2 2 3" xfId="7962"/>
    <cellStyle name="Note 2 23 6 2 3" xfId="7963"/>
    <cellStyle name="Note 2 23 6 2 3 2" xfId="7964"/>
    <cellStyle name="Note 2 23 6 2 3 3" xfId="7965"/>
    <cellStyle name="Note 2 23 6 2 4" xfId="7966"/>
    <cellStyle name="Note 2 23 6 2 5" xfId="7967"/>
    <cellStyle name="Note 2 23 6 3" xfId="7968"/>
    <cellStyle name="Note 2 23 6 3 2" xfId="7969"/>
    <cellStyle name="Note 2 23 6 3 3" xfId="7970"/>
    <cellStyle name="Note 2 23 6 4" xfId="7971"/>
    <cellStyle name="Note 2 23 6 4 2" xfId="7972"/>
    <cellStyle name="Note 2 23 6 4 3" xfId="7973"/>
    <cellStyle name="Note 2 23 6 5" xfId="7974"/>
    <cellStyle name="Note 2 23 6 5 2" xfId="7975"/>
    <cellStyle name="Note 2 23 6 5 3" xfId="7976"/>
    <cellStyle name="Note 2 23 6 6" xfId="7977"/>
    <cellStyle name="Note 2 23 7" xfId="7978"/>
    <cellStyle name="Note 2 23 7 2" xfId="7979"/>
    <cellStyle name="Note 2 23 7 2 2" xfId="7980"/>
    <cellStyle name="Note 2 23 7 2 3" xfId="7981"/>
    <cellStyle name="Note 2 23 7 3" xfId="7982"/>
    <cellStyle name="Note 2 23 7 3 2" xfId="7983"/>
    <cellStyle name="Note 2 23 7 3 3" xfId="7984"/>
    <cellStyle name="Note 2 23 7 4" xfId="7985"/>
    <cellStyle name="Note 2 23 7 4 2" xfId="7986"/>
    <cellStyle name="Note 2 23 7 4 3" xfId="7987"/>
    <cellStyle name="Note 2 23 7 5" xfId="7988"/>
    <cellStyle name="Note 2 23 7 5 2" xfId="7989"/>
    <cellStyle name="Note 2 23 7 5 3" xfId="7990"/>
    <cellStyle name="Note 2 23 7 6" xfId="7991"/>
    <cellStyle name="Note 2 23 7 6 2" xfId="7992"/>
    <cellStyle name="Note 2 23 7 6 3" xfId="7993"/>
    <cellStyle name="Note 2 23 7 7" xfId="7994"/>
    <cellStyle name="Note 2 23 7 8" xfId="7995"/>
    <cellStyle name="Note 2 23 8" xfId="7996"/>
    <cellStyle name="Note 2 23 8 2" xfId="7997"/>
    <cellStyle name="Note 2 23 8 2 2" xfId="7998"/>
    <cellStyle name="Note 2 23 8 2 3" xfId="7999"/>
    <cellStyle name="Note 2 23 8 3" xfId="8000"/>
    <cellStyle name="Note 2 23 8 3 2" xfId="8001"/>
    <cellStyle name="Note 2 23 8 3 3" xfId="8002"/>
    <cellStyle name="Note 2 23 8 4" xfId="8003"/>
    <cellStyle name="Note 2 23 8 5" xfId="8004"/>
    <cellStyle name="Note 2 23 9" xfId="8005"/>
    <cellStyle name="Note 2 23 9 2" xfId="8006"/>
    <cellStyle name="Note 2 23 9 3" xfId="8007"/>
    <cellStyle name="Note 2 24" xfId="8008"/>
    <cellStyle name="Note 2 24 10" xfId="8009"/>
    <cellStyle name="Note 2 24 10 2" xfId="8010"/>
    <cellStyle name="Note 2 24 10 3" xfId="8011"/>
    <cellStyle name="Note 2 24 11" xfId="8012"/>
    <cellStyle name="Note 2 24 11 2" xfId="8013"/>
    <cellStyle name="Note 2 24 11 3" xfId="8014"/>
    <cellStyle name="Note 2 24 12" xfId="8015"/>
    <cellStyle name="Note 2 24 2" xfId="8016"/>
    <cellStyle name="Note 2 24 2 2" xfId="8017"/>
    <cellStyle name="Note 2 24 2 2 2" xfId="8018"/>
    <cellStyle name="Note 2 24 2 2 2 2" xfId="8019"/>
    <cellStyle name="Note 2 24 2 2 2 2 2" xfId="8020"/>
    <cellStyle name="Note 2 24 2 2 2 2 3" xfId="8021"/>
    <cellStyle name="Note 2 24 2 2 2 3" xfId="8022"/>
    <cellStyle name="Note 2 24 2 2 2 3 2" xfId="8023"/>
    <cellStyle name="Note 2 24 2 2 2 3 3" xfId="8024"/>
    <cellStyle name="Note 2 24 2 2 2 4" xfId="8025"/>
    <cellStyle name="Note 2 24 2 2 2 5" xfId="8026"/>
    <cellStyle name="Note 2 24 2 2 3" xfId="8027"/>
    <cellStyle name="Note 2 24 2 2 3 2" xfId="8028"/>
    <cellStyle name="Note 2 24 2 2 3 3" xfId="8029"/>
    <cellStyle name="Note 2 24 2 2 4" xfId="8030"/>
    <cellStyle name="Note 2 24 2 2 4 2" xfId="8031"/>
    <cellStyle name="Note 2 24 2 2 4 3" xfId="8032"/>
    <cellStyle name="Note 2 24 2 2 5" xfId="8033"/>
    <cellStyle name="Note 2 24 2 2 5 2" xfId="8034"/>
    <cellStyle name="Note 2 24 2 2 5 3" xfId="8035"/>
    <cellStyle name="Note 2 24 2 2 6" xfId="8036"/>
    <cellStyle name="Note 2 24 2 3" xfId="8037"/>
    <cellStyle name="Note 2 24 2 3 2" xfId="8038"/>
    <cellStyle name="Note 2 24 2 3 2 2" xfId="8039"/>
    <cellStyle name="Note 2 24 2 3 2 2 2" xfId="8040"/>
    <cellStyle name="Note 2 24 2 3 2 2 3" xfId="8041"/>
    <cellStyle name="Note 2 24 2 3 2 3" xfId="8042"/>
    <cellStyle name="Note 2 24 2 3 2 3 2" xfId="8043"/>
    <cellStyle name="Note 2 24 2 3 2 3 3" xfId="8044"/>
    <cellStyle name="Note 2 24 2 3 2 4" xfId="8045"/>
    <cellStyle name="Note 2 24 2 3 2 5" xfId="8046"/>
    <cellStyle name="Note 2 24 2 3 3" xfId="8047"/>
    <cellStyle name="Note 2 24 2 3 3 2" xfId="8048"/>
    <cellStyle name="Note 2 24 2 3 3 3" xfId="8049"/>
    <cellStyle name="Note 2 24 2 3 4" xfId="8050"/>
    <cellStyle name="Note 2 24 2 3 4 2" xfId="8051"/>
    <cellStyle name="Note 2 24 2 3 4 3" xfId="8052"/>
    <cellStyle name="Note 2 24 2 3 5" xfId="8053"/>
    <cellStyle name="Note 2 24 2 3 5 2" xfId="8054"/>
    <cellStyle name="Note 2 24 2 3 5 3" xfId="8055"/>
    <cellStyle name="Note 2 24 2 3 6" xfId="8056"/>
    <cellStyle name="Note 2 24 2 4" xfId="8057"/>
    <cellStyle name="Note 2 24 2 4 2" xfId="8058"/>
    <cellStyle name="Note 2 24 2 4 2 2" xfId="8059"/>
    <cellStyle name="Note 2 24 2 4 2 3" xfId="8060"/>
    <cellStyle name="Note 2 24 2 4 3" xfId="8061"/>
    <cellStyle name="Note 2 24 2 4 3 2" xfId="8062"/>
    <cellStyle name="Note 2 24 2 4 3 3" xfId="8063"/>
    <cellStyle name="Note 2 24 2 4 4" xfId="8064"/>
    <cellStyle name="Note 2 24 2 4 4 2" xfId="8065"/>
    <cellStyle name="Note 2 24 2 4 4 3" xfId="8066"/>
    <cellStyle name="Note 2 24 2 4 5" xfId="8067"/>
    <cellStyle name="Note 2 24 2 4 5 2" xfId="8068"/>
    <cellStyle name="Note 2 24 2 4 5 3" xfId="8069"/>
    <cellStyle name="Note 2 24 2 4 6" xfId="8070"/>
    <cellStyle name="Note 2 24 2 4 6 2" xfId="8071"/>
    <cellStyle name="Note 2 24 2 4 6 3" xfId="8072"/>
    <cellStyle name="Note 2 24 2 4 7" xfId="8073"/>
    <cellStyle name="Note 2 24 2 4 8" xfId="8074"/>
    <cellStyle name="Note 2 24 2 5" xfId="8075"/>
    <cellStyle name="Note 2 24 2 5 2" xfId="8076"/>
    <cellStyle name="Note 2 24 2 5 2 2" xfId="8077"/>
    <cellStyle name="Note 2 24 2 5 2 3" xfId="8078"/>
    <cellStyle name="Note 2 24 2 5 3" xfId="8079"/>
    <cellStyle name="Note 2 24 2 5 3 2" xfId="8080"/>
    <cellStyle name="Note 2 24 2 5 3 3" xfId="8081"/>
    <cellStyle name="Note 2 24 2 5 4" xfId="8082"/>
    <cellStyle name="Note 2 24 2 5 5" xfId="8083"/>
    <cellStyle name="Note 2 24 2 6" xfId="8084"/>
    <cellStyle name="Note 2 24 2 6 2" xfId="8085"/>
    <cellStyle name="Note 2 24 2 6 3" xfId="8086"/>
    <cellStyle name="Note 2 24 2 7" xfId="8087"/>
    <cellStyle name="Note 2 24 2 7 2" xfId="8088"/>
    <cellStyle name="Note 2 24 2 7 3" xfId="8089"/>
    <cellStyle name="Note 2 24 2 8" xfId="8090"/>
    <cellStyle name="Note 2 24 2 8 2" xfId="8091"/>
    <cellStyle name="Note 2 24 2 8 3" xfId="8092"/>
    <cellStyle name="Note 2 24 2 9" xfId="8093"/>
    <cellStyle name="Note 2 24 3" xfId="8094"/>
    <cellStyle name="Note 2 24 3 2" xfId="8095"/>
    <cellStyle name="Note 2 24 3 2 2" xfId="8096"/>
    <cellStyle name="Note 2 24 3 2 2 2" xfId="8097"/>
    <cellStyle name="Note 2 24 3 2 2 2 2" xfId="8098"/>
    <cellStyle name="Note 2 24 3 2 2 2 3" xfId="8099"/>
    <cellStyle name="Note 2 24 3 2 2 3" xfId="8100"/>
    <cellStyle name="Note 2 24 3 2 2 3 2" xfId="8101"/>
    <cellStyle name="Note 2 24 3 2 2 3 3" xfId="8102"/>
    <cellStyle name="Note 2 24 3 2 2 4" xfId="8103"/>
    <cellStyle name="Note 2 24 3 2 2 5" xfId="8104"/>
    <cellStyle name="Note 2 24 3 2 3" xfId="8105"/>
    <cellStyle name="Note 2 24 3 2 3 2" xfId="8106"/>
    <cellStyle name="Note 2 24 3 2 3 3" xfId="8107"/>
    <cellStyle name="Note 2 24 3 2 4" xfId="8108"/>
    <cellStyle name="Note 2 24 3 2 4 2" xfId="8109"/>
    <cellStyle name="Note 2 24 3 2 4 3" xfId="8110"/>
    <cellStyle name="Note 2 24 3 2 5" xfId="8111"/>
    <cellStyle name="Note 2 24 3 2 5 2" xfId="8112"/>
    <cellStyle name="Note 2 24 3 2 5 3" xfId="8113"/>
    <cellStyle name="Note 2 24 3 2 6" xfId="8114"/>
    <cellStyle name="Note 2 24 3 3" xfId="8115"/>
    <cellStyle name="Note 2 24 3 3 2" xfId="8116"/>
    <cellStyle name="Note 2 24 3 3 2 2" xfId="8117"/>
    <cellStyle name="Note 2 24 3 3 2 2 2" xfId="8118"/>
    <cellStyle name="Note 2 24 3 3 2 2 3" xfId="8119"/>
    <cellStyle name="Note 2 24 3 3 2 3" xfId="8120"/>
    <cellStyle name="Note 2 24 3 3 2 3 2" xfId="8121"/>
    <cellStyle name="Note 2 24 3 3 2 3 3" xfId="8122"/>
    <cellStyle name="Note 2 24 3 3 2 4" xfId="8123"/>
    <cellStyle name="Note 2 24 3 3 2 5" xfId="8124"/>
    <cellStyle name="Note 2 24 3 3 3" xfId="8125"/>
    <cellStyle name="Note 2 24 3 3 3 2" xfId="8126"/>
    <cellStyle name="Note 2 24 3 3 3 3" xfId="8127"/>
    <cellStyle name="Note 2 24 3 3 4" xfId="8128"/>
    <cellStyle name="Note 2 24 3 3 4 2" xfId="8129"/>
    <cellStyle name="Note 2 24 3 3 4 3" xfId="8130"/>
    <cellStyle name="Note 2 24 3 3 5" xfId="8131"/>
    <cellStyle name="Note 2 24 3 3 5 2" xfId="8132"/>
    <cellStyle name="Note 2 24 3 3 5 3" xfId="8133"/>
    <cellStyle name="Note 2 24 3 3 6" xfId="8134"/>
    <cellStyle name="Note 2 24 3 4" xfId="8135"/>
    <cellStyle name="Note 2 24 3 4 2" xfId="8136"/>
    <cellStyle name="Note 2 24 3 4 2 2" xfId="8137"/>
    <cellStyle name="Note 2 24 3 4 2 3" xfId="8138"/>
    <cellStyle name="Note 2 24 3 4 3" xfId="8139"/>
    <cellStyle name="Note 2 24 3 4 3 2" xfId="8140"/>
    <cellStyle name="Note 2 24 3 4 3 3" xfId="8141"/>
    <cellStyle name="Note 2 24 3 4 4" xfId="8142"/>
    <cellStyle name="Note 2 24 3 4 4 2" xfId="8143"/>
    <cellStyle name="Note 2 24 3 4 4 3" xfId="8144"/>
    <cellStyle name="Note 2 24 3 4 5" xfId="8145"/>
    <cellStyle name="Note 2 24 3 4 5 2" xfId="8146"/>
    <cellStyle name="Note 2 24 3 4 5 3" xfId="8147"/>
    <cellStyle name="Note 2 24 3 4 6" xfId="8148"/>
    <cellStyle name="Note 2 24 3 4 6 2" xfId="8149"/>
    <cellStyle name="Note 2 24 3 4 6 3" xfId="8150"/>
    <cellStyle name="Note 2 24 3 4 7" xfId="8151"/>
    <cellStyle name="Note 2 24 3 4 8" xfId="8152"/>
    <cellStyle name="Note 2 24 3 5" xfId="8153"/>
    <cellStyle name="Note 2 24 3 5 2" xfId="8154"/>
    <cellStyle name="Note 2 24 3 5 2 2" xfId="8155"/>
    <cellStyle name="Note 2 24 3 5 2 3" xfId="8156"/>
    <cellStyle name="Note 2 24 3 5 3" xfId="8157"/>
    <cellStyle name="Note 2 24 3 5 3 2" xfId="8158"/>
    <cellStyle name="Note 2 24 3 5 3 3" xfId="8159"/>
    <cellStyle name="Note 2 24 3 5 4" xfId="8160"/>
    <cellStyle name="Note 2 24 3 5 5" xfId="8161"/>
    <cellStyle name="Note 2 24 3 6" xfId="8162"/>
    <cellStyle name="Note 2 24 3 6 2" xfId="8163"/>
    <cellStyle name="Note 2 24 3 6 3" xfId="8164"/>
    <cellStyle name="Note 2 24 3 7" xfId="8165"/>
    <cellStyle name="Note 2 24 3 7 2" xfId="8166"/>
    <cellStyle name="Note 2 24 3 7 3" xfId="8167"/>
    <cellStyle name="Note 2 24 3 8" xfId="8168"/>
    <cellStyle name="Note 2 24 3 8 2" xfId="8169"/>
    <cellStyle name="Note 2 24 3 8 3" xfId="8170"/>
    <cellStyle name="Note 2 24 3 9" xfId="8171"/>
    <cellStyle name="Note 2 24 4" xfId="8172"/>
    <cellStyle name="Note 2 24 4 2" xfId="8173"/>
    <cellStyle name="Note 2 24 4 2 2" xfId="8174"/>
    <cellStyle name="Note 2 24 4 2 2 2" xfId="8175"/>
    <cellStyle name="Note 2 24 4 2 2 2 2" xfId="8176"/>
    <cellStyle name="Note 2 24 4 2 2 2 3" xfId="8177"/>
    <cellStyle name="Note 2 24 4 2 2 3" xfId="8178"/>
    <cellStyle name="Note 2 24 4 2 2 3 2" xfId="8179"/>
    <cellStyle name="Note 2 24 4 2 2 3 3" xfId="8180"/>
    <cellStyle name="Note 2 24 4 2 2 4" xfId="8181"/>
    <cellStyle name="Note 2 24 4 2 2 5" xfId="8182"/>
    <cellStyle name="Note 2 24 4 2 3" xfId="8183"/>
    <cellStyle name="Note 2 24 4 2 3 2" xfId="8184"/>
    <cellStyle name="Note 2 24 4 2 3 3" xfId="8185"/>
    <cellStyle name="Note 2 24 4 2 4" xfId="8186"/>
    <cellStyle name="Note 2 24 4 2 4 2" xfId="8187"/>
    <cellStyle name="Note 2 24 4 2 4 3" xfId="8188"/>
    <cellStyle name="Note 2 24 4 2 5" xfId="8189"/>
    <cellStyle name="Note 2 24 4 2 5 2" xfId="8190"/>
    <cellStyle name="Note 2 24 4 2 5 3" xfId="8191"/>
    <cellStyle name="Note 2 24 4 2 6" xfId="8192"/>
    <cellStyle name="Note 2 24 4 3" xfId="8193"/>
    <cellStyle name="Note 2 24 4 3 2" xfId="8194"/>
    <cellStyle name="Note 2 24 4 3 2 2" xfId="8195"/>
    <cellStyle name="Note 2 24 4 3 2 2 2" xfId="8196"/>
    <cellStyle name="Note 2 24 4 3 2 2 3" xfId="8197"/>
    <cellStyle name="Note 2 24 4 3 2 3" xfId="8198"/>
    <cellStyle name="Note 2 24 4 3 2 3 2" xfId="8199"/>
    <cellStyle name="Note 2 24 4 3 2 3 3" xfId="8200"/>
    <cellStyle name="Note 2 24 4 3 2 4" xfId="8201"/>
    <cellStyle name="Note 2 24 4 3 2 5" xfId="8202"/>
    <cellStyle name="Note 2 24 4 3 3" xfId="8203"/>
    <cellStyle name="Note 2 24 4 3 3 2" xfId="8204"/>
    <cellStyle name="Note 2 24 4 3 3 3" xfId="8205"/>
    <cellStyle name="Note 2 24 4 3 4" xfId="8206"/>
    <cellStyle name="Note 2 24 4 3 4 2" xfId="8207"/>
    <cellStyle name="Note 2 24 4 3 4 3" xfId="8208"/>
    <cellStyle name="Note 2 24 4 3 5" xfId="8209"/>
    <cellStyle name="Note 2 24 4 3 5 2" xfId="8210"/>
    <cellStyle name="Note 2 24 4 3 5 3" xfId="8211"/>
    <cellStyle name="Note 2 24 4 3 6" xfId="8212"/>
    <cellStyle name="Note 2 24 4 4" xfId="8213"/>
    <cellStyle name="Note 2 24 4 4 2" xfId="8214"/>
    <cellStyle name="Note 2 24 4 4 2 2" xfId="8215"/>
    <cellStyle name="Note 2 24 4 4 2 3" xfId="8216"/>
    <cellStyle name="Note 2 24 4 4 3" xfId="8217"/>
    <cellStyle name="Note 2 24 4 4 3 2" xfId="8218"/>
    <cellStyle name="Note 2 24 4 4 3 3" xfId="8219"/>
    <cellStyle name="Note 2 24 4 4 4" xfId="8220"/>
    <cellStyle name="Note 2 24 4 4 4 2" xfId="8221"/>
    <cellStyle name="Note 2 24 4 4 4 3" xfId="8222"/>
    <cellStyle name="Note 2 24 4 4 5" xfId="8223"/>
    <cellStyle name="Note 2 24 4 4 5 2" xfId="8224"/>
    <cellStyle name="Note 2 24 4 4 5 3" xfId="8225"/>
    <cellStyle name="Note 2 24 4 4 6" xfId="8226"/>
    <cellStyle name="Note 2 24 4 4 6 2" xfId="8227"/>
    <cellStyle name="Note 2 24 4 4 6 3" xfId="8228"/>
    <cellStyle name="Note 2 24 4 4 7" xfId="8229"/>
    <cellStyle name="Note 2 24 4 4 8" xfId="8230"/>
    <cellStyle name="Note 2 24 4 5" xfId="8231"/>
    <cellStyle name="Note 2 24 4 5 2" xfId="8232"/>
    <cellStyle name="Note 2 24 4 5 2 2" xfId="8233"/>
    <cellStyle name="Note 2 24 4 5 2 3" xfId="8234"/>
    <cellStyle name="Note 2 24 4 5 3" xfId="8235"/>
    <cellStyle name="Note 2 24 4 5 3 2" xfId="8236"/>
    <cellStyle name="Note 2 24 4 5 3 3" xfId="8237"/>
    <cellStyle name="Note 2 24 4 5 4" xfId="8238"/>
    <cellStyle name="Note 2 24 4 5 5" xfId="8239"/>
    <cellStyle name="Note 2 24 4 6" xfId="8240"/>
    <cellStyle name="Note 2 24 4 6 2" xfId="8241"/>
    <cellStyle name="Note 2 24 4 6 3" xfId="8242"/>
    <cellStyle name="Note 2 24 4 7" xfId="8243"/>
    <cellStyle name="Note 2 24 4 7 2" xfId="8244"/>
    <cellStyle name="Note 2 24 4 7 3" xfId="8245"/>
    <cellStyle name="Note 2 24 4 8" xfId="8246"/>
    <cellStyle name="Note 2 24 4 8 2" xfId="8247"/>
    <cellStyle name="Note 2 24 4 8 3" xfId="8248"/>
    <cellStyle name="Note 2 24 4 9" xfId="8249"/>
    <cellStyle name="Note 2 24 5" xfId="8250"/>
    <cellStyle name="Note 2 24 5 2" xfId="8251"/>
    <cellStyle name="Note 2 24 5 2 2" xfId="8252"/>
    <cellStyle name="Note 2 24 5 2 2 2" xfId="8253"/>
    <cellStyle name="Note 2 24 5 2 2 3" xfId="8254"/>
    <cellStyle name="Note 2 24 5 2 3" xfId="8255"/>
    <cellStyle name="Note 2 24 5 2 3 2" xfId="8256"/>
    <cellStyle name="Note 2 24 5 2 3 3" xfId="8257"/>
    <cellStyle name="Note 2 24 5 2 4" xfId="8258"/>
    <cellStyle name="Note 2 24 5 2 5" xfId="8259"/>
    <cellStyle name="Note 2 24 5 3" xfId="8260"/>
    <cellStyle name="Note 2 24 5 3 2" xfId="8261"/>
    <cellStyle name="Note 2 24 5 3 3" xfId="8262"/>
    <cellStyle name="Note 2 24 5 4" xfId="8263"/>
    <cellStyle name="Note 2 24 5 4 2" xfId="8264"/>
    <cellStyle name="Note 2 24 5 4 3" xfId="8265"/>
    <cellStyle name="Note 2 24 5 5" xfId="8266"/>
    <cellStyle name="Note 2 24 5 5 2" xfId="8267"/>
    <cellStyle name="Note 2 24 5 5 3" xfId="8268"/>
    <cellStyle name="Note 2 24 5 6" xfId="8269"/>
    <cellStyle name="Note 2 24 6" xfId="8270"/>
    <cellStyle name="Note 2 24 6 2" xfId="8271"/>
    <cellStyle name="Note 2 24 6 2 2" xfId="8272"/>
    <cellStyle name="Note 2 24 6 2 2 2" xfId="8273"/>
    <cellStyle name="Note 2 24 6 2 2 3" xfId="8274"/>
    <cellStyle name="Note 2 24 6 2 3" xfId="8275"/>
    <cellStyle name="Note 2 24 6 2 3 2" xfId="8276"/>
    <cellStyle name="Note 2 24 6 2 3 3" xfId="8277"/>
    <cellStyle name="Note 2 24 6 2 4" xfId="8278"/>
    <cellStyle name="Note 2 24 6 2 5" xfId="8279"/>
    <cellStyle name="Note 2 24 6 3" xfId="8280"/>
    <cellStyle name="Note 2 24 6 3 2" xfId="8281"/>
    <cellStyle name="Note 2 24 6 3 3" xfId="8282"/>
    <cellStyle name="Note 2 24 6 4" xfId="8283"/>
    <cellStyle name="Note 2 24 6 4 2" xfId="8284"/>
    <cellStyle name="Note 2 24 6 4 3" xfId="8285"/>
    <cellStyle name="Note 2 24 6 5" xfId="8286"/>
    <cellStyle name="Note 2 24 6 5 2" xfId="8287"/>
    <cellStyle name="Note 2 24 6 5 3" xfId="8288"/>
    <cellStyle name="Note 2 24 6 6" xfId="8289"/>
    <cellStyle name="Note 2 24 7" xfId="8290"/>
    <cellStyle name="Note 2 24 7 2" xfId="8291"/>
    <cellStyle name="Note 2 24 7 2 2" xfId="8292"/>
    <cellStyle name="Note 2 24 7 2 3" xfId="8293"/>
    <cellStyle name="Note 2 24 7 3" xfId="8294"/>
    <cellStyle name="Note 2 24 7 3 2" xfId="8295"/>
    <cellStyle name="Note 2 24 7 3 3" xfId="8296"/>
    <cellStyle name="Note 2 24 7 4" xfId="8297"/>
    <cellStyle name="Note 2 24 7 4 2" xfId="8298"/>
    <cellStyle name="Note 2 24 7 4 3" xfId="8299"/>
    <cellStyle name="Note 2 24 7 5" xfId="8300"/>
    <cellStyle name="Note 2 24 7 5 2" xfId="8301"/>
    <cellStyle name="Note 2 24 7 5 3" xfId="8302"/>
    <cellStyle name="Note 2 24 7 6" xfId="8303"/>
    <cellStyle name="Note 2 24 7 6 2" xfId="8304"/>
    <cellStyle name="Note 2 24 7 6 3" xfId="8305"/>
    <cellStyle name="Note 2 24 7 7" xfId="8306"/>
    <cellStyle name="Note 2 24 7 8" xfId="8307"/>
    <cellStyle name="Note 2 24 8" xfId="8308"/>
    <cellStyle name="Note 2 24 8 2" xfId="8309"/>
    <cellStyle name="Note 2 24 8 2 2" xfId="8310"/>
    <cellStyle name="Note 2 24 8 2 3" xfId="8311"/>
    <cellStyle name="Note 2 24 8 3" xfId="8312"/>
    <cellStyle name="Note 2 24 8 3 2" xfId="8313"/>
    <cellStyle name="Note 2 24 8 3 3" xfId="8314"/>
    <cellStyle name="Note 2 24 8 4" xfId="8315"/>
    <cellStyle name="Note 2 24 8 5" xfId="8316"/>
    <cellStyle name="Note 2 24 9" xfId="8317"/>
    <cellStyle name="Note 2 24 9 2" xfId="8318"/>
    <cellStyle name="Note 2 24 9 3" xfId="8319"/>
    <cellStyle name="Note 2 25" xfId="8320"/>
    <cellStyle name="Note 2 25 2" xfId="8321"/>
    <cellStyle name="Note 2 25 2 2" xfId="8322"/>
    <cellStyle name="Note 2 25 2 2 2" xfId="8323"/>
    <cellStyle name="Note 2 25 2 2 2 2" xfId="8324"/>
    <cellStyle name="Note 2 25 2 2 2 3" xfId="8325"/>
    <cellStyle name="Note 2 25 2 2 3" xfId="8326"/>
    <cellStyle name="Note 2 25 2 2 3 2" xfId="8327"/>
    <cellStyle name="Note 2 25 2 2 3 3" xfId="8328"/>
    <cellStyle name="Note 2 25 2 2 4" xfId="8329"/>
    <cellStyle name="Note 2 25 2 2 5" xfId="8330"/>
    <cellStyle name="Note 2 25 2 3" xfId="8331"/>
    <cellStyle name="Note 2 25 2 3 2" xfId="8332"/>
    <cellStyle name="Note 2 25 2 3 3" xfId="8333"/>
    <cellStyle name="Note 2 25 2 4" xfId="8334"/>
    <cellStyle name="Note 2 25 2 4 2" xfId="8335"/>
    <cellStyle name="Note 2 25 2 4 3" xfId="8336"/>
    <cellStyle name="Note 2 25 2 5" xfId="8337"/>
    <cellStyle name="Note 2 25 2 5 2" xfId="8338"/>
    <cellStyle name="Note 2 25 2 5 3" xfId="8339"/>
    <cellStyle name="Note 2 25 2 6" xfId="8340"/>
    <cellStyle name="Note 2 25 3" xfId="8341"/>
    <cellStyle name="Note 2 25 3 2" xfId="8342"/>
    <cellStyle name="Note 2 25 3 2 2" xfId="8343"/>
    <cellStyle name="Note 2 25 3 2 2 2" xfId="8344"/>
    <cellStyle name="Note 2 25 3 2 2 3" xfId="8345"/>
    <cellStyle name="Note 2 25 3 2 3" xfId="8346"/>
    <cellStyle name="Note 2 25 3 2 3 2" xfId="8347"/>
    <cellStyle name="Note 2 25 3 2 3 3" xfId="8348"/>
    <cellStyle name="Note 2 25 3 2 4" xfId="8349"/>
    <cellStyle name="Note 2 25 3 2 5" xfId="8350"/>
    <cellStyle name="Note 2 25 3 3" xfId="8351"/>
    <cellStyle name="Note 2 25 3 3 2" xfId="8352"/>
    <cellStyle name="Note 2 25 3 3 3" xfId="8353"/>
    <cellStyle name="Note 2 25 3 4" xfId="8354"/>
    <cellStyle name="Note 2 25 3 4 2" xfId="8355"/>
    <cellStyle name="Note 2 25 3 4 3" xfId="8356"/>
    <cellStyle name="Note 2 25 3 5" xfId="8357"/>
    <cellStyle name="Note 2 25 3 5 2" xfId="8358"/>
    <cellStyle name="Note 2 25 3 5 3" xfId="8359"/>
    <cellStyle name="Note 2 25 3 6" xfId="8360"/>
    <cellStyle name="Note 2 25 4" xfId="8361"/>
    <cellStyle name="Note 2 25 4 2" xfId="8362"/>
    <cellStyle name="Note 2 25 4 2 2" xfId="8363"/>
    <cellStyle name="Note 2 25 4 2 3" xfId="8364"/>
    <cellStyle name="Note 2 25 4 3" xfId="8365"/>
    <cellStyle name="Note 2 25 4 3 2" xfId="8366"/>
    <cellStyle name="Note 2 25 4 3 3" xfId="8367"/>
    <cellStyle name="Note 2 25 4 4" xfId="8368"/>
    <cellStyle name="Note 2 25 4 4 2" xfId="8369"/>
    <cellStyle name="Note 2 25 4 4 3" xfId="8370"/>
    <cellStyle name="Note 2 25 4 5" xfId="8371"/>
    <cellStyle name="Note 2 25 4 5 2" xfId="8372"/>
    <cellStyle name="Note 2 25 4 5 3" xfId="8373"/>
    <cellStyle name="Note 2 25 4 6" xfId="8374"/>
    <cellStyle name="Note 2 25 4 6 2" xfId="8375"/>
    <cellStyle name="Note 2 25 4 6 3" xfId="8376"/>
    <cellStyle name="Note 2 25 4 7" xfId="8377"/>
    <cellStyle name="Note 2 25 4 8" xfId="8378"/>
    <cellStyle name="Note 2 25 5" xfId="8379"/>
    <cellStyle name="Note 2 25 5 2" xfId="8380"/>
    <cellStyle name="Note 2 25 5 2 2" xfId="8381"/>
    <cellStyle name="Note 2 25 5 2 3" xfId="8382"/>
    <cellStyle name="Note 2 25 5 3" xfId="8383"/>
    <cellStyle name="Note 2 25 5 3 2" xfId="8384"/>
    <cellStyle name="Note 2 25 5 3 3" xfId="8385"/>
    <cellStyle name="Note 2 25 5 4" xfId="8386"/>
    <cellStyle name="Note 2 25 5 5" xfId="8387"/>
    <cellStyle name="Note 2 25 6" xfId="8388"/>
    <cellStyle name="Note 2 25 6 2" xfId="8389"/>
    <cellStyle name="Note 2 25 6 3" xfId="8390"/>
    <cellStyle name="Note 2 25 7" xfId="8391"/>
    <cellStyle name="Note 2 25 7 2" xfId="8392"/>
    <cellStyle name="Note 2 25 7 3" xfId="8393"/>
    <cellStyle name="Note 2 25 8" xfId="8394"/>
    <cellStyle name="Note 2 25 8 2" xfId="8395"/>
    <cellStyle name="Note 2 25 8 3" xfId="8396"/>
    <cellStyle name="Note 2 25 9" xfId="8397"/>
    <cellStyle name="Note 2 26" xfId="8398"/>
    <cellStyle name="Note 2 26 2" xfId="8399"/>
    <cellStyle name="Note 2 26 2 2" xfId="8400"/>
    <cellStyle name="Note 2 26 2 2 2" xfId="8401"/>
    <cellStyle name="Note 2 26 2 2 2 2" xfId="8402"/>
    <cellStyle name="Note 2 26 2 2 2 3" xfId="8403"/>
    <cellStyle name="Note 2 26 2 2 3" xfId="8404"/>
    <cellStyle name="Note 2 26 2 2 3 2" xfId="8405"/>
    <cellStyle name="Note 2 26 2 2 3 3" xfId="8406"/>
    <cellStyle name="Note 2 26 2 2 4" xfId="8407"/>
    <cellStyle name="Note 2 26 2 2 5" xfId="8408"/>
    <cellStyle name="Note 2 26 2 3" xfId="8409"/>
    <cellStyle name="Note 2 26 2 3 2" xfId="8410"/>
    <cellStyle name="Note 2 26 2 3 3" xfId="8411"/>
    <cellStyle name="Note 2 26 2 4" xfId="8412"/>
    <cellStyle name="Note 2 26 2 4 2" xfId="8413"/>
    <cellStyle name="Note 2 26 2 4 3" xfId="8414"/>
    <cellStyle name="Note 2 26 2 5" xfId="8415"/>
    <cellStyle name="Note 2 26 2 5 2" xfId="8416"/>
    <cellStyle name="Note 2 26 2 5 3" xfId="8417"/>
    <cellStyle name="Note 2 26 2 6" xfId="8418"/>
    <cellStyle name="Note 2 26 3" xfId="8419"/>
    <cellStyle name="Note 2 26 3 2" xfId="8420"/>
    <cellStyle name="Note 2 26 3 2 2" xfId="8421"/>
    <cellStyle name="Note 2 26 3 2 2 2" xfId="8422"/>
    <cellStyle name="Note 2 26 3 2 2 3" xfId="8423"/>
    <cellStyle name="Note 2 26 3 2 3" xfId="8424"/>
    <cellStyle name="Note 2 26 3 2 3 2" xfId="8425"/>
    <cellStyle name="Note 2 26 3 2 3 3" xfId="8426"/>
    <cellStyle name="Note 2 26 3 2 4" xfId="8427"/>
    <cellStyle name="Note 2 26 3 2 5" xfId="8428"/>
    <cellStyle name="Note 2 26 3 3" xfId="8429"/>
    <cellStyle name="Note 2 26 3 3 2" xfId="8430"/>
    <cellStyle name="Note 2 26 3 3 3" xfId="8431"/>
    <cellStyle name="Note 2 26 3 4" xfId="8432"/>
    <cellStyle name="Note 2 26 3 4 2" xfId="8433"/>
    <cellStyle name="Note 2 26 3 4 3" xfId="8434"/>
    <cellStyle name="Note 2 26 3 5" xfId="8435"/>
    <cellStyle name="Note 2 26 3 5 2" xfId="8436"/>
    <cellStyle name="Note 2 26 3 5 3" xfId="8437"/>
    <cellStyle name="Note 2 26 3 6" xfId="8438"/>
    <cellStyle name="Note 2 26 4" xfId="8439"/>
    <cellStyle name="Note 2 26 4 2" xfId="8440"/>
    <cellStyle name="Note 2 26 4 2 2" xfId="8441"/>
    <cellStyle name="Note 2 26 4 2 3" xfId="8442"/>
    <cellStyle name="Note 2 26 4 3" xfId="8443"/>
    <cellStyle name="Note 2 26 4 3 2" xfId="8444"/>
    <cellStyle name="Note 2 26 4 3 3" xfId="8445"/>
    <cellStyle name="Note 2 26 4 4" xfId="8446"/>
    <cellStyle name="Note 2 26 4 4 2" xfId="8447"/>
    <cellStyle name="Note 2 26 4 4 3" xfId="8448"/>
    <cellStyle name="Note 2 26 4 5" xfId="8449"/>
    <cellStyle name="Note 2 26 4 5 2" xfId="8450"/>
    <cellStyle name="Note 2 26 4 5 3" xfId="8451"/>
    <cellStyle name="Note 2 26 4 6" xfId="8452"/>
    <cellStyle name="Note 2 26 4 6 2" xfId="8453"/>
    <cellStyle name="Note 2 26 4 6 3" xfId="8454"/>
    <cellStyle name="Note 2 26 4 7" xfId="8455"/>
    <cellStyle name="Note 2 26 4 8" xfId="8456"/>
    <cellStyle name="Note 2 26 5" xfId="8457"/>
    <cellStyle name="Note 2 26 5 2" xfId="8458"/>
    <cellStyle name="Note 2 26 5 2 2" xfId="8459"/>
    <cellStyle name="Note 2 26 5 2 3" xfId="8460"/>
    <cellStyle name="Note 2 26 5 3" xfId="8461"/>
    <cellStyle name="Note 2 26 5 3 2" xfId="8462"/>
    <cellStyle name="Note 2 26 5 3 3" xfId="8463"/>
    <cellStyle name="Note 2 26 5 4" xfId="8464"/>
    <cellStyle name="Note 2 26 5 5" xfId="8465"/>
    <cellStyle name="Note 2 26 6" xfId="8466"/>
    <cellStyle name="Note 2 26 6 2" xfId="8467"/>
    <cellStyle name="Note 2 26 6 3" xfId="8468"/>
    <cellStyle name="Note 2 26 7" xfId="8469"/>
    <cellStyle name="Note 2 26 7 2" xfId="8470"/>
    <cellStyle name="Note 2 26 7 3" xfId="8471"/>
    <cellStyle name="Note 2 26 8" xfId="8472"/>
    <cellStyle name="Note 2 26 8 2" xfId="8473"/>
    <cellStyle name="Note 2 26 8 3" xfId="8474"/>
    <cellStyle name="Note 2 26 9" xfId="8475"/>
    <cellStyle name="Note 2 27" xfId="8476"/>
    <cellStyle name="Note 2 27 2" xfId="8477"/>
    <cellStyle name="Note 2 27 2 2" xfId="8478"/>
    <cellStyle name="Note 2 27 2 2 2" xfId="8479"/>
    <cellStyle name="Note 2 27 2 2 2 2" xfId="8480"/>
    <cellStyle name="Note 2 27 2 2 2 3" xfId="8481"/>
    <cellStyle name="Note 2 27 2 2 3" xfId="8482"/>
    <cellStyle name="Note 2 27 2 2 3 2" xfId="8483"/>
    <cellStyle name="Note 2 27 2 2 3 3" xfId="8484"/>
    <cellStyle name="Note 2 27 2 2 4" xfId="8485"/>
    <cellStyle name="Note 2 27 2 2 5" xfId="8486"/>
    <cellStyle name="Note 2 27 2 3" xfId="8487"/>
    <cellStyle name="Note 2 27 2 3 2" xfId="8488"/>
    <cellStyle name="Note 2 27 2 3 3" xfId="8489"/>
    <cellStyle name="Note 2 27 2 4" xfId="8490"/>
    <cellStyle name="Note 2 27 2 4 2" xfId="8491"/>
    <cellStyle name="Note 2 27 2 4 3" xfId="8492"/>
    <cellStyle name="Note 2 27 2 5" xfId="8493"/>
    <cellStyle name="Note 2 27 2 5 2" xfId="8494"/>
    <cellStyle name="Note 2 27 2 5 3" xfId="8495"/>
    <cellStyle name="Note 2 27 2 6" xfId="8496"/>
    <cellStyle name="Note 2 27 3" xfId="8497"/>
    <cellStyle name="Note 2 27 3 2" xfId="8498"/>
    <cellStyle name="Note 2 27 3 2 2" xfId="8499"/>
    <cellStyle name="Note 2 27 3 2 2 2" xfId="8500"/>
    <cellStyle name="Note 2 27 3 2 2 3" xfId="8501"/>
    <cellStyle name="Note 2 27 3 2 3" xfId="8502"/>
    <cellStyle name="Note 2 27 3 2 3 2" xfId="8503"/>
    <cellStyle name="Note 2 27 3 2 3 3" xfId="8504"/>
    <cellStyle name="Note 2 27 3 2 4" xfId="8505"/>
    <cellStyle name="Note 2 27 3 2 5" xfId="8506"/>
    <cellStyle name="Note 2 27 3 3" xfId="8507"/>
    <cellStyle name="Note 2 27 3 3 2" xfId="8508"/>
    <cellStyle name="Note 2 27 3 3 3" xfId="8509"/>
    <cellStyle name="Note 2 27 3 4" xfId="8510"/>
    <cellStyle name="Note 2 27 3 4 2" xfId="8511"/>
    <cellStyle name="Note 2 27 3 4 3" xfId="8512"/>
    <cellStyle name="Note 2 27 3 5" xfId="8513"/>
    <cellStyle name="Note 2 27 3 5 2" xfId="8514"/>
    <cellStyle name="Note 2 27 3 5 3" xfId="8515"/>
    <cellStyle name="Note 2 27 3 6" xfId="8516"/>
    <cellStyle name="Note 2 27 4" xfId="8517"/>
    <cellStyle name="Note 2 27 4 2" xfId="8518"/>
    <cellStyle name="Note 2 27 4 2 2" xfId="8519"/>
    <cellStyle name="Note 2 27 4 2 3" xfId="8520"/>
    <cellStyle name="Note 2 27 4 3" xfId="8521"/>
    <cellStyle name="Note 2 27 4 3 2" xfId="8522"/>
    <cellStyle name="Note 2 27 4 3 3" xfId="8523"/>
    <cellStyle name="Note 2 27 4 4" xfId="8524"/>
    <cellStyle name="Note 2 27 4 4 2" xfId="8525"/>
    <cellStyle name="Note 2 27 4 4 3" xfId="8526"/>
    <cellStyle name="Note 2 27 4 5" xfId="8527"/>
    <cellStyle name="Note 2 27 4 5 2" xfId="8528"/>
    <cellStyle name="Note 2 27 4 5 3" xfId="8529"/>
    <cellStyle name="Note 2 27 4 6" xfId="8530"/>
    <cellStyle name="Note 2 27 4 6 2" xfId="8531"/>
    <cellStyle name="Note 2 27 4 6 3" xfId="8532"/>
    <cellStyle name="Note 2 27 4 7" xfId="8533"/>
    <cellStyle name="Note 2 27 4 8" xfId="8534"/>
    <cellStyle name="Note 2 27 5" xfId="8535"/>
    <cellStyle name="Note 2 27 5 2" xfId="8536"/>
    <cellStyle name="Note 2 27 5 2 2" xfId="8537"/>
    <cellStyle name="Note 2 27 5 2 3" xfId="8538"/>
    <cellStyle name="Note 2 27 5 3" xfId="8539"/>
    <cellStyle name="Note 2 27 5 3 2" xfId="8540"/>
    <cellStyle name="Note 2 27 5 3 3" xfId="8541"/>
    <cellStyle name="Note 2 27 5 4" xfId="8542"/>
    <cellStyle name="Note 2 27 5 5" xfId="8543"/>
    <cellStyle name="Note 2 27 6" xfId="8544"/>
    <cellStyle name="Note 2 27 6 2" xfId="8545"/>
    <cellStyle name="Note 2 27 6 3" xfId="8546"/>
    <cellStyle name="Note 2 27 7" xfId="8547"/>
    <cellStyle name="Note 2 27 7 2" xfId="8548"/>
    <cellStyle name="Note 2 27 7 3" xfId="8549"/>
    <cellStyle name="Note 2 27 8" xfId="8550"/>
    <cellStyle name="Note 2 27 8 2" xfId="8551"/>
    <cellStyle name="Note 2 27 8 3" xfId="8552"/>
    <cellStyle name="Note 2 27 9" xfId="8553"/>
    <cellStyle name="Note 2 28" xfId="8554"/>
    <cellStyle name="Note 2 28 2" xfId="8555"/>
    <cellStyle name="Note 2 28 2 2" xfId="8556"/>
    <cellStyle name="Note 2 28 2 2 2" xfId="8557"/>
    <cellStyle name="Note 2 28 2 2 2 2" xfId="8558"/>
    <cellStyle name="Note 2 28 2 2 2 3" xfId="8559"/>
    <cellStyle name="Note 2 28 2 2 3" xfId="8560"/>
    <cellStyle name="Note 2 28 2 2 3 2" xfId="8561"/>
    <cellStyle name="Note 2 28 2 2 3 3" xfId="8562"/>
    <cellStyle name="Note 2 28 2 2 4" xfId="8563"/>
    <cellStyle name="Note 2 28 2 2 5" xfId="8564"/>
    <cellStyle name="Note 2 28 2 3" xfId="8565"/>
    <cellStyle name="Note 2 28 2 3 2" xfId="8566"/>
    <cellStyle name="Note 2 28 2 3 3" xfId="8567"/>
    <cellStyle name="Note 2 28 2 4" xfId="8568"/>
    <cellStyle name="Note 2 28 2 4 2" xfId="8569"/>
    <cellStyle name="Note 2 28 2 4 3" xfId="8570"/>
    <cellStyle name="Note 2 28 2 5" xfId="8571"/>
    <cellStyle name="Note 2 28 2 5 2" xfId="8572"/>
    <cellStyle name="Note 2 28 2 5 3" xfId="8573"/>
    <cellStyle name="Note 2 28 2 6" xfId="8574"/>
    <cellStyle name="Note 2 28 3" xfId="8575"/>
    <cellStyle name="Note 2 28 3 2" xfId="8576"/>
    <cellStyle name="Note 2 28 3 2 2" xfId="8577"/>
    <cellStyle name="Note 2 28 3 2 2 2" xfId="8578"/>
    <cellStyle name="Note 2 28 3 2 2 3" xfId="8579"/>
    <cellStyle name="Note 2 28 3 2 3" xfId="8580"/>
    <cellStyle name="Note 2 28 3 2 3 2" xfId="8581"/>
    <cellStyle name="Note 2 28 3 2 3 3" xfId="8582"/>
    <cellStyle name="Note 2 28 3 2 4" xfId="8583"/>
    <cellStyle name="Note 2 28 3 2 5" xfId="8584"/>
    <cellStyle name="Note 2 28 3 3" xfId="8585"/>
    <cellStyle name="Note 2 28 3 3 2" xfId="8586"/>
    <cellStyle name="Note 2 28 3 3 3" xfId="8587"/>
    <cellStyle name="Note 2 28 3 4" xfId="8588"/>
    <cellStyle name="Note 2 28 3 4 2" xfId="8589"/>
    <cellStyle name="Note 2 28 3 4 3" xfId="8590"/>
    <cellStyle name="Note 2 28 3 5" xfId="8591"/>
    <cellStyle name="Note 2 28 3 5 2" xfId="8592"/>
    <cellStyle name="Note 2 28 3 5 3" xfId="8593"/>
    <cellStyle name="Note 2 28 3 6" xfId="8594"/>
    <cellStyle name="Note 2 28 4" xfId="8595"/>
    <cellStyle name="Note 2 28 4 2" xfId="8596"/>
    <cellStyle name="Note 2 28 4 2 2" xfId="8597"/>
    <cellStyle name="Note 2 28 4 2 3" xfId="8598"/>
    <cellStyle name="Note 2 28 4 3" xfId="8599"/>
    <cellStyle name="Note 2 28 4 3 2" xfId="8600"/>
    <cellStyle name="Note 2 28 4 3 3" xfId="8601"/>
    <cellStyle name="Note 2 28 4 4" xfId="8602"/>
    <cellStyle name="Note 2 28 4 4 2" xfId="8603"/>
    <cellStyle name="Note 2 28 4 4 3" xfId="8604"/>
    <cellStyle name="Note 2 28 4 5" xfId="8605"/>
    <cellStyle name="Note 2 28 4 5 2" xfId="8606"/>
    <cellStyle name="Note 2 28 4 5 3" xfId="8607"/>
    <cellStyle name="Note 2 28 4 6" xfId="8608"/>
    <cellStyle name="Note 2 28 4 6 2" xfId="8609"/>
    <cellStyle name="Note 2 28 4 6 3" xfId="8610"/>
    <cellStyle name="Note 2 28 4 7" xfId="8611"/>
    <cellStyle name="Note 2 28 4 8" xfId="8612"/>
    <cellStyle name="Note 2 28 5" xfId="8613"/>
    <cellStyle name="Note 2 28 5 2" xfId="8614"/>
    <cellStyle name="Note 2 28 5 2 2" xfId="8615"/>
    <cellStyle name="Note 2 28 5 2 3" xfId="8616"/>
    <cellStyle name="Note 2 28 5 3" xfId="8617"/>
    <cellStyle name="Note 2 28 5 3 2" xfId="8618"/>
    <cellStyle name="Note 2 28 5 3 3" xfId="8619"/>
    <cellStyle name="Note 2 28 5 4" xfId="8620"/>
    <cellStyle name="Note 2 28 5 5" xfId="8621"/>
    <cellStyle name="Note 2 28 6" xfId="8622"/>
    <cellStyle name="Note 2 28 6 2" xfId="8623"/>
    <cellStyle name="Note 2 28 6 3" xfId="8624"/>
    <cellStyle name="Note 2 28 7" xfId="8625"/>
    <cellStyle name="Note 2 28 7 2" xfId="8626"/>
    <cellStyle name="Note 2 28 7 3" xfId="8627"/>
    <cellStyle name="Note 2 28 8" xfId="8628"/>
    <cellStyle name="Note 2 28 8 2" xfId="8629"/>
    <cellStyle name="Note 2 28 8 3" xfId="8630"/>
    <cellStyle name="Note 2 28 9" xfId="8631"/>
    <cellStyle name="Note 2 29" xfId="8632"/>
    <cellStyle name="Note 2 29 2" xfId="8633"/>
    <cellStyle name="Note 2 29 2 2" xfId="8634"/>
    <cellStyle name="Note 2 29 2 3" xfId="8635"/>
    <cellStyle name="Note 2 29 3" xfId="8636"/>
    <cellStyle name="Note 2 29 3 2" xfId="8637"/>
    <cellStyle name="Note 2 29 3 3" xfId="8638"/>
    <cellStyle name="Note 2 29 4" xfId="8639"/>
    <cellStyle name="Note 2 29 5" xfId="8640"/>
    <cellStyle name="Note 2 3" xfId="8641"/>
    <cellStyle name="Note 2 3 10" xfId="8642"/>
    <cellStyle name="Note 2 3 10 2" xfId="8643"/>
    <cellStyle name="Note 2 3 10 3" xfId="8644"/>
    <cellStyle name="Note 2 3 11" xfId="8645"/>
    <cellStyle name="Note 2 3 11 2" xfId="8646"/>
    <cellStyle name="Note 2 3 11 3" xfId="8647"/>
    <cellStyle name="Note 2 3 12" xfId="8648"/>
    <cellStyle name="Note 2 3 12 2" xfId="8649"/>
    <cellStyle name="Note 2 3 12 3" xfId="8650"/>
    <cellStyle name="Note 2 3 13" xfId="8651"/>
    <cellStyle name="Note 2 3 2" xfId="8652"/>
    <cellStyle name="Note 2 3 2 2" xfId="8653"/>
    <cellStyle name="Note 2 3 2 2 2" xfId="8654"/>
    <cellStyle name="Note 2 3 2 2 2 2" xfId="8655"/>
    <cellStyle name="Note 2 3 2 2 2 2 2" xfId="8656"/>
    <cellStyle name="Note 2 3 2 2 2 2 3" xfId="8657"/>
    <cellStyle name="Note 2 3 2 2 2 3" xfId="8658"/>
    <cellStyle name="Note 2 3 2 2 2 3 2" xfId="8659"/>
    <cellStyle name="Note 2 3 2 2 2 3 3" xfId="8660"/>
    <cellStyle name="Note 2 3 2 2 2 4" xfId="8661"/>
    <cellStyle name="Note 2 3 2 2 2 5" xfId="8662"/>
    <cellStyle name="Note 2 3 2 2 3" xfId="8663"/>
    <cellStyle name="Note 2 3 2 2 3 2" xfId="8664"/>
    <cellStyle name="Note 2 3 2 2 3 3" xfId="8665"/>
    <cellStyle name="Note 2 3 2 2 4" xfId="8666"/>
    <cellStyle name="Note 2 3 2 2 4 2" xfId="8667"/>
    <cellStyle name="Note 2 3 2 2 4 3" xfId="8668"/>
    <cellStyle name="Note 2 3 2 2 5" xfId="8669"/>
    <cellStyle name="Note 2 3 2 2 5 2" xfId="8670"/>
    <cellStyle name="Note 2 3 2 2 5 3" xfId="8671"/>
    <cellStyle name="Note 2 3 2 2 6" xfId="8672"/>
    <cellStyle name="Note 2 3 2 3" xfId="8673"/>
    <cellStyle name="Note 2 3 2 3 2" xfId="8674"/>
    <cellStyle name="Note 2 3 2 3 2 2" xfId="8675"/>
    <cellStyle name="Note 2 3 2 3 2 2 2" xfId="8676"/>
    <cellStyle name="Note 2 3 2 3 2 2 3" xfId="8677"/>
    <cellStyle name="Note 2 3 2 3 2 3" xfId="8678"/>
    <cellStyle name="Note 2 3 2 3 2 3 2" xfId="8679"/>
    <cellStyle name="Note 2 3 2 3 2 3 3" xfId="8680"/>
    <cellStyle name="Note 2 3 2 3 2 4" xfId="8681"/>
    <cellStyle name="Note 2 3 2 3 2 5" xfId="8682"/>
    <cellStyle name="Note 2 3 2 3 3" xfId="8683"/>
    <cellStyle name="Note 2 3 2 3 3 2" xfId="8684"/>
    <cellStyle name="Note 2 3 2 3 3 3" xfId="8685"/>
    <cellStyle name="Note 2 3 2 3 4" xfId="8686"/>
    <cellStyle name="Note 2 3 2 3 4 2" xfId="8687"/>
    <cellStyle name="Note 2 3 2 3 4 3" xfId="8688"/>
    <cellStyle name="Note 2 3 2 3 5" xfId="8689"/>
    <cellStyle name="Note 2 3 2 3 5 2" xfId="8690"/>
    <cellStyle name="Note 2 3 2 3 5 3" xfId="8691"/>
    <cellStyle name="Note 2 3 2 3 6" xfId="8692"/>
    <cellStyle name="Note 2 3 2 4" xfId="8693"/>
    <cellStyle name="Note 2 3 2 4 2" xfId="8694"/>
    <cellStyle name="Note 2 3 2 4 2 2" xfId="8695"/>
    <cellStyle name="Note 2 3 2 4 2 3" xfId="8696"/>
    <cellStyle name="Note 2 3 2 4 3" xfId="8697"/>
    <cellStyle name="Note 2 3 2 4 3 2" xfId="8698"/>
    <cellStyle name="Note 2 3 2 4 3 3" xfId="8699"/>
    <cellStyle name="Note 2 3 2 4 4" xfId="8700"/>
    <cellStyle name="Note 2 3 2 4 4 2" xfId="8701"/>
    <cellStyle name="Note 2 3 2 4 4 3" xfId="8702"/>
    <cellStyle name="Note 2 3 2 4 5" xfId="8703"/>
    <cellStyle name="Note 2 3 2 4 5 2" xfId="8704"/>
    <cellStyle name="Note 2 3 2 4 5 3" xfId="8705"/>
    <cellStyle name="Note 2 3 2 4 6" xfId="8706"/>
    <cellStyle name="Note 2 3 2 4 6 2" xfId="8707"/>
    <cellStyle name="Note 2 3 2 4 6 3" xfId="8708"/>
    <cellStyle name="Note 2 3 2 4 7" xfId="8709"/>
    <cellStyle name="Note 2 3 2 4 8" xfId="8710"/>
    <cellStyle name="Note 2 3 2 5" xfId="8711"/>
    <cellStyle name="Note 2 3 2 5 2" xfId="8712"/>
    <cellStyle name="Note 2 3 2 5 2 2" xfId="8713"/>
    <cellStyle name="Note 2 3 2 5 2 3" xfId="8714"/>
    <cellStyle name="Note 2 3 2 5 3" xfId="8715"/>
    <cellStyle name="Note 2 3 2 5 3 2" xfId="8716"/>
    <cellStyle name="Note 2 3 2 5 3 3" xfId="8717"/>
    <cellStyle name="Note 2 3 2 5 4" xfId="8718"/>
    <cellStyle name="Note 2 3 2 5 5" xfId="8719"/>
    <cellStyle name="Note 2 3 2 6" xfId="8720"/>
    <cellStyle name="Note 2 3 2 6 2" xfId="8721"/>
    <cellStyle name="Note 2 3 2 6 3" xfId="8722"/>
    <cellStyle name="Note 2 3 2 7" xfId="8723"/>
    <cellStyle name="Note 2 3 2 7 2" xfId="8724"/>
    <cellStyle name="Note 2 3 2 7 3" xfId="8725"/>
    <cellStyle name="Note 2 3 2 8" xfId="8726"/>
    <cellStyle name="Note 2 3 2 8 2" xfId="8727"/>
    <cellStyle name="Note 2 3 2 8 3" xfId="8728"/>
    <cellStyle name="Note 2 3 2 9" xfId="8729"/>
    <cellStyle name="Note 2 3 3" xfId="8730"/>
    <cellStyle name="Note 2 3 3 2" xfId="8731"/>
    <cellStyle name="Note 2 3 3 2 2" xfId="8732"/>
    <cellStyle name="Note 2 3 3 2 2 2" xfId="8733"/>
    <cellStyle name="Note 2 3 3 2 2 2 2" xfId="8734"/>
    <cellStyle name="Note 2 3 3 2 2 2 3" xfId="8735"/>
    <cellStyle name="Note 2 3 3 2 2 3" xfId="8736"/>
    <cellStyle name="Note 2 3 3 2 2 3 2" xfId="8737"/>
    <cellStyle name="Note 2 3 3 2 2 3 3" xfId="8738"/>
    <cellStyle name="Note 2 3 3 2 2 4" xfId="8739"/>
    <cellStyle name="Note 2 3 3 2 2 5" xfId="8740"/>
    <cellStyle name="Note 2 3 3 2 3" xfId="8741"/>
    <cellStyle name="Note 2 3 3 2 3 2" xfId="8742"/>
    <cellStyle name="Note 2 3 3 2 3 3" xfId="8743"/>
    <cellStyle name="Note 2 3 3 2 4" xfId="8744"/>
    <cellStyle name="Note 2 3 3 2 4 2" xfId="8745"/>
    <cellStyle name="Note 2 3 3 2 4 3" xfId="8746"/>
    <cellStyle name="Note 2 3 3 2 5" xfId="8747"/>
    <cellStyle name="Note 2 3 3 2 5 2" xfId="8748"/>
    <cellStyle name="Note 2 3 3 2 5 3" xfId="8749"/>
    <cellStyle name="Note 2 3 3 2 6" xfId="8750"/>
    <cellStyle name="Note 2 3 3 3" xfId="8751"/>
    <cellStyle name="Note 2 3 3 3 2" xfId="8752"/>
    <cellStyle name="Note 2 3 3 3 2 2" xfId="8753"/>
    <cellStyle name="Note 2 3 3 3 2 2 2" xfId="8754"/>
    <cellStyle name="Note 2 3 3 3 2 2 3" xfId="8755"/>
    <cellStyle name="Note 2 3 3 3 2 3" xfId="8756"/>
    <cellStyle name="Note 2 3 3 3 2 3 2" xfId="8757"/>
    <cellStyle name="Note 2 3 3 3 2 3 3" xfId="8758"/>
    <cellStyle name="Note 2 3 3 3 2 4" xfId="8759"/>
    <cellStyle name="Note 2 3 3 3 2 5" xfId="8760"/>
    <cellStyle name="Note 2 3 3 3 3" xfId="8761"/>
    <cellStyle name="Note 2 3 3 3 3 2" xfId="8762"/>
    <cellStyle name="Note 2 3 3 3 3 3" xfId="8763"/>
    <cellStyle name="Note 2 3 3 3 4" xfId="8764"/>
    <cellStyle name="Note 2 3 3 3 4 2" xfId="8765"/>
    <cellStyle name="Note 2 3 3 3 4 3" xfId="8766"/>
    <cellStyle name="Note 2 3 3 3 5" xfId="8767"/>
    <cellStyle name="Note 2 3 3 3 5 2" xfId="8768"/>
    <cellStyle name="Note 2 3 3 3 5 3" xfId="8769"/>
    <cellStyle name="Note 2 3 3 3 6" xfId="8770"/>
    <cellStyle name="Note 2 3 3 4" xfId="8771"/>
    <cellStyle name="Note 2 3 3 4 2" xfId="8772"/>
    <cellStyle name="Note 2 3 3 4 2 2" xfId="8773"/>
    <cellStyle name="Note 2 3 3 4 2 3" xfId="8774"/>
    <cellStyle name="Note 2 3 3 4 3" xfId="8775"/>
    <cellStyle name="Note 2 3 3 4 3 2" xfId="8776"/>
    <cellStyle name="Note 2 3 3 4 3 3" xfId="8777"/>
    <cellStyle name="Note 2 3 3 4 4" xfId="8778"/>
    <cellStyle name="Note 2 3 3 4 4 2" xfId="8779"/>
    <cellStyle name="Note 2 3 3 4 4 3" xfId="8780"/>
    <cellStyle name="Note 2 3 3 4 5" xfId="8781"/>
    <cellStyle name="Note 2 3 3 4 5 2" xfId="8782"/>
    <cellStyle name="Note 2 3 3 4 5 3" xfId="8783"/>
    <cellStyle name="Note 2 3 3 4 6" xfId="8784"/>
    <cellStyle name="Note 2 3 3 4 6 2" xfId="8785"/>
    <cellStyle name="Note 2 3 3 4 6 3" xfId="8786"/>
    <cellStyle name="Note 2 3 3 4 7" xfId="8787"/>
    <cellStyle name="Note 2 3 3 4 8" xfId="8788"/>
    <cellStyle name="Note 2 3 3 5" xfId="8789"/>
    <cellStyle name="Note 2 3 3 5 2" xfId="8790"/>
    <cellStyle name="Note 2 3 3 5 2 2" xfId="8791"/>
    <cellStyle name="Note 2 3 3 5 2 3" xfId="8792"/>
    <cellStyle name="Note 2 3 3 5 3" xfId="8793"/>
    <cellStyle name="Note 2 3 3 5 3 2" xfId="8794"/>
    <cellStyle name="Note 2 3 3 5 3 3" xfId="8795"/>
    <cellStyle name="Note 2 3 3 5 4" xfId="8796"/>
    <cellStyle name="Note 2 3 3 5 5" xfId="8797"/>
    <cellStyle name="Note 2 3 3 6" xfId="8798"/>
    <cellStyle name="Note 2 3 3 6 2" xfId="8799"/>
    <cellStyle name="Note 2 3 3 6 3" xfId="8800"/>
    <cellStyle name="Note 2 3 3 7" xfId="8801"/>
    <cellStyle name="Note 2 3 3 7 2" xfId="8802"/>
    <cellStyle name="Note 2 3 3 7 3" xfId="8803"/>
    <cellStyle name="Note 2 3 3 8" xfId="8804"/>
    <cellStyle name="Note 2 3 3 8 2" xfId="8805"/>
    <cellStyle name="Note 2 3 3 8 3" xfId="8806"/>
    <cellStyle name="Note 2 3 3 9" xfId="8807"/>
    <cellStyle name="Note 2 3 4" xfId="8808"/>
    <cellStyle name="Note 2 3 4 2" xfId="8809"/>
    <cellStyle name="Note 2 3 4 2 2" xfId="8810"/>
    <cellStyle name="Note 2 3 4 2 2 2" xfId="8811"/>
    <cellStyle name="Note 2 3 4 2 2 2 2" xfId="8812"/>
    <cellStyle name="Note 2 3 4 2 2 2 3" xfId="8813"/>
    <cellStyle name="Note 2 3 4 2 2 3" xfId="8814"/>
    <cellStyle name="Note 2 3 4 2 2 3 2" xfId="8815"/>
    <cellStyle name="Note 2 3 4 2 2 3 3" xfId="8816"/>
    <cellStyle name="Note 2 3 4 2 2 4" xfId="8817"/>
    <cellStyle name="Note 2 3 4 2 2 5" xfId="8818"/>
    <cellStyle name="Note 2 3 4 2 3" xfId="8819"/>
    <cellStyle name="Note 2 3 4 2 3 2" xfId="8820"/>
    <cellStyle name="Note 2 3 4 2 3 3" xfId="8821"/>
    <cellStyle name="Note 2 3 4 2 4" xfId="8822"/>
    <cellStyle name="Note 2 3 4 2 4 2" xfId="8823"/>
    <cellStyle name="Note 2 3 4 2 4 3" xfId="8824"/>
    <cellStyle name="Note 2 3 4 2 5" xfId="8825"/>
    <cellStyle name="Note 2 3 4 2 5 2" xfId="8826"/>
    <cellStyle name="Note 2 3 4 2 5 3" xfId="8827"/>
    <cellStyle name="Note 2 3 4 2 6" xfId="8828"/>
    <cellStyle name="Note 2 3 4 3" xfId="8829"/>
    <cellStyle name="Note 2 3 4 3 2" xfId="8830"/>
    <cellStyle name="Note 2 3 4 3 2 2" xfId="8831"/>
    <cellStyle name="Note 2 3 4 3 2 2 2" xfId="8832"/>
    <cellStyle name="Note 2 3 4 3 2 2 3" xfId="8833"/>
    <cellStyle name="Note 2 3 4 3 2 3" xfId="8834"/>
    <cellStyle name="Note 2 3 4 3 2 3 2" xfId="8835"/>
    <cellStyle name="Note 2 3 4 3 2 3 3" xfId="8836"/>
    <cellStyle name="Note 2 3 4 3 2 4" xfId="8837"/>
    <cellStyle name="Note 2 3 4 3 2 5" xfId="8838"/>
    <cellStyle name="Note 2 3 4 3 3" xfId="8839"/>
    <cellStyle name="Note 2 3 4 3 3 2" xfId="8840"/>
    <cellStyle name="Note 2 3 4 3 3 3" xfId="8841"/>
    <cellStyle name="Note 2 3 4 3 4" xfId="8842"/>
    <cellStyle name="Note 2 3 4 3 4 2" xfId="8843"/>
    <cellStyle name="Note 2 3 4 3 4 3" xfId="8844"/>
    <cellStyle name="Note 2 3 4 3 5" xfId="8845"/>
    <cellStyle name="Note 2 3 4 3 5 2" xfId="8846"/>
    <cellStyle name="Note 2 3 4 3 5 3" xfId="8847"/>
    <cellStyle name="Note 2 3 4 3 6" xfId="8848"/>
    <cellStyle name="Note 2 3 4 4" xfId="8849"/>
    <cellStyle name="Note 2 3 4 4 2" xfId="8850"/>
    <cellStyle name="Note 2 3 4 4 2 2" xfId="8851"/>
    <cellStyle name="Note 2 3 4 4 2 3" xfId="8852"/>
    <cellStyle name="Note 2 3 4 4 3" xfId="8853"/>
    <cellStyle name="Note 2 3 4 4 3 2" xfId="8854"/>
    <cellStyle name="Note 2 3 4 4 3 3" xfId="8855"/>
    <cellStyle name="Note 2 3 4 4 4" xfId="8856"/>
    <cellStyle name="Note 2 3 4 4 4 2" xfId="8857"/>
    <cellStyle name="Note 2 3 4 4 4 3" xfId="8858"/>
    <cellStyle name="Note 2 3 4 4 5" xfId="8859"/>
    <cellStyle name="Note 2 3 4 4 5 2" xfId="8860"/>
    <cellStyle name="Note 2 3 4 4 5 3" xfId="8861"/>
    <cellStyle name="Note 2 3 4 4 6" xfId="8862"/>
    <cellStyle name="Note 2 3 4 4 6 2" xfId="8863"/>
    <cellStyle name="Note 2 3 4 4 6 3" xfId="8864"/>
    <cellStyle name="Note 2 3 4 4 7" xfId="8865"/>
    <cellStyle name="Note 2 3 4 4 8" xfId="8866"/>
    <cellStyle name="Note 2 3 4 5" xfId="8867"/>
    <cellStyle name="Note 2 3 4 5 2" xfId="8868"/>
    <cellStyle name="Note 2 3 4 5 2 2" xfId="8869"/>
    <cellStyle name="Note 2 3 4 5 2 3" xfId="8870"/>
    <cellStyle name="Note 2 3 4 5 3" xfId="8871"/>
    <cellStyle name="Note 2 3 4 5 3 2" xfId="8872"/>
    <cellStyle name="Note 2 3 4 5 3 3" xfId="8873"/>
    <cellStyle name="Note 2 3 4 5 4" xfId="8874"/>
    <cellStyle name="Note 2 3 4 5 5" xfId="8875"/>
    <cellStyle name="Note 2 3 4 6" xfId="8876"/>
    <cellStyle name="Note 2 3 4 6 2" xfId="8877"/>
    <cellStyle name="Note 2 3 4 6 3" xfId="8878"/>
    <cellStyle name="Note 2 3 4 7" xfId="8879"/>
    <cellStyle name="Note 2 3 4 7 2" xfId="8880"/>
    <cellStyle name="Note 2 3 4 7 3" xfId="8881"/>
    <cellStyle name="Note 2 3 4 8" xfId="8882"/>
    <cellStyle name="Note 2 3 4 8 2" xfId="8883"/>
    <cellStyle name="Note 2 3 4 8 3" xfId="8884"/>
    <cellStyle name="Note 2 3 4 9" xfId="8885"/>
    <cellStyle name="Note 2 3 5" xfId="8886"/>
    <cellStyle name="Note 2 3 5 2" xfId="8887"/>
    <cellStyle name="Note 2 3 5 2 2" xfId="8888"/>
    <cellStyle name="Note 2 3 5 2 2 2" xfId="8889"/>
    <cellStyle name="Note 2 3 5 2 2 2 2" xfId="8890"/>
    <cellStyle name="Note 2 3 5 2 2 2 3" xfId="8891"/>
    <cellStyle name="Note 2 3 5 2 2 3" xfId="8892"/>
    <cellStyle name="Note 2 3 5 2 2 3 2" xfId="8893"/>
    <cellStyle name="Note 2 3 5 2 2 3 3" xfId="8894"/>
    <cellStyle name="Note 2 3 5 2 2 4" xfId="8895"/>
    <cellStyle name="Note 2 3 5 2 2 5" xfId="8896"/>
    <cellStyle name="Note 2 3 5 2 3" xfId="8897"/>
    <cellStyle name="Note 2 3 5 2 3 2" xfId="8898"/>
    <cellStyle name="Note 2 3 5 2 3 3" xfId="8899"/>
    <cellStyle name="Note 2 3 5 2 4" xfId="8900"/>
    <cellStyle name="Note 2 3 5 2 4 2" xfId="8901"/>
    <cellStyle name="Note 2 3 5 2 4 3" xfId="8902"/>
    <cellStyle name="Note 2 3 5 2 5" xfId="8903"/>
    <cellStyle name="Note 2 3 5 2 5 2" xfId="8904"/>
    <cellStyle name="Note 2 3 5 2 5 3" xfId="8905"/>
    <cellStyle name="Note 2 3 5 2 6" xfId="8906"/>
    <cellStyle name="Note 2 3 5 3" xfId="8907"/>
    <cellStyle name="Note 2 3 5 3 2" xfId="8908"/>
    <cellStyle name="Note 2 3 5 3 2 2" xfId="8909"/>
    <cellStyle name="Note 2 3 5 3 2 2 2" xfId="8910"/>
    <cellStyle name="Note 2 3 5 3 2 2 3" xfId="8911"/>
    <cellStyle name="Note 2 3 5 3 2 3" xfId="8912"/>
    <cellStyle name="Note 2 3 5 3 2 3 2" xfId="8913"/>
    <cellStyle name="Note 2 3 5 3 2 3 3" xfId="8914"/>
    <cellStyle name="Note 2 3 5 3 2 4" xfId="8915"/>
    <cellStyle name="Note 2 3 5 3 2 5" xfId="8916"/>
    <cellStyle name="Note 2 3 5 3 3" xfId="8917"/>
    <cellStyle name="Note 2 3 5 3 3 2" xfId="8918"/>
    <cellStyle name="Note 2 3 5 3 3 3" xfId="8919"/>
    <cellStyle name="Note 2 3 5 3 4" xfId="8920"/>
    <cellStyle name="Note 2 3 5 3 4 2" xfId="8921"/>
    <cellStyle name="Note 2 3 5 3 4 3" xfId="8922"/>
    <cellStyle name="Note 2 3 5 3 5" xfId="8923"/>
    <cellStyle name="Note 2 3 5 3 5 2" xfId="8924"/>
    <cellStyle name="Note 2 3 5 3 5 3" xfId="8925"/>
    <cellStyle name="Note 2 3 5 3 6" xfId="8926"/>
    <cellStyle name="Note 2 3 5 4" xfId="8927"/>
    <cellStyle name="Note 2 3 5 4 2" xfId="8928"/>
    <cellStyle name="Note 2 3 5 4 2 2" xfId="8929"/>
    <cellStyle name="Note 2 3 5 4 2 3" xfId="8930"/>
    <cellStyle name="Note 2 3 5 4 3" xfId="8931"/>
    <cellStyle name="Note 2 3 5 4 3 2" xfId="8932"/>
    <cellStyle name="Note 2 3 5 4 3 3" xfId="8933"/>
    <cellStyle name="Note 2 3 5 4 4" xfId="8934"/>
    <cellStyle name="Note 2 3 5 4 4 2" xfId="8935"/>
    <cellStyle name="Note 2 3 5 4 4 3" xfId="8936"/>
    <cellStyle name="Note 2 3 5 4 5" xfId="8937"/>
    <cellStyle name="Note 2 3 5 4 5 2" xfId="8938"/>
    <cellStyle name="Note 2 3 5 4 5 3" xfId="8939"/>
    <cellStyle name="Note 2 3 5 4 6" xfId="8940"/>
    <cellStyle name="Note 2 3 5 4 6 2" xfId="8941"/>
    <cellStyle name="Note 2 3 5 4 6 3" xfId="8942"/>
    <cellStyle name="Note 2 3 5 4 7" xfId="8943"/>
    <cellStyle name="Note 2 3 5 4 8" xfId="8944"/>
    <cellStyle name="Note 2 3 5 5" xfId="8945"/>
    <cellStyle name="Note 2 3 5 5 2" xfId="8946"/>
    <cellStyle name="Note 2 3 5 5 2 2" xfId="8947"/>
    <cellStyle name="Note 2 3 5 5 2 3" xfId="8948"/>
    <cellStyle name="Note 2 3 5 5 3" xfId="8949"/>
    <cellStyle name="Note 2 3 5 5 3 2" xfId="8950"/>
    <cellStyle name="Note 2 3 5 5 3 3" xfId="8951"/>
    <cellStyle name="Note 2 3 5 5 4" xfId="8952"/>
    <cellStyle name="Note 2 3 5 5 5" xfId="8953"/>
    <cellStyle name="Note 2 3 5 6" xfId="8954"/>
    <cellStyle name="Note 2 3 5 6 2" xfId="8955"/>
    <cellStyle name="Note 2 3 5 6 3" xfId="8956"/>
    <cellStyle name="Note 2 3 5 7" xfId="8957"/>
    <cellStyle name="Note 2 3 5 7 2" xfId="8958"/>
    <cellStyle name="Note 2 3 5 7 3" xfId="8959"/>
    <cellStyle name="Note 2 3 5 8" xfId="8960"/>
    <cellStyle name="Note 2 3 5 8 2" xfId="8961"/>
    <cellStyle name="Note 2 3 5 8 3" xfId="8962"/>
    <cellStyle name="Note 2 3 5 9" xfId="8963"/>
    <cellStyle name="Note 2 3 6" xfId="8964"/>
    <cellStyle name="Note 2 3 6 2" xfId="8965"/>
    <cellStyle name="Note 2 3 6 2 2" xfId="8966"/>
    <cellStyle name="Note 2 3 6 2 2 2" xfId="8967"/>
    <cellStyle name="Note 2 3 6 2 2 3" xfId="8968"/>
    <cellStyle name="Note 2 3 6 2 3" xfId="8969"/>
    <cellStyle name="Note 2 3 6 2 3 2" xfId="8970"/>
    <cellStyle name="Note 2 3 6 2 3 3" xfId="8971"/>
    <cellStyle name="Note 2 3 6 2 4" xfId="8972"/>
    <cellStyle name="Note 2 3 6 2 5" xfId="8973"/>
    <cellStyle name="Note 2 3 6 3" xfId="8974"/>
    <cellStyle name="Note 2 3 6 3 2" xfId="8975"/>
    <cellStyle name="Note 2 3 6 3 3" xfId="8976"/>
    <cellStyle name="Note 2 3 6 4" xfId="8977"/>
    <cellStyle name="Note 2 3 6 4 2" xfId="8978"/>
    <cellStyle name="Note 2 3 6 4 3" xfId="8979"/>
    <cellStyle name="Note 2 3 6 5" xfId="8980"/>
    <cellStyle name="Note 2 3 6 5 2" xfId="8981"/>
    <cellStyle name="Note 2 3 6 5 3" xfId="8982"/>
    <cellStyle name="Note 2 3 6 6" xfId="8983"/>
    <cellStyle name="Note 2 3 7" xfId="8984"/>
    <cellStyle name="Note 2 3 7 2" xfId="8985"/>
    <cellStyle name="Note 2 3 7 2 2" xfId="8986"/>
    <cellStyle name="Note 2 3 7 2 2 2" xfId="8987"/>
    <cellStyle name="Note 2 3 7 2 2 3" xfId="8988"/>
    <cellStyle name="Note 2 3 7 2 3" xfId="8989"/>
    <cellStyle name="Note 2 3 7 2 3 2" xfId="8990"/>
    <cellStyle name="Note 2 3 7 2 3 3" xfId="8991"/>
    <cellStyle name="Note 2 3 7 2 4" xfId="8992"/>
    <cellStyle name="Note 2 3 7 2 5" xfId="8993"/>
    <cellStyle name="Note 2 3 7 3" xfId="8994"/>
    <cellStyle name="Note 2 3 7 3 2" xfId="8995"/>
    <cellStyle name="Note 2 3 7 3 3" xfId="8996"/>
    <cellStyle name="Note 2 3 7 4" xfId="8997"/>
    <cellStyle name="Note 2 3 7 4 2" xfId="8998"/>
    <cellStyle name="Note 2 3 7 4 3" xfId="8999"/>
    <cellStyle name="Note 2 3 7 5" xfId="9000"/>
    <cellStyle name="Note 2 3 7 5 2" xfId="9001"/>
    <cellStyle name="Note 2 3 7 5 3" xfId="9002"/>
    <cellStyle name="Note 2 3 7 6" xfId="9003"/>
    <cellStyle name="Note 2 3 8" xfId="9004"/>
    <cellStyle name="Note 2 3 8 2" xfId="9005"/>
    <cellStyle name="Note 2 3 8 2 2" xfId="9006"/>
    <cellStyle name="Note 2 3 8 2 3" xfId="9007"/>
    <cellStyle name="Note 2 3 8 3" xfId="9008"/>
    <cellStyle name="Note 2 3 8 3 2" xfId="9009"/>
    <cellStyle name="Note 2 3 8 3 3" xfId="9010"/>
    <cellStyle name="Note 2 3 8 4" xfId="9011"/>
    <cellStyle name="Note 2 3 8 4 2" xfId="9012"/>
    <cellStyle name="Note 2 3 8 4 3" xfId="9013"/>
    <cellStyle name="Note 2 3 8 5" xfId="9014"/>
    <cellStyle name="Note 2 3 8 5 2" xfId="9015"/>
    <cellStyle name="Note 2 3 8 5 3" xfId="9016"/>
    <cellStyle name="Note 2 3 8 6" xfId="9017"/>
    <cellStyle name="Note 2 3 8 6 2" xfId="9018"/>
    <cellStyle name="Note 2 3 8 6 3" xfId="9019"/>
    <cellStyle name="Note 2 3 8 7" xfId="9020"/>
    <cellStyle name="Note 2 3 8 8" xfId="9021"/>
    <cellStyle name="Note 2 3 9" xfId="9022"/>
    <cellStyle name="Note 2 3 9 2" xfId="9023"/>
    <cellStyle name="Note 2 3 9 2 2" xfId="9024"/>
    <cellStyle name="Note 2 3 9 2 3" xfId="9025"/>
    <cellStyle name="Note 2 3 9 3" xfId="9026"/>
    <cellStyle name="Note 2 3 9 3 2" xfId="9027"/>
    <cellStyle name="Note 2 3 9 3 3" xfId="9028"/>
    <cellStyle name="Note 2 3 9 4" xfId="9029"/>
    <cellStyle name="Note 2 3 9 5" xfId="9030"/>
    <cellStyle name="Note 2 30" xfId="9031"/>
    <cellStyle name="Note 2 30 2" xfId="9032"/>
    <cellStyle name="Note 2 30 3" xfId="9033"/>
    <cellStyle name="Note 2 30 4" xfId="9034"/>
    <cellStyle name="Note 2 31" xfId="9035"/>
    <cellStyle name="Note 2 31 2" xfId="9036"/>
    <cellStyle name="Note 2 31 3" xfId="9037"/>
    <cellStyle name="Note 2 32" xfId="9038"/>
    <cellStyle name="Note 2 32 2" xfId="9039"/>
    <cellStyle name="Note 2 32 3" xfId="9040"/>
    <cellStyle name="Note 2 33" xfId="9041"/>
    <cellStyle name="Note 2 4" xfId="9042"/>
    <cellStyle name="Note 2 4 10" xfId="9043"/>
    <cellStyle name="Note 2 4 10 2" xfId="9044"/>
    <cellStyle name="Note 2 4 10 3" xfId="9045"/>
    <cellStyle name="Note 2 4 11" xfId="9046"/>
    <cellStyle name="Note 2 4 11 2" xfId="9047"/>
    <cellStyle name="Note 2 4 11 3" xfId="9048"/>
    <cellStyle name="Note 2 4 12" xfId="9049"/>
    <cellStyle name="Note 2 4 12 2" xfId="9050"/>
    <cellStyle name="Note 2 4 12 3" xfId="9051"/>
    <cellStyle name="Note 2 4 13" xfId="9052"/>
    <cellStyle name="Note 2 4 2" xfId="9053"/>
    <cellStyle name="Note 2 4 2 2" xfId="9054"/>
    <cellStyle name="Note 2 4 2 2 2" xfId="9055"/>
    <cellStyle name="Note 2 4 2 2 2 2" xfId="9056"/>
    <cellStyle name="Note 2 4 2 2 2 2 2" xfId="9057"/>
    <cellStyle name="Note 2 4 2 2 2 2 3" xfId="9058"/>
    <cellStyle name="Note 2 4 2 2 2 3" xfId="9059"/>
    <cellStyle name="Note 2 4 2 2 2 3 2" xfId="9060"/>
    <cellStyle name="Note 2 4 2 2 2 3 3" xfId="9061"/>
    <cellStyle name="Note 2 4 2 2 2 4" xfId="9062"/>
    <cellStyle name="Note 2 4 2 2 2 5" xfId="9063"/>
    <cellStyle name="Note 2 4 2 2 3" xfId="9064"/>
    <cellStyle name="Note 2 4 2 2 3 2" xfId="9065"/>
    <cellStyle name="Note 2 4 2 2 3 3" xfId="9066"/>
    <cellStyle name="Note 2 4 2 2 4" xfId="9067"/>
    <cellStyle name="Note 2 4 2 2 4 2" xfId="9068"/>
    <cellStyle name="Note 2 4 2 2 4 3" xfId="9069"/>
    <cellStyle name="Note 2 4 2 2 5" xfId="9070"/>
    <cellStyle name="Note 2 4 2 2 5 2" xfId="9071"/>
    <cellStyle name="Note 2 4 2 2 5 3" xfId="9072"/>
    <cellStyle name="Note 2 4 2 2 6" xfId="9073"/>
    <cellStyle name="Note 2 4 2 3" xfId="9074"/>
    <cellStyle name="Note 2 4 2 3 2" xfId="9075"/>
    <cellStyle name="Note 2 4 2 3 2 2" xfId="9076"/>
    <cellStyle name="Note 2 4 2 3 2 2 2" xfId="9077"/>
    <cellStyle name="Note 2 4 2 3 2 2 3" xfId="9078"/>
    <cellStyle name="Note 2 4 2 3 2 3" xfId="9079"/>
    <cellStyle name="Note 2 4 2 3 2 3 2" xfId="9080"/>
    <cellStyle name="Note 2 4 2 3 2 3 3" xfId="9081"/>
    <cellStyle name="Note 2 4 2 3 2 4" xfId="9082"/>
    <cellStyle name="Note 2 4 2 3 2 5" xfId="9083"/>
    <cellStyle name="Note 2 4 2 3 3" xfId="9084"/>
    <cellStyle name="Note 2 4 2 3 3 2" xfId="9085"/>
    <cellStyle name="Note 2 4 2 3 3 3" xfId="9086"/>
    <cellStyle name="Note 2 4 2 3 4" xfId="9087"/>
    <cellStyle name="Note 2 4 2 3 4 2" xfId="9088"/>
    <cellStyle name="Note 2 4 2 3 4 3" xfId="9089"/>
    <cellStyle name="Note 2 4 2 3 5" xfId="9090"/>
    <cellStyle name="Note 2 4 2 3 5 2" xfId="9091"/>
    <cellStyle name="Note 2 4 2 3 5 3" xfId="9092"/>
    <cellStyle name="Note 2 4 2 3 6" xfId="9093"/>
    <cellStyle name="Note 2 4 2 4" xfId="9094"/>
    <cellStyle name="Note 2 4 2 4 2" xfId="9095"/>
    <cellStyle name="Note 2 4 2 4 2 2" xfId="9096"/>
    <cellStyle name="Note 2 4 2 4 2 3" xfId="9097"/>
    <cellStyle name="Note 2 4 2 4 3" xfId="9098"/>
    <cellStyle name="Note 2 4 2 4 3 2" xfId="9099"/>
    <cellStyle name="Note 2 4 2 4 3 3" xfId="9100"/>
    <cellStyle name="Note 2 4 2 4 4" xfId="9101"/>
    <cellStyle name="Note 2 4 2 4 4 2" xfId="9102"/>
    <cellStyle name="Note 2 4 2 4 4 3" xfId="9103"/>
    <cellStyle name="Note 2 4 2 4 5" xfId="9104"/>
    <cellStyle name="Note 2 4 2 4 5 2" xfId="9105"/>
    <cellStyle name="Note 2 4 2 4 5 3" xfId="9106"/>
    <cellStyle name="Note 2 4 2 4 6" xfId="9107"/>
    <cellStyle name="Note 2 4 2 4 6 2" xfId="9108"/>
    <cellStyle name="Note 2 4 2 4 6 3" xfId="9109"/>
    <cellStyle name="Note 2 4 2 4 7" xfId="9110"/>
    <cellStyle name="Note 2 4 2 4 8" xfId="9111"/>
    <cellStyle name="Note 2 4 2 5" xfId="9112"/>
    <cellStyle name="Note 2 4 2 5 2" xfId="9113"/>
    <cellStyle name="Note 2 4 2 5 2 2" xfId="9114"/>
    <cellStyle name="Note 2 4 2 5 2 3" xfId="9115"/>
    <cellStyle name="Note 2 4 2 5 3" xfId="9116"/>
    <cellStyle name="Note 2 4 2 5 3 2" xfId="9117"/>
    <cellStyle name="Note 2 4 2 5 3 3" xfId="9118"/>
    <cellStyle name="Note 2 4 2 5 4" xfId="9119"/>
    <cellStyle name="Note 2 4 2 5 5" xfId="9120"/>
    <cellStyle name="Note 2 4 2 6" xfId="9121"/>
    <cellStyle name="Note 2 4 2 6 2" xfId="9122"/>
    <cellStyle name="Note 2 4 2 6 3" xfId="9123"/>
    <cellStyle name="Note 2 4 2 7" xfId="9124"/>
    <cellStyle name="Note 2 4 2 7 2" xfId="9125"/>
    <cellStyle name="Note 2 4 2 7 3" xfId="9126"/>
    <cellStyle name="Note 2 4 2 8" xfId="9127"/>
    <cellStyle name="Note 2 4 2 8 2" xfId="9128"/>
    <cellStyle name="Note 2 4 2 8 3" xfId="9129"/>
    <cellStyle name="Note 2 4 2 9" xfId="9130"/>
    <cellStyle name="Note 2 4 3" xfId="9131"/>
    <cellStyle name="Note 2 4 3 2" xfId="9132"/>
    <cellStyle name="Note 2 4 3 2 2" xfId="9133"/>
    <cellStyle name="Note 2 4 3 2 2 2" xfId="9134"/>
    <cellStyle name="Note 2 4 3 2 2 2 2" xfId="9135"/>
    <cellStyle name="Note 2 4 3 2 2 2 3" xfId="9136"/>
    <cellStyle name="Note 2 4 3 2 2 3" xfId="9137"/>
    <cellStyle name="Note 2 4 3 2 2 3 2" xfId="9138"/>
    <cellStyle name="Note 2 4 3 2 2 3 3" xfId="9139"/>
    <cellStyle name="Note 2 4 3 2 2 4" xfId="9140"/>
    <cellStyle name="Note 2 4 3 2 2 5" xfId="9141"/>
    <cellStyle name="Note 2 4 3 2 3" xfId="9142"/>
    <cellStyle name="Note 2 4 3 2 3 2" xfId="9143"/>
    <cellStyle name="Note 2 4 3 2 3 3" xfId="9144"/>
    <cellStyle name="Note 2 4 3 2 4" xfId="9145"/>
    <cellStyle name="Note 2 4 3 2 4 2" xfId="9146"/>
    <cellStyle name="Note 2 4 3 2 4 3" xfId="9147"/>
    <cellStyle name="Note 2 4 3 2 5" xfId="9148"/>
    <cellStyle name="Note 2 4 3 2 5 2" xfId="9149"/>
    <cellStyle name="Note 2 4 3 2 5 3" xfId="9150"/>
    <cellStyle name="Note 2 4 3 2 6" xfId="9151"/>
    <cellStyle name="Note 2 4 3 3" xfId="9152"/>
    <cellStyle name="Note 2 4 3 3 2" xfId="9153"/>
    <cellStyle name="Note 2 4 3 3 2 2" xfId="9154"/>
    <cellStyle name="Note 2 4 3 3 2 2 2" xfId="9155"/>
    <cellStyle name="Note 2 4 3 3 2 2 3" xfId="9156"/>
    <cellStyle name="Note 2 4 3 3 2 3" xfId="9157"/>
    <cellStyle name="Note 2 4 3 3 2 3 2" xfId="9158"/>
    <cellStyle name="Note 2 4 3 3 2 3 3" xfId="9159"/>
    <cellStyle name="Note 2 4 3 3 2 4" xfId="9160"/>
    <cellStyle name="Note 2 4 3 3 2 5" xfId="9161"/>
    <cellStyle name="Note 2 4 3 3 3" xfId="9162"/>
    <cellStyle name="Note 2 4 3 3 3 2" xfId="9163"/>
    <cellStyle name="Note 2 4 3 3 3 3" xfId="9164"/>
    <cellStyle name="Note 2 4 3 3 4" xfId="9165"/>
    <cellStyle name="Note 2 4 3 3 4 2" xfId="9166"/>
    <cellStyle name="Note 2 4 3 3 4 3" xfId="9167"/>
    <cellStyle name="Note 2 4 3 3 5" xfId="9168"/>
    <cellStyle name="Note 2 4 3 3 5 2" xfId="9169"/>
    <cellStyle name="Note 2 4 3 3 5 3" xfId="9170"/>
    <cellStyle name="Note 2 4 3 3 6" xfId="9171"/>
    <cellStyle name="Note 2 4 3 4" xfId="9172"/>
    <cellStyle name="Note 2 4 3 4 2" xfId="9173"/>
    <cellStyle name="Note 2 4 3 4 2 2" xfId="9174"/>
    <cellStyle name="Note 2 4 3 4 2 3" xfId="9175"/>
    <cellStyle name="Note 2 4 3 4 3" xfId="9176"/>
    <cellStyle name="Note 2 4 3 4 3 2" xfId="9177"/>
    <cellStyle name="Note 2 4 3 4 3 3" xfId="9178"/>
    <cellStyle name="Note 2 4 3 4 4" xfId="9179"/>
    <cellStyle name="Note 2 4 3 4 4 2" xfId="9180"/>
    <cellStyle name="Note 2 4 3 4 4 3" xfId="9181"/>
    <cellStyle name="Note 2 4 3 4 5" xfId="9182"/>
    <cellStyle name="Note 2 4 3 4 5 2" xfId="9183"/>
    <cellStyle name="Note 2 4 3 4 5 3" xfId="9184"/>
    <cellStyle name="Note 2 4 3 4 6" xfId="9185"/>
    <cellStyle name="Note 2 4 3 4 6 2" xfId="9186"/>
    <cellStyle name="Note 2 4 3 4 6 3" xfId="9187"/>
    <cellStyle name="Note 2 4 3 4 7" xfId="9188"/>
    <cellStyle name="Note 2 4 3 4 8" xfId="9189"/>
    <cellStyle name="Note 2 4 3 5" xfId="9190"/>
    <cellStyle name="Note 2 4 3 5 2" xfId="9191"/>
    <cellStyle name="Note 2 4 3 5 2 2" xfId="9192"/>
    <cellStyle name="Note 2 4 3 5 2 3" xfId="9193"/>
    <cellStyle name="Note 2 4 3 5 3" xfId="9194"/>
    <cellStyle name="Note 2 4 3 5 3 2" xfId="9195"/>
    <cellStyle name="Note 2 4 3 5 3 3" xfId="9196"/>
    <cellStyle name="Note 2 4 3 5 4" xfId="9197"/>
    <cellStyle name="Note 2 4 3 5 5" xfId="9198"/>
    <cellStyle name="Note 2 4 3 6" xfId="9199"/>
    <cellStyle name="Note 2 4 3 6 2" xfId="9200"/>
    <cellStyle name="Note 2 4 3 6 3" xfId="9201"/>
    <cellStyle name="Note 2 4 3 7" xfId="9202"/>
    <cellStyle name="Note 2 4 3 7 2" xfId="9203"/>
    <cellStyle name="Note 2 4 3 7 3" xfId="9204"/>
    <cellStyle name="Note 2 4 3 8" xfId="9205"/>
    <cellStyle name="Note 2 4 3 8 2" xfId="9206"/>
    <cellStyle name="Note 2 4 3 8 3" xfId="9207"/>
    <cellStyle name="Note 2 4 3 9" xfId="9208"/>
    <cellStyle name="Note 2 4 4" xfId="9209"/>
    <cellStyle name="Note 2 4 4 2" xfId="9210"/>
    <cellStyle name="Note 2 4 4 2 2" xfId="9211"/>
    <cellStyle name="Note 2 4 4 2 2 2" xfId="9212"/>
    <cellStyle name="Note 2 4 4 2 2 2 2" xfId="9213"/>
    <cellStyle name="Note 2 4 4 2 2 2 3" xfId="9214"/>
    <cellStyle name="Note 2 4 4 2 2 3" xfId="9215"/>
    <cellStyle name="Note 2 4 4 2 2 3 2" xfId="9216"/>
    <cellStyle name="Note 2 4 4 2 2 3 3" xfId="9217"/>
    <cellStyle name="Note 2 4 4 2 2 4" xfId="9218"/>
    <cellStyle name="Note 2 4 4 2 2 5" xfId="9219"/>
    <cellStyle name="Note 2 4 4 2 3" xfId="9220"/>
    <cellStyle name="Note 2 4 4 2 3 2" xfId="9221"/>
    <cellStyle name="Note 2 4 4 2 3 3" xfId="9222"/>
    <cellStyle name="Note 2 4 4 2 4" xfId="9223"/>
    <cellStyle name="Note 2 4 4 2 4 2" xfId="9224"/>
    <cellStyle name="Note 2 4 4 2 4 3" xfId="9225"/>
    <cellStyle name="Note 2 4 4 2 5" xfId="9226"/>
    <cellStyle name="Note 2 4 4 2 5 2" xfId="9227"/>
    <cellStyle name="Note 2 4 4 2 5 3" xfId="9228"/>
    <cellStyle name="Note 2 4 4 2 6" xfId="9229"/>
    <cellStyle name="Note 2 4 4 3" xfId="9230"/>
    <cellStyle name="Note 2 4 4 3 2" xfId="9231"/>
    <cellStyle name="Note 2 4 4 3 2 2" xfId="9232"/>
    <cellStyle name="Note 2 4 4 3 2 2 2" xfId="9233"/>
    <cellStyle name="Note 2 4 4 3 2 2 3" xfId="9234"/>
    <cellStyle name="Note 2 4 4 3 2 3" xfId="9235"/>
    <cellStyle name="Note 2 4 4 3 2 3 2" xfId="9236"/>
    <cellStyle name="Note 2 4 4 3 2 3 3" xfId="9237"/>
    <cellStyle name="Note 2 4 4 3 2 4" xfId="9238"/>
    <cellStyle name="Note 2 4 4 3 2 5" xfId="9239"/>
    <cellStyle name="Note 2 4 4 3 3" xfId="9240"/>
    <cellStyle name="Note 2 4 4 3 3 2" xfId="9241"/>
    <cellStyle name="Note 2 4 4 3 3 3" xfId="9242"/>
    <cellStyle name="Note 2 4 4 3 4" xfId="9243"/>
    <cellStyle name="Note 2 4 4 3 4 2" xfId="9244"/>
    <cellStyle name="Note 2 4 4 3 4 3" xfId="9245"/>
    <cellStyle name="Note 2 4 4 3 5" xfId="9246"/>
    <cellStyle name="Note 2 4 4 3 5 2" xfId="9247"/>
    <cellStyle name="Note 2 4 4 3 5 3" xfId="9248"/>
    <cellStyle name="Note 2 4 4 3 6" xfId="9249"/>
    <cellStyle name="Note 2 4 4 4" xfId="9250"/>
    <cellStyle name="Note 2 4 4 4 2" xfId="9251"/>
    <cellStyle name="Note 2 4 4 4 2 2" xfId="9252"/>
    <cellStyle name="Note 2 4 4 4 2 3" xfId="9253"/>
    <cellStyle name="Note 2 4 4 4 3" xfId="9254"/>
    <cellStyle name="Note 2 4 4 4 3 2" xfId="9255"/>
    <cellStyle name="Note 2 4 4 4 3 3" xfId="9256"/>
    <cellStyle name="Note 2 4 4 4 4" xfId="9257"/>
    <cellStyle name="Note 2 4 4 4 4 2" xfId="9258"/>
    <cellStyle name="Note 2 4 4 4 4 3" xfId="9259"/>
    <cellStyle name="Note 2 4 4 4 5" xfId="9260"/>
    <cellStyle name="Note 2 4 4 4 5 2" xfId="9261"/>
    <cellStyle name="Note 2 4 4 4 5 3" xfId="9262"/>
    <cellStyle name="Note 2 4 4 4 6" xfId="9263"/>
    <cellStyle name="Note 2 4 4 4 6 2" xfId="9264"/>
    <cellStyle name="Note 2 4 4 4 6 3" xfId="9265"/>
    <cellStyle name="Note 2 4 4 4 7" xfId="9266"/>
    <cellStyle name="Note 2 4 4 4 8" xfId="9267"/>
    <cellStyle name="Note 2 4 4 5" xfId="9268"/>
    <cellStyle name="Note 2 4 4 5 2" xfId="9269"/>
    <cellStyle name="Note 2 4 4 5 2 2" xfId="9270"/>
    <cellStyle name="Note 2 4 4 5 2 3" xfId="9271"/>
    <cellStyle name="Note 2 4 4 5 3" xfId="9272"/>
    <cellStyle name="Note 2 4 4 5 3 2" xfId="9273"/>
    <cellStyle name="Note 2 4 4 5 3 3" xfId="9274"/>
    <cellStyle name="Note 2 4 4 5 4" xfId="9275"/>
    <cellStyle name="Note 2 4 4 5 5" xfId="9276"/>
    <cellStyle name="Note 2 4 4 6" xfId="9277"/>
    <cellStyle name="Note 2 4 4 6 2" xfId="9278"/>
    <cellStyle name="Note 2 4 4 6 3" xfId="9279"/>
    <cellStyle name="Note 2 4 4 7" xfId="9280"/>
    <cellStyle name="Note 2 4 4 7 2" xfId="9281"/>
    <cellStyle name="Note 2 4 4 7 3" xfId="9282"/>
    <cellStyle name="Note 2 4 4 8" xfId="9283"/>
    <cellStyle name="Note 2 4 4 8 2" xfId="9284"/>
    <cellStyle name="Note 2 4 4 8 3" xfId="9285"/>
    <cellStyle name="Note 2 4 4 9" xfId="9286"/>
    <cellStyle name="Note 2 4 5" xfId="9287"/>
    <cellStyle name="Note 2 4 5 2" xfId="9288"/>
    <cellStyle name="Note 2 4 5 2 2" xfId="9289"/>
    <cellStyle name="Note 2 4 5 2 2 2" xfId="9290"/>
    <cellStyle name="Note 2 4 5 2 2 2 2" xfId="9291"/>
    <cellStyle name="Note 2 4 5 2 2 2 3" xfId="9292"/>
    <cellStyle name="Note 2 4 5 2 2 3" xfId="9293"/>
    <cellStyle name="Note 2 4 5 2 2 3 2" xfId="9294"/>
    <cellStyle name="Note 2 4 5 2 2 3 3" xfId="9295"/>
    <cellStyle name="Note 2 4 5 2 2 4" xfId="9296"/>
    <cellStyle name="Note 2 4 5 2 2 5" xfId="9297"/>
    <cellStyle name="Note 2 4 5 2 3" xfId="9298"/>
    <cellStyle name="Note 2 4 5 2 3 2" xfId="9299"/>
    <cellStyle name="Note 2 4 5 2 3 3" xfId="9300"/>
    <cellStyle name="Note 2 4 5 2 4" xfId="9301"/>
    <cellStyle name="Note 2 4 5 2 4 2" xfId="9302"/>
    <cellStyle name="Note 2 4 5 2 4 3" xfId="9303"/>
    <cellStyle name="Note 2 4 5 2 5" xfId="9304"/>
    <cellStyle name="Note 2 4 5 2 5 2" xfId="9305"/>
    <cellStyle name="Note 2 4 5 2 5 3" xfId="9306"/>
    <cellStyle name="Note 2 4 5 2 6" xfId="9307"/>
    <cellStyle name="Note 2 4 5 3" xfId="9308"/>
    <cellStyle name="Note 2 4 5 3 2" xfId="9309"/>
    <cellStyle name="Note 2 4 5 3 2 2" xfId="9310"/>
    <cellStyle name="Note 2 4 5 3 2 2 2" xfId="9311"/>
    <cellStyle name="Note 2 4 5 3 2 2 3" xfId="9312"/>
    <cellStyle name="Note 2 4 5 3 2 3" xfId="9313"/>
    <cellStyle name="Note 2 4 5 3 2 3 2" xfId="9314"/>
    <cellStyle name="Note 2 4 5 3 2 3 3" xfId="9315"/>
    <cellStyle name="Note 2 4 5 3 2 4" xfId="9316"/>
    <cellStyle name="Note 2 4 5 3 2 5" xfId="9317"/>
    <cellStyle name="Note 2 4 5 3 3" xfId="9318"/>
    <cellStyle name="Note 2 4 5 3 3 2" xfId="9319"/>
    <cellStyle name="Note 2 4 5 3 3 3" xfId="9320"/>
    <cellStyle name="Note 2 4 5 3 4" xfId="9321"/>
    <cellStyle name="Note 2 4 5 3 4 2" xfId="9322"/>
    <cellStyle name="Note 2 4 5 3 4 3" xfId="9323"/>
    <cellStyle name="Note 2 4 5 3 5" xfId="9324"/>
    <cellStyle name="Note 2 4 5 3 5 2" xfId="9325"/>
    <cellStyle name="Note 2 4 5 3 5 3" xfId="9326"/>
    <cellStyle name="Note 2 4 5 3 6" xfId="9327"/>
    <cellStyle name="Note 2 4 5 4" xfId="9328"/>
    <cellStyle name="Note 2 4 5 4 2" xfId="9329"/>
    <cellStyle name="Note 2 4 5 4 2 2" xfId="9330"/>
    <cellStyle name="Note 2 4 5 4 2 3" xfId="9331"/>
    <cellStyle name="Note 2 4 5 4 3" xfId="9332"/>
    <cellStyle name="Note 2 4 5 4 3 2" xfId="9333"/>
    <cellStyle name="Note 2 4 5 4 3 3" xfId="9334"/>
    <cellStyle name="Note 2 4 5 4 4" xfId="9335"/>
    <cellStyle name="Note 2 4 5 4 4 2" xfId="9336"/>
    <cellStyle name="Note 2 4 5 4 4 3" xfId="9337"/>
    <cellStyle name="Note 2 4 5 4 5" xfId="9338"/>
    <cellStyle name="Note 2 4 5 4 5 2" xfId="9339"/>
    <cellStyle name="Note 2 4 5 4 5 3" xfId="9340"/>
    <cellStyle name="Note 2 4 5 4 6" xfId="9341"/>
    <cellStyle name="Note 2 4 5 4 6 2" xfId="9342"/>
    <cellStyle name="Note 2 4 5 4 6 3" xfId="9343"/>
    <cellStyle name="Note 2 4 5 4 7" xfId="9344"/>
    <cellStyle name="Note 2 4 5 4 8" xfId="9345"/>
    <cellStyle name="Note 2 4 5 5" xfId="9346"/>
    <cellStyle name="Note 2 4 5 5 2" xfId="9347"/>
    <cellStyle name="Note 2 4 5 5 2 2" xfId="9348"/>
    <cellStyle name="Note 2 4 5 5 2 3" xfId="9349"/>
    <cellStyle name="Note 2 4 5 5 3" xfId="9350"/>
    <cellStyle name="Note 2 4 5 5 3 2" xfId="9351"/>
    <cellStyle name="Note 2 4 5 5 3 3" xfId="9352"/>
    <cellStyle name="Note 2 4 5 5 4" xfId="9353"/>
    <cellStyle name="Note 2 4 5 5 5" xfId="9354"/>
    <cellStyle name="Note 2 4 5 6" xfId="9355"/>
    <cellStyle name="Note 2 4 5 6 2" xfId="9356"/>
    <cellStyle name="Note 2 4 5 6 3" xfId="9357"/>
    <cellStyle name="Note 2 4 5 7" xfId="9358"/>
    <cellStyle name="Note 2 4 5 7 2" xfId="9359"/>
    <cellStyle name="Note 2 4 5 7 3" xfId="9360"/>
    <cellStyle name="Note 2 4 5 8" xfId="9361"/>
    <cellStyle name="Note 2 4 5 8 2" xfId="9362"/>
    <cellStyle name="Note 2 4 5 8 3" xfId="9363"/>
    <cellStyle name="Note 2 4 5 9" xfId="9364"/>
    <cellStyle name="Note 2 4 6" xfId="9365"/>
    <cellStyle name="Note 2 4 6 2" xfId="9366"/>
    <cellStyle name="Note 2 4 6 2 2" xfId="9367"/>
    <cellStyle name="Note 2 4 6 2 2 2" xfId="9368"/>
    <cellStyle name="Note 2 4 6 2 2 3" xfId="9369"/>
    <cellStyle name="Note 2 4 6 2 3" xfId="9370"/>
    <cellStyle name="Note 2 4 6 2 3 2" xfId="9371"/>
    <cellStyle name="Note 2 4 6 2 3 3" xfId="9372"/>
    <cellStyle name="Note 2 4 6 2 4" xfId="9373"/>
    <cellStyle name="Note 2 4 6 2 5" xfId="9374"/>
    <cellStyle name="Note 2 4 6 3" xfId="9375"/>
    <cellStyle name="Note 2 4 6 3 2" xfId="9376"/>
    <cellStyle name="Note 2 4 6 3 3" xfId="9377"/>
    <cellStyle name="Note 2 4 6 4" xfId="9378"/>
    <cellStyle name="Note 2 4 6 4 2" xfId="9379"/>
    <cellStyle name="Note 2 4 6 4 3" xfId="9380"/>
    <cellStyle name="Note 2 4 6 5" xfId="9381"/>
    <cellStyle name="Note 2 4 6 5 2" xfId="9382"/>
    <cellStyle name="Note 2 4 6 5 3" xfId="9383"/>
    <cellStyle name="Note 2 4 6 6" xfId="9384"/>
    <cellStyle name="Note 2 4 7" xfId="9385"/>
    <cellStyle name="Note 2 4 7 2" xfId="9386"/>
    <cellStyle name="Note 2 4 7 2 2" xfId="9387"/>
    <cellStyle name="Note 2 4 7 2 2 2" xfId="9388"/>
    <cellStyle name="Note 2 4 7 2 2 3" xfId="9389"/>
    <cellStyle name="Note 2 4 7 2 3" xfId="9390"/>
    <cellStyle name="Note 2 4 7 2 3 2" xfId="9391"/>
    <cellStyle name="Note 2 4 7 2 3 3" xfId="9392"/>
    <cellStyle name="Note 2 4 7 2 4" xfId="9393"/>
    <cellStyle name="Note 2 4 7 2 5" xfId="9394"/>
    <cellStyle name="Note 2 4 7 3" xfId="9395"/>
    <cellStyle name="Note 2 4 7 3 2" xfId="9396"/>
    <cellStyle name="Note 2 4 7 3 3" xfId="9397"/>
    <cellStyle name="Note 2 4 7 4" xfId="9398"/>
    <cellStyle name="Note 2 4 7 4 2" xfId="9399"/>
    <cellStyle name="Note 2 4 7 4 3" xfId="9400"/>
    <cellStyle name="Note 2 4 7 5" xfId="9401"/>
    <cellStyle name="Note 2 4 7 5 2" xfId="9402"/>
    <cellStyle name="Note 2 4 7 5 3" xfId="9403"/>
    <cellStyle name="Note 2 4 7 6" xfId="9404"/>
    <cellStyle name="Note 2 4 8" xfId="9405"/>
    <cellStyle name="Note 2 4 8 2" xfId="9406"/>
    <cellStyle name="Note 2 4 8 2 2" xfId="9407"/>
    <cellStyle name="Note 2 4 8 2 3" xfId="9408"/>
    <cellStyle name="Note 2 4 8 3" xfId="9409"/>
    <cellStyle name="Note 2 4 8 3 2" xfId="9410"/>
    <cellStyle name="Note 2 4 8 3 3" xfId="9411"/>
    <cellStyle name="Note 2 4 8 4" xfId="9412"/>
    <cellStyle name="Note 2 4 8 4 2" xfId="9413"/>
    <cellStyle name="Note 2 4 8 4 3" xfId="9414"/>
    <cellStyle name="Note 2 4 8 5" xfId="9415"/>
    <cellStyle name="Note 2 4 8 5 2" xfId="9416"/>
    <cellStyle name="Note 2 4 8 5 3" xfId="9417"/>
    <cellStyle name="Note 2 4 8 6" xfId="9418"/>
    <cellStyle name="Note 2 4 8 6 2" xfId="9419"/>
    <cellStyle name="Note 2 4 8 6 3" xfId="9420"/>
    <cellStyle name="Note 2 4 8 7" xfId="9421"/>
    <cellStyle name="Note 2 4 8 8" xfId="9422"/>
    <cellStyle name="Note 2 4 9" xfId="9423"/>
    <cellStyle name="Note 2 4 9 2" xfId="9424"/>
    <cellStyle name="Note 2 4 9 2 2" xfId="9425"/>
    <cellStyle name="Note 2 4 9 2 3" xfId="9426"/>
    <cellStyle name="Note 2 4 9 3" xfId="9427"/>
    <cellStyle name="Note 2 4 9 3 2" xfId="9428"/>
    <cellStyle name="Note 2 4 9 3 3" xfId="9429"/>
    <cellStyle name="Note 2 4 9 4" xfId="9430"/>
    <cellStyle name="Note 2 4 9 5" xfId="9431"/>
    <cellStyle name="Note 2 5" xfId="9432"/>
    <cellStyle name="Note 2 5 10" xfId="9433"/>
    <cellStyle name="Note 2 5 10 2" xfId="9434"/>
    <cellStyle name="Note 2 5 10 3" xfId="9435"/>
    <cellStyle name="Note 2 5 11" xfId="9436"/>
    <cellStyle name="Note 2 5 11 2" xfId="9437"/>
    <cellStyle name="Note 2 5 11 3" xfId="9438"/>
    <cellStyle name="Note 2 5 12" xfId="9439"/>
    <cellStyle name="Note 2 5 12 2" xfId="9440"/>
    <cellStyle name="Note 2 5 12 3" xfId="9441"/>
    <cellStyle name="Note 2 5 13" xfId="9442"/>
    <cellStyle name="Note 2 5 2" xfId="9443"/>
    <cellStyle name="Note 2 5 2 2" xfId="9444"/>
    <cellStyle name="Note 2 5 2 2 2" xfId="9445"/>
    <cellStyle name="Note 2 5 2 2 2 2" xfId="9446"/>
    <cellStyle name="Note 2 5 2 2 2 2 2" xfId="9447"/>
    <cellStyle name="Note 2 5 2 2 2 2 3" xfId="9448"/>
    <cellStyle name="Note 2 5 2 2 2 3" xfId="9449"/>
    <cellStyle name="Note 2 5 2 2 2 3 2" xfId="9450"/>
    <cellStyle name="Note 2 5 2 2 2 3 3" xfId="9451"/>
    <cellStyle name="Note 2 5 2 2 2 4" xfId="9452"/>
    <cellStyle name="Note 2 5 2 2 2 5" xfId="9453"/>
    <cellStyle name="Note 2 5 2 2 3" xfId="9454"/>
    <cellStyle name="Note 2 5 2 2 3 2" xfId="9455"/>
    <cellStyle name="Note 2 5 2 2 3 3" xfId="9456"/>
    <cellStyle name="Note 2 5 2 2 4" xfId="9457"/>
    <cellStyle name="Note 2 5 2 2 4 2" xfId="9458"/>
    <cellStyle name="Note 2 5 2 2 4 3" xfId="9459"/>
    <cellStyle name="Note 2 5 2 2 5" xfId="9460"/>
    <cellStyle name="Note 2 5 2 2 5 2" xfId="9461"/>
    <cellStyle name="Note 2 5 2 2 5 3" xfId="9462"/>
    <cellStyle name="Note 2 5 2 2 6" xfId="9463"/>
    <cellStyle name="Note 2 5 2 3" xfId="9464"/>
    <cellStyle name="Note 2 5 2 3 2" xfId="9465"/>
    <cellStyle name="Note 2 5 2 3 2 2" xfId="9466"/>
    <cellStyle name="Note 2 5 2 3 2 2 2" xfId="9467"/>
    <cellStyle name="Note 2 5 2 3 2 2 3" xfId="9468"/>
    <cellStyle name="Note 2 5 2 3 2 3" xfId="9469"/>
    <cellStyle name="Note 2 5 2 3 2 3 2" xfId="9470"/>
    <cellStyle name="Note 2 5 2 3 2 3 3" xfId="9471"/>
    <cellStyle name="Note 2 5 2 3 2 4" xfId="9472"/>
    <cellStyle name="Note 2 5 2 3 2 5" xfId="9473"/>
    <cellStyle name="Note 2 5 2 3 3" xfId="9474"/>
    <cellStyle name="Note 2 5 2 3 3 2" xfId="9475"/>
    <cellStyle name="Note 2 5 2 3 3 3" xfId="9476"/>
    <cellStyle name="Note 2 5 2 3 4" xfId="9477"/>
    <cellStyle name="Note 2 5 2 3 4 2" xfId="9478"/>
    <cellStyle name="Note 2 5 2 3 4 3" xfId="9479"/>
    <cellStyle name="Note 2 5 2 3 5" xfId="9480"/>
    <cellStyle name="Note 2 5 2 3 5 2" xfId="9481"/>
    <cellStyle name="Note 2 5 2 3 5 3" xfId="9482"/>
    <cellStyle name="Note 2 5 2 3 6" xfId="9483"/>
    <cellStyle name="Note 2 5 2 4" xfId="9484"/>
    <cellStyle name="Note 2 5 2 4 2" xfId="9485"/>
    <cellStyle name="Note 2 5 2 4 2 2" xfId="9486"/>
    <cellStyle name="Note 2 5 2 4 2 3" xfId="9487"/>
    <cellStyle name="Note 2 5 2 4 3" xfId="9488"/>
    <cellStyle name="Note 2 5 2 4 3 2" xfId="9489"/>
    <cellStyle name="Note 2 5 2 4 3 3" xfId="9490"/>
    <cellStyle name="Note 2 5 2 4 4" xfId="9491"/>
    <cellStyle name="Note 2 5 2 4 4 2" xfId="9492"/>
    <cellStyle name="Note 2 5 2 4 4 3" xfId="9493"/>
    <cellStyle name="Note 2 5 2 4 5" xfId="9494"/>
    <cellStyle name="Note 2 5 2 4 5 2" xfId="9495"/>
    <cellStyle name="Note 2 5 2 4 5 3" xfId="9496"/>
    <cellStyle name="Note 2 5 2 4 6" xfId="9497"/>
    <cellStyle name="Note 2 5 2 4 6 2" xfId="9498"/>
    <cellStyle name="Note 2 5 2 4 6 3" xfId="9499"/>
    <cellStyle name="Note 2 5 2 4 7" xfId="9500"/>
    <cellStyle name="Note 2 5 2 4 8" xfId="9501"/>
    <cellStyle name="Note 2 5 2 5" xfId="9502"/>
    <cellStyle name="Note 2 5 2 5 2" xfId="9503"/>
    <cellStyle name="Note 2 5 2 5 2 2" xfId="9504"/>
    <cellStyle name="Note 2 5 2 5 2 3" xfId="9505"/>
    <cellStyle name="Note 2 5 2 5 3" xfId="9506"/>
    <cellStyle name="Note 2 5 2 5 3 2" xfId="9507"/>
    <cellStyle name="Note 2 5 2 5 3 3" xfId="9508"/>
    <cellStyle name="Note 2 5 2 5 4" xfId="9509"/>
    <cellStyle name="Note 2 5 2 5 5" xfId="9510"/>
    <cellStyle name="Note 2 5 2 6" xfId="9511"/>
    <cellStyle name="Note 2 5 2 6 2" xfId="9512"/>
    <cellStyle name="Note 2 5 2 6 3" xfId="9513"/>
    <cellStyle name="Note 2 5 2 7" xfId="9514"/>
    <cellStyle name="Note 2 5 2 7 2" xfId="9515"/>
    <cellStyle name="Note 2 5 2 7 3" xfId="9516"/>
    <cellStyle name="Note 2 5 2 8" xfId="9517"/>
    <cellStyle name="Note 2 5 2 8 2" xfId="9518"/>
    <cellStyle name="Note 2 5 2 8 3" xfId="9519"/>
    <cellStyle name="Note 2 5 2 9" xfId="9520"/>
    <cellStyle name="Note 2 5 3" xfId="9521"/>
    <cellStyle name="Note 2 5 3 2" xfId="9522"/>
    <cellStyle name="Note 2 5 3 2 2" xfId="9523"/>
    <cellStyle name="Note 2 5 3 2 2 2" xfId="9524"/>
    <cellStyle name="Note 2 5 3 2 2 2 2" xfId="9525"/>
    <cellStyle name="Note 2 5 3 2 2 2 3" xfId="9526"/>
    <cellStyle name="Note 2 5 3 2 2 3" xfId="9527"/>
    <cellStyle name="Note 2 5 3 2 2 3 2" xfId="9528"/>
    <cellStyle name="Note 2 5 3 2 2 3 3" xfId="9529"/>
    <cellStyle name="Note 2 5 3 2 2 4" xfId="9530"/>
    <cellStyle name="Note 2 5 3 2 2 5" xfId="9531"/>
    <cellStyle name="Note 2 5 3 2 3" xfId="9532"/>
    <cellStyle name="Note 2 5 3 2 3 2" xfId="9533"/>
    <cellStyle name="Note 2 5 3 2 3 3" xfId="9534"/>
    <cellStyle name="Note 2 5 3 2 4" xfId="9535"/>
    <cellStyle name="Note 2 5 3 2 4 2" xfId="9536"/>
    <cellStyle name="Note 2 5 3 2 4 3" xfId="9537"/>
    <cellStyle name="Note 2 5 3 2 5" xfId="9538"/>
    <cellStyle name="Note 2 5 3 2 5 2" xfId="9539"/>
    <cellStyle name="Note 2 5 3 2 5 3" xfId="9540"/>
    <cellStyle name="Note 2 5 3 2 6" xfId="9541"/>
    <cellStyle name="Note 2 5 3 3" xfId="9542"/>
    <cellStyle name="Note 2 5 3 3 2" xfId="9543"/>
    <cellStyle name="Note 2 5 3 3 2 2" xfId="9544"/>
    <cellStyle name="Note 2 5 3 3 2 2 2" xfId="9545"/>
    <cellStyle name="Note 2 5 3 3 2 2 3" xfId="9546"/>
    <cellStyle name="Note 2 5 3 3 2 3" xfId="9547"/>
    <cellStyle name="Note 2 5 3 3 2 3 2" xfId="9548"/>
    <cellStyle name="Note 2 5 3 3 2 3 3" xfId="9549"/>
    <cellStyle name="Note 2 5 3 3 2 4" xfId="9550"/>
    <cellStyle name="Note 2 5 3 3 2 5" xfId="9551"/>
    <cellStyle name="Note 2 5 3 3 3" xfId="9552"/>
    <cellStyle name="Note 2 5 3 3 3 2" xfId="9553"/>
    <cellStyle name="Note 2 5 3 3 3 3" xfId="9554"/>
    <cellStyle name="Note 2 5 3 3 4" xfId="9555"/>
    <cellStyle name="Note 2 5 3 3 4 2" xfId="9556"/>
    <cellStyle name="Note 2 5 3 3 4 3" xfId="9557"/>
    <cellStyle name="Note 2 5 3 3 5" xfId="9558"/>
    <cellStyle name="Note 2 5 3 3 5 2" xfId="9559"/>
    <cellStyle name="Note 2 5 3 3 5 3" xfId="9560"/>
    <cellStyle name="Note 2 5 3 3 6" xfId="9561"/>
    <cellStyle name="Note 2 5 3 4" xfId="9562"/>
    <cellStyle name="Note 2 5 3 4 2" xfId="9563"/>
    <cellStyle name="Note 2 5 3 4 2 2" xfId="9564"/>
    <cellStyle name="Note 2 5 3 4 2 3" xfId="9565"/>
    <cellStyle name="Note 2 5 3 4 3" xfId="9566"/>
    <cellStyle name="Note 2 5 3 4 3 2" xfId="9567"/>
    <cellStyle name="Note 2 5 3 4 3 3" xfId="9568"/>
    <cellStyle name="Note 2 5 3 4 4" xfId="9569"/>
    <cellStyle name="Note 2 5 3 4 4 2" xfId="9570"/>
    <cellStyle name="Note 2 5 3 4 4 3" xfId="9571"/>
    <cellStyle name="Note 2 5 3 4 5" xfId="9572"/>
    <cellStyle name="Note 2 5 3 4 5 2" xfId="9573"/>
    <cellStyle name="Note 2 5 3 4 5 3" xfId="9574"/>
    <cellStyle name="Note 2 5 3 4 6" xfId="9575"/>
    <cellStyle name="Note 2 5 3 4 6 2" xfId="9576"/>
    <cellStyle name="Note 2 5 3 4 6 3" xfId="9577"/>
    <cellStyle name="Note 2 5 3 4 7" xfId="9578"/>
    <cellStyle name="Note 2 5 3 4 8" xfId="9579"/>
    <cellStyle name="Note 2 5 3 5" xfId="9580"/>
    <cellStyle name="Note 2 5 3 5 2" xfId="9581"/>
    <cellStyle name="Note 2 5 3 5 2 2" xfId="9582"/>
    <cellStyle name="Note 2 5 3 5 2 3" xfId="9583"/>
    <cellStyle name="Note 2 5 3 5 3" xfId="9584"/>
    <cellStyle name="Note 2 5 3 5 3 2" xfId="9585"/>
    <cellStyle name="Note 2 5 3 5 3 3" xfId="9586"/>
    <cellStyle name="Note 2 5 3 5 4" xfId="9587"/>
    <cellStyle name="Note 2 5 3 5 5" xfId="9588"/>
    <cellStyle name="Note 2 5 3 6" xfId="9589"/>
    <cellStyle name="Note 2 5 3 6 2" xfId="9590"/>
    <cellStyle name="Note 2 5 3 6 3" xfId="9591"/>
    <cellStyle name="Note 2 5 3 7" xfId="9592"/>
    <cellStyle name="Note 2 5 3 7 2" xfId="9593"/>
    <cellStyle name="Note 2 5 3 7 3" xfId="9594"/>
    <cellStyle name="Note 2 5 3 8" xfId="9595"/>
    <cellStyle name="Note 2 5 3 8 2" xfId="9596"/>
    <cellStyle name="Note 2 5 3 8 3" xfId="9597"/>
    <cellStyle name="Note 2 5 3 9" xfId="9598"/>
    <cellStyle name="Note 2 5 4" xfId="9599"/>
    <cellStyle name="Note 2 5 4 2" xfId="9600"/>
    <cellStyle name="Note 2 5 4 2 2" xfId="9601"/>
    <cellStyle name="Note 2 5 4 2 2 2" xfId="9602"/>
    <cellStyle name="Note 2 5 4 2 2 2 2" xfId="9603"/>
    <cellStyle name="Note 2 5 4 2 2 2 3" xfId="9604"/>
    <cellStyle name="Note 2 5 4 2 2 3" xfId="9605"/>
    <cellStyle name="Note 2 5 4 2 2 3 2" xfId="9606"/>
    <cellStyle name="Note 2 5 4 2 2 3 3" xfId="9607"/>
    <cellStyle name="Note 2 5 4 2 2 4" xfId="9608"/>
    <cellStyle name="Note 2 5 4 2 2 5" xfId="9609"/>
    <cellStyle name="Note 2 5 4 2 3" xfId="9610"/>
    <cellStyle name="Note 2 5 4 2 3 2" xfId="9611"/>
    <cellStyle name="Note 2 5 4 2 3 3" xfId="9612"/>
    <cellStyle name="Note 2 5 4 2 4" xfId="9613"/>
    <cellStyle name="Note 2 5 4 2 4 2" xfId="9614"/>
    <cellStyle name="Note 2 5 4 2 4 3" xfId="9615"/>
    <cellStyle name="Note 2 5 4 2 5" xfId="9616"/>
    <cellStyle name="Note 2 5 4 2 5 2" xfId="9617"/>
    <cellStyle name="Note 2 5 4 2 5 3" xfId="9618"/>
    <cellStyle name="Note 2 5 4 2 6" xfId="9619"/>
    <cellStyle name="Note 2 5 4 3" xfId="9620"/>
    <cellStyle name="Note 2 5 4 3 2" xfId="9621"/>
    <cellStyle name="Note 2 5 4 3 2 2" xfId="9622"/>
    <cellStyle name="Note 2 5 4 3 2 2 2" xfId="9623"/>
    <cellStyle name="Note 2 5 4 3 2 2 3" xfId="9624"/>
    <cellStyle name="Note 2 5 4 3 2 3" xfId="9625"/>
    <cellStyle name="Note 2 5 4 3 2 3 2" xfId="9626"/>
    <cellStyle name="Note 2 5 4 3 2 3 3" xfId="9627"/>
    <cellStyle name="Note 2 5 4 3 2 4" xfId="9628"/>
    <cellStyle name="Note 2 5 4 3 2 5" xfId="9629"/>
    <cellStyle name="Note 2 5 4 3 3" xfId="9630"/>
    <cellStyle name="Note 2 5 4 3 3 2" xfId="9631"/>
    <cellStyle name="Note 2 5 4 3 3 3" xfId="9632"/>
    <cellStyle name="Note 2 5 4 3 4" xfId="9633"/>
    <cellStyle name="Note 2 5 4 3 4 2" xfId="9634"/>
    <cellStyle name="Note 2 5 4 3 4 3" xfId="9635"/>
    <cellStyle name="Note 2 5 4 3 5" xfId="9636"/>
    <cellStyle name="Note 2 5 4 3 5 2" xfId="9637"/>
    <cellStyle name="Note 2 5 4 3 5 3" xfId="9638"/>
    <cellStyle name="Note 2 5 4 3 6" xfId="9639"/>
    <cellStyle name="Note 2 5 4 4" xfId="9640"/>
    <cellStyle name="Note 2 5 4 4 2" xfId="9641"/>
    <cellStyle name="Note 2 5 4 4 2 2" xfId="9642"/>
    <cellStyle name="Note 2 5 4 4 2 3" xfId="9643"/>
    <cellStyle name="Note 2 5 4 4 3" xfId="9644"/>
    <cellStyle name="Note 2 5 4 4 3 2" xfId="9645"/>
    <cellStyle name="Note 2 5 4 4 3 3" xfId="9646"/>
    <cellStyle name="Note 2 5 4 4 4" xfId="9647"/>
    <cellStyle name="Note 2 5 4 4 4 2" xfId="9648"/>
    <cellStyle name="Note 2 5 4 4 4 3" xfId="9649"/>
    <cellStyle name="Note 2 5 4 4 5" xfId="9650"/>
    <cellStyle name="Note 2 5 4 4 5 2" xfId="9651"/>
    <cellStyle name="Note 2 5 4 4 5 3" xfId="9652"/>
    <cellStyle name="Note 2 5 4 4 6" xfId="9653"/>
    <cellStyle name="Note 2 5 4 4 6 2" xfId="9654"/>
    <cellStyle name="Note 2 5 4 4 6 3" xfId="9655"/>
    <cellStyle name="Note 2 5 4 4 7" xfId="9656"/>
    <cellStyle name="Note 2 5 4 4 8" xfId="9657"/>
    <cellStyle name="Note 2 5 4 5" xfId="9658"/>
    <cellStyle name="Note 2 5 4 5 2" xfId="9659"/>
    <cellStyle name="Note 2 5 4 5 2 2" xfId="9660"/>
    <cellStyle name="Note 2 5 4 5 2 3" xfId="9661"/>
    <cellStyle name="Note 2 5 4 5 3" xfId="9662"/>
    <cellStyle name="Note 2 5 4 5 3 2" xfId="9663"/>
    <cellStyle name="Note 2 5 4 5 3 3" xfId="9664"/>
    <cellStyle name="Note 2 5 4 5 4" xfId="9665"/>
    <cellStyle name="Note 2 5 4 5 5" xfId="9666"/>
    <cellStyle name="Note 2 5 4 6" xfId="9667"/>
    <cellStyle name="Note 2 5 4 6 2" xfId="9668"/>
    <cellStyle name="Note 2 5 4 6 3" xfId="9669"/>
    <cellStyle name="Note 2 5 4 7" xfId="9670"/>
    <cellStyle name="Note 2 5 4 7 2" xfId="9671"/>
    <cellStyle name="Note 2 5 4 7 3" xfId="9672"/>
    <cellStyle name="Note 2 5 4 8" xfId="9673"/>
    <cellStyle name="Note 2 5 4 8 2" xfId="9674"/>
    <cellStyle name="Note 2 5 4 8 3" xfId="9675"/>
    <cellStyle name="Note 2 5 4 9" xfId="9676"/>
    <cellStyle name="Note 2 5 5" xfId="9677"/>
    <cellStyle name="Note 2 5 5 2" xfId="9678"/>
    <cellStyle name="Note 2 5 5 2 2" xfId="9679"/>
    <cellStyle name="Note 2 5 5 2 2 2" xfId="9680"/>
    <cellStyle name="Note 2 5 5 2 2 2 2" xfId="9681"/>
    <cellStyle name="Note 2 5 5 2 2 2 3" xfId="9682"/>
    <cellStyle name="Note 2 5 5 2 2 3" xfId="9683"/>
    <cellStyle name="Note 2 5 5 2 2 3 2" xfId="9684"/>
    <cellStyle name="Note 2 5 5 2 2 3 3" xfId="9685"/>
    <cellStyle name="Note 2 5 5 2 2 4" xfId="9686"/>
    <cellStyle name="Note 2 5 5 2 2 5" xfId="9687"/>
    <cellStyle name="Note 2 5 5 2 3" xfId="9688"/>
    <cellStyle name="Note 2 5 5 2 3 2" xfId="9689"/>
    <cellStyle name="Note 2 5 5 2 3 3" xfId="9690"/>
    <cellStyle name="Note 2 5 5 2 4" xfId="9691"/>
    <cellStyle name="Note 2 5 5 2 4 2" xfId="9692"/>
    <cellStyle name="Note 2 5 5 2 4 3" xfId="9693"/>
    <cellStyle name="Note 2 5 5 2 5" xfId="9694"/>
    <cellStyle name="Note 2 5 5 2 5 2" xfId="9695"/>
    <cellStyle name="Note 2 5 5 2 5 3" xfId="9696"/>
    <cellStyle name="Note 2 5 5 2 6" xfId="9697"/>
    <cellStyle name="Note 2 5 5 3" xfId="9698"/>
    <cellStyle name="Note 2 5 5 3 2" xfId="9699"/>
    <cellStyle name="Note 2 5 5 3 2 2" xfId="9700"/>
    <cellStyle name="Note 2 5 5 3 2 2 2" xfId="9701"/>
    <cellStyle name="Note 2 5 5 3 2 2 3" xfId="9702"/>
    <cellStyle name="Note 2 5 5 3 2 3" xfId="9703"/>
    <cellStyle name="Note 2 5 5 3 2 3 2" xfId="9704"/>
    <cellStyle name="Note 2 5 5 3 2 3 3" xfId="9705"/>
    <cellStyle name="Note 2 5 5 3 2 4" xfId="9706"/>
    <cellStyle name="Note 2 5 5 3 2 5" xfId="9707"/>
    <cellStyle name="Note 2 5 5 3 3" xfId="9708"/>
    <cellStyle name="Note 2 5 5 3 3 2" xfId="9709"/>
    <cellStyle name="Note 2 5 5 3 3 3" xfId="9710"/>
    <cellStyle name="Note 2 5 5 3 4" xfId="9711"/>
    <cellStyle name="Note 2 5 5 3 4 2" xfId="9712"/>
    <cellStyle name="Note 2 5 5 3 4 3" xfId="9713"/>
    <cellStyle name="Note 2 5 5 3 5" xfId="9714"/>
    <cellStyle name="Note 2 5 5 3 5 2" xfId="9715"/>
    <cellStyle name="Note 2 5 5 3 5 3" xfId="9716"/>
    <cellStyle name="Note 2 5 5 3 6" xfId="9717"/>
    <cellStyle name="Note 2 5 5 4" xfId="9718"/>
    <cellStyle name="Note 2 5 5 4 2" xfId="9719"/>
    <cellStyle name="Note 2 5 5 4 2 2" xfId="9720"/>
    <cellStyle name="Note 2 5 5 4 2 3" xfId="9721"/>
    <cellStyle name="Note 2 5 5 4 3" xfId="9722"/>
    <cellStyle name="Note 2 5 5 4 3 2" xfId="9723"/>
    <cellStyle name="Note 2 5 5 4 3 3" xfId="9724"/>
    <cellStyle name="Note 2 5 5 4 4" xfId="9725"/>
    <cellStyle name="Note 2 5 5 4 4 2" xfId="9726"/>
    <cellStyle name="Note 2 5 5 4 4 3" xfId="9727"/>
    <cellStyle name="Note 2 5 5 4 5" xfId="9728"/>
    <cellStyle name="Note 2 5 5 4 5 2" xfId="9729"/>
    <cellStyle name="Note 2 5 5 4 5 3" xfId="9730"/>
    <cellStyle name="Note 2 5 5 4 6" xfId="9731"/>
    <cellStyle name="Note 2 5 5 4 6 2" xfId="9732"/>
    <cellStyle name="Note 2 5 5 4 6 3" xfId="9733"/>
    <cellStyle name="Note 2 5 5 4 7" xfId="9734"/>
    <cellStyle name="Note 2 5 5 4 8" xfId="9735"/>
    <cellStyle name="Note 2 5 5 5" xfId="9736"/>
    <cellStyle name="Note 2 5 5 5 2" xfId="9737"/>
    <cellStyle name="Note 2 5 5 5 2 2" xfId="9738"/>
    <cellStyle name="Note 2 5 5 5 2 3" xfId="9739"/>
    <cellStyle name="Note 2 5 5 5 3" xfId="9740"/>
    <cellStyle name="Note 2 5 5 5 3 2" xfId="9741"/>
    <cellStyle name="Note 2 5 5 5 3 3" xfId="9742"/>
    <cellStyle name="Note 2 5 5 5 4" xfId="9743"/>
    <cellStyle name="Note 2 5 5 5 5" xfId="9744"/>
    <cellStyle name="Note 2 5 5 6" xfId="9745"/>
    <cellStyle name="Note 2 5 5 6 2" xfId="9746"/>
    <cellStyle name="Note 2 5 5 6 3" xfId="9747"/>
    <cellStyle name="Note 2 5 5 7" xfId="9748"/>
    <cellStyle name="Note 2 5 5 7 2" xfId="9749"/>
    <cellStyle name="Note 2 5 5 7 3" xfId="9750"/>
    <cellStyle name="Note 2 5 5 8" xfId="9751"/>
    <cellStyle name="Note 2 5 5 8 2" xfId="9752"/>
    <cellStyle name="Note 2 5 5 8 3" xfId="9753"/>
    <cellStyle name="Note 2 5 5 9" xfId="9754"/>
    <cellStyle name="Note 2 5 6" xfId="9755"/>
    <cellStyle name="Note 2 5 6 2" xfId="9756"/>
    <cellStyle name="Note 2 5 6 2 2" xfId="9757"/>
    <cellStyle name="Note 2 5 6 2 2 2" xfId="9758"/>
    <cellStyle name="Note 2 5 6 2 2 3" xfId="9759"/>
    <cellStyle name="Note 2 5 6 2 3" xfId="9760"/>
    <cellStyle name="Note 2 5 6 2 3 2" xfId="9761"/>
    <cellStyle name="Note 2 5 6 2 3 3" xfId="9762"/>
    <cellStyle name="Note 2 5 6 2 4" xfId="9763"/>
    <cellStyle name="Note 2 5 6 2 5" xfId="9764"/>
    <cellStyle name="Note 2 5 6 3" xfId="9765"/>
    <cellStyle name="Note 2 5 6 3 2" xfId="9766"/>
    <cellStyle name="Note 2 5 6 3 3" xfId="9767"/>
    <cellStyle name="Note 2 5 6 4" xfId="9768"/>
    <cellStyle name="Note 2 5 6 4 2" xfId="9769"/>
    <cellStyle name="Note 2 5 6 4 3" xfId="9770"/>
    <cellStyle name="Note 2 5 6 5" xfId="9771"/>
    <cellStyle name="Note 2 5 6 5 2" xfId="9772"/>
    <cellStyle name="Note 2 5 6 5 3" xfId="9773"/>
    <cellStyle name="Note 2 5 6 6" xfId="9774"/>
    <cellStyle name="Note 2 5 7" xfId="9775"/>
    <cellStyle name="Note 2 5 7 2" xfId="9776"/>
    <cellStyle name="Note 2 5 7 2 2" xfId="9777"/>
    <cellStyle name="Note 2 5 7 2 2 2" xfId="9778"/>
    <cellStyle name="Note 2 5 7 2 2 3" xfId="9779"/>
    <cellStyle name="Note 2 5 7 2 3" xfId="9780"/>
    <cellStyle name="Note 2 5 7 2 3 2" xfId="9781"/>
    <cellStyle name="Note 2 5 7 2 3 3" xfId="9782"/>
    <cellStyle name="Note 2 5 7 2 4" xfId="9783"/>
    <cellStyle name="Note 2 5 7 2 5" xfId="9784"/>
    <cellStyle name="Note 2 5 7 3" xfId="9785"/>
    <cellStyle name="Note 2 5 7 3 2" xfId="9786"/>
    <cellStyle name="Note 2 5 7 3 3" xfId="9787"/>
    <cellStyle name="Note 2 5 7 4" xfId="9788"/>
    <cellStyle name="Note 2 5 7 4 2" xfId="9789"/>
    <cellStyle name="Note 2 5 7 4 3" xfId="9790"/>
    <cellStyle name="Note 2 5 7 5" xfId="9791"/>
    <cellStyle name="Note 2 5 7 5 2" xfId="9792"/>
    <cellStyle name="Note 2 5 7 5 3" xfId="9793"/>
    <cellStyle name="Note 2 5 7 6" xfId="9794"/>
    <cellStyle name="Note 2 5 8" xfId="9795"/>
    <cellStyle name="Note 2 5 8 2" xfId="9796"/>
    <cellStyle name="Note 2 5 8 2 2" xfId="9797"/>
    <cellStyle name="Note 2 5 8 2 3" xfId="9798"/>
    <cellStyle name="Note 2 5 8 3" xfId="9799"/>
    <cellStyle name="Note 2 5 8 3 2" xfId="9800"/>
    <cellStyle name="Note 2 5 8 3 3" xfId="9801"/>
    <cellStyle name="Note 2 5 8 4" xfId="9802"/>
    <cellStyle name="Note 2 5 8 4 2" xfId="9803"/>
    <cellStyle name="Note 2 5 8 4 3" xfId="9804"/>
    <cellStyle name="Note 2 5 8 5" xfId="9805"/>
    <cellStyle name="Note 2 5 8 5 2" xfId="9806"/>
    <cellStyle name="Note 2 5 8 5 3" xfId="9807"/>
    <cellStyle name="Note 2 5 8 6" xfId="9808"/>
    <cellStyle name="Note 2 5 8 6 2" xfId="9809"/>
    <cellStyle name="Note 2 5 8 6 3" xfId="9810"/>
    <cellStyle name="Note 2 5 8 7" xfId="9811"/>
    <cellStyle name="Note 2 5 8 8" xfId="9812"/>
    <cellStyle name="Note 2 5 9" xfId="9813"/>
    <cellStyle name="Note 2 5 9 2" xfId="9814"/>
    <cellStyle name="Note 2 5 9 2 2" xfId="9815"/>
    <cellStyle name="Note 2 5 9 2 3" xfId="9816"/>
    <cellStyle name="Note 2 5 9 3" xfId="9817"/>
    <cellStyle name="Note 2 5 9 3 2" xfId="9818"/>
    <cellStyle name="Note 2 5 9 3 3" xfId="9819"/>
    <cellStyle name="Note 2 5 9 4" xfId="9820"/>
    <cellStyle name="Note 2 5 9 5" xfId="9821"/>
    <cellStyle name="Note 2 6" xfId="9822"/>
    <cellStyle name="Note 2 6 10" xfId="9823"/>
    <cellStyle name="Note 2 6 10 2" xfId="9824"/>
    <cellStyle name="Note 2 6 10 3" xfId="9825"/>
    <cellStyle name="Note 2 6 11" xfId="9826"/>
    <cellStyle name="Note 2 6 11 2" xfId="9827"/>
    <cellStyle name="Note 2 6 11 3" xfId="9828"/>
    <cellStyle name="Note 2 6 12" xfId="9829"/>
    <cellStyle name="Note 2 6 12 2" xfId="9830"/>
    <cellStyle name="Note 2 6 12 3" xfId="9831"/>
    <cellStyle name="Note 2 6 13" xfId="9832"/>
    <cellStyle name="Note 2 6 2" xfId="9833"/>
    <cellStyle name="Note 2 6 2 2" xfId="9834"/>
    <cellStyle name="Note 2 6 2 2 2" xfId="9835"/>
    <cellStyle name="Note 2 6 2 2 2 2" xfId="9836"/>
    <cellStyle name="Note 2 6 2 2 2 2 2" xfId="9837"/>
    <cellStyle name="Note 2 6 2 2 2 2 3" xfId="9838"/>
    <cellStyle name="Note 2 6 2 2 2 3" xfId="9839"/>
    <cellStyle name="Note 2 6 2 2 2 3 2" xfId="9840"/>
    <cellStyle name="Note 2 6 2 2 2 3 3" xfId="9841"/>
    <cellStyle name="Note 2 6 2 2 2 4" xfId="9842"/>
    <cellStyle name="Note 2 6 2 2 2 5" xfId="9843"/>
    <cellStyle name="Note 2 6 2 2 3" xfId="9844"/>
    <cellStyle name="Note 2 6 2 2 3 2" xfId="9845"/>
    <cellStyle name="Note 2 6 2 2 3 3" xfId="9846"/>
    <cellStyle name="Note 2 6 2 2 4" xfId="9847"/>
    <cellStyle name="Note 2 6 2 2 4 2" xfId="9848"/>
    <cellStyle name="Note 2 6 2 2 4 3" xfId="9849"/>
    <cellStyle name="Note 2 6 2 2 5" xfId="9850"/>
    <cellStyle name="Note 2 6 2 2 5 2" xfId="9851"/>
    <cellStyle name="Note 2 6 2 2 5 3" xfId="9852"/>
    <cellStyle name="Note 2 6 2 2 6" xfId="9853"/>
    <cellStyle name="Note 2 6 2 3" xfId="9854"/>
    <cellStyle name="Note 2 6 2 3 2" xfId="9855"/>
    <cellStyle name="Note 2 6 2 3 2 2" xfId="9856"/>
    <cellStyle name="Note 2 6 2 3 2 2 2" xfId="9857"/>
    <cellStyle name="Note 2 6 2 3 2 2 3" xfId="9858"/>
    <cellStyle name="Note 2 6 2 3 2 3" xfId="9859"/>
    <cellStyle name="Note 2 6 2 3 2 3 2" xfId="9860"/>
    <cellStyle name="Note 2 6 2 3 2 3 3" xfId="9861"/>
    <cellStyle name="Note 2 6 2 3 2 4" xfId="9862"/>
    <cellStyle name="Note 2 6 2 3 2 5" xfId="9863"/>
    <cellStyle name="Note 2 6 2 3 3" xfId="9864"/>
    <cellStyle name="Note 2 6 2 3 3 2" xfId="9865"/>
    <cellStyle name="Note 2 6 2 3 3 3" xfId="9866"/>
    <cellStyle name="Note 2 6 2 3 4" xfId="9867"/>
    <cellStyle name="Note 2 6 2 3 4 2" xfId="9868"/>
    <cellStyle name="Note 2 6 2 3 4 3" xfId="9869"/>
    <cellStyle name="Note 2 6 2 3 5" xfId="9870"/>
    <cellStyle name="Note 2 6 2 3 5 2" xfId="9871"/>
    <cellStyle name="Note 2 6 2 3 5 3" xfId="9872"/>
    <cellStyle name="Note 2 6 2 3 6" xfId="9873"/>
    <cellStyle name="Note 2 6 2 4" xfId="9874"/>
    <cellStyle name="Note 2 6 2 4 2" xfId="9875"/>
    <cellStyle name="Note 2 6 2 4 2 2" xfId="9876"/>
    <cellStyle name="Note 2 6 2 4 2 3" xfId="9877"/>
    <cellStyle name="Note 2 6 2 4 3" xfId="9878"/>
    <cellStyle name="Note 2 6 2 4 3 2" xfId="9879"/>
    <cellStyle name="Note 2 6 2 4 3 3" xfId="9880"/>
    <cellStyle name="Note 2 6 2 4 4" xfId="9881"/>
    <cellStyle name="Note 2 6 2 4 4 2" xfId="9882"/>
    <cellStyle name="Note 2 6 2 4 4 3" xfId="9883"/>
    <cellStyle name="Note 2 6 2 4 5" xfId="9884"/>
    <cellStyle name="Note 2 6 2 4 5 2" xfId="9885"/>
    <cellStyle name="Note 2 6 2 4 5 3" xfId="9886"/>
    <cellStyle name="Note 2 6 2 4 6" xfId="9887"/>
    <cellStyle name="Note 2 6 2 4 6 2" xfId="9888"/>
    <cellStyle name="Note 2 6 2 4 6 3" xfId="9889"/>
    <cellStyle name="Note 2 6 2 4 7" xfId="9890"/>
    <cellStyle name="Note 2 6 2 4 8" xfId="9891"/>
    <cellStyle name="Note 2 6 2 5" xfId="9892"/>
    <cellStyle name="Note 2 6 2 5 2" xfId="9893"/>
    <cellStyle name="Note 2 6 2 5 2 2" xfId="9894"/>
    <cellStyle name="Note 2 6 2 5 2 3" xfId="9895"/>
    <cellStyle name="Note 2 6 2 5 3" xfId="9896"/>
    <cellStyle name="Note 2 6 2 5 3 2" xfId="9897"/>
    <cellStyle name="Note 2 6 2 5 3 3" xfId="9898"/>
    <cellStyle name="Note 2 6 2 5 4" xfId="9899"/>
    <cellStyle name="Note 2 6 2 5 5" xfId="9900"/>
    <cellStyle name="Note 2 6 2 6" xfId="9901"/>
    <cellStyle name="Note 2 6 2 6 2" xfId="9902"/>
    <cellStyle name="Note 2 6 2 6 3" xfId="9903"/>
    <cellStyle name="Note 2 6 2 7" xfId="9904"/>
    <cellStyle name="Note 2 6 2 7 2" xfId="9905"/>
    <cellStyle name="Note 2 6 2 7 3" xfId="9906"/>
    <cellStyle name="Note 2 6 2 8" xfId="9907"/>
    <cellStyle name="Note 2 6 2 8 2" xfId="9908"/>
    <cellStyle name="Note 2 6 2 8 3" xfId="9909"/>
    <cellStyle name="Note 2 6 2 9" xfId="9910"/>
    <cellStyle name="Note 2 6 3" xfId="9911"/>
    <cellStyle name="Note 2 6 3 2" xfId="9912"/>
    <cellStyle name="Note 2 6 3 2 2" xfId="9913"/>
    <cellStyle name="Note 2 6 3 2 2 2" xfId="9914"/>
    <cellStyle name="Note 2 6 3 2 2 2 2" xfId="9915"/>
    <cellStyle name="Note 2 6 3 2 2 2 3" xfId="9916"/>
    <cellStyle name="Note 2 6 3 2 2 3" xfId="9917"/>
    <cellStyle name="Note 2 6 3 2 2 3 2" xfId="9918"/>
    <cellStyle name="Note 2 6 3 2 2 3 3" xfId="9919"/>
    <cellStyle name="Note 2 6 3 2 2 4" xfId="9920"/>
    <cellStyle name="Note 2 6 3 2 2 5" xfId="9921"/>
    <cellStyle name="Note 2 6 3 2 3" xfId="9922"/>
    <cellStyle name="Note 2 6 3 2 3 2" xfId="9923"/>
    <cellStyle name="Note 2 6 3 2 3 3" xfId="9924"/>
    <cellStyle name="Note 2 6 3 2 4" xfId="9925"/>
    <cellStyle name="Note 2 6 3 2 4 2" xfId="9926"/>
    <cellStyle name="Note 2 6 3 2 4 3" xfId="9927"/>
    <cellStyle name="Note 2 6 3 2 5" xfId="9928"/>
    <cellStyle name="Note 2 6 3 2 5 2" xfId="9929"/>
    <cellStyle name="Note 2 6 3 2 5 3" xfId="9930"/>
    <cellStyle name="Note 2 6 3 2 6" xfId="9931"/>
    <cellStyle name="Note 2 6 3 3" xfId="9932"/>
    <cellStyle name="Note 2 6 3 3 2" xfId="9933"/>
    <cellStyle name="Note 2 6 3 3 2 2" xfId="9934"/>
    <cellStyle name="Note 2 6 3 3 2 2 2" xfId="9935"/>
    <cellStyle name="Note 2 6 3 3 2 2 3" xfId="9936"/>
    <cellStyle name="Note 2 6 3 3 2 3" xfId="9937"/>
    <cellStyle name="Note 2 6 3 3 2 3 2" xfId="9938"/>
    <cellStyle name="Note 2 6 3 3 2 3 3" xfId="9939"/>
    <cellStyle name="Note 2 6 3 3 2 4" xfId="9940"/>
    <cellStyle name="Note 2 6 3 3 2 5" xfId="9941"/>
    <cellStyle name="Note 2 6 3 3 3" xfId="9942"/>
    <cellStyle name="Note 2 6 3 3 3 2" xfId="9943"/>
    <cellStyle name="Note 2 6 3 3 3 3" xfId="9944"/>
    <cellStyle name="Note 2 6 3 3 4" xfId="9945"/>
    <cellStyle name="Note 2 6 3 3 4 2" xfId="9946"/>
    <cellStyle name="Note 2 6 3 3 4 3" xfId="9947"/>
    <cellStyle name="Note 2 6 3 3 5" xfId="9948"/>
    <cellStyle name="Note 2 6 3 3 5 2" xfId="9949"/>
    <cellStyle name="Note 2 6 3 3 5 3" xfId="9950"/>
    <cellStyle name="Note 2 6 3 3 6" xfId="9951"/>
    <cellStyle name="Note 2 6 3 4" xfId="9952"/>
    <cellStyle name="Note 2 6 3 4 2" xfId="9953"/>
    <cellStyle name="Note 2 6 3 4 2 2" xfId="9954"/>
    <cellStyle name="Note 2 6 3 4 2 3" xfId="9955"/>
    <cellStyle name="Note 2 6 3 4 3" xfId="9956"/>
    <cellStyle name="Note 2 6 3 4 3 2" xfId="9957"/>
    <cellStyle name="Note 2 6 3 4 3 3" xfId="9958"/>
    <cellStyle name="Note 2 6 3 4 4" xfId="9959"/>
    <cellStyle name="Note 2 6 3 4 4 2" xfId="9960"/>
    <cellStyle name="Note 2 6 3 4 4 3" xfId="9961"/>
    <cellStyle name="Note 2 6 3 4 5" xfId="9962"/>
    <cellStyle name="Note 2 6 3 4 5 2" xfId="9963"/>
    <cellStyle name="Note 2 6 3 4 5 3" xfId="9964"/>
    <cellStyle name="Note 2 6 3 4 6" xfId="9965"/>
    <cellStyle name="Note 2 6 3 4 6 2" xfId="9966"/>
    <cellStyle name="Note 2 6 3 4 6 3" xfId="9967"/>
    <cellStyle name="Note 2 6 3 4 7" xfId="9968"/>
    <cellStyle name="Note 2 6 3 4 8" xfId="9969"/>
    <cellStyle name="Note 2 6 3 5" xfId="9970"/>
    <cellStyle name="Note 2 6 3 5 2" xfId="9971"/>
    <cellStyle name="Note 2 6 3 5 2 2" xfId="9972"/>
    <cellStyle name="Note 2 6 3 5 2 3" xfId="9973"/>
    <cellStyle name="Note 2 6 3 5 3" xfId="9974"/>
    <cellStyle name="Note 2 6 3 5 3 2" xfId="9975"/>
    <cellStyle name="Note 2 6 3 5 3 3" xfId="9976"/>
    <cellStyle name="Note 2 6 3 5 4" xfId="9977"/>
    <cellStyle name="Note 2 6 3 5 5" xfId="9978"/>
    <cellStyle name="Note 2 6 3 6" xfId="9979"/>
    <cellStyle name="Note 2 6 3 6 2" xfId="9980"/>
    <cellStyle name="Note 2 6 3 6 3" xfId="9981"/>
    <cellStyle name="Note 2 6 3 7" xfId="9982"/>
    <cellStyle name="Note 2 6 3 7 2" xfId="9983"/>
    <cellStyle name="Note 2 6 3 7 3" xfId="9984"/>
    <cellStyle name="Note 2 6 3 8" xfId="9985"/>
    <cellStyle name="Note 2 6 3 8 2" xfId="9986"/>
    <cellStyle name="Note 2 6 3 8 3" xfId="9987"/>
    <cellStyle name="Note 2 6 3 9" xfId="9988"/>
    <cellStyle name="Note 2 6 4" xfId="9989"/>
    <cellStyle name="Note 2 6 4 2" xfId="9990"/>
    <cellStyle name="Note 2 6 4 2 2" xfId="9991"/>
    <cellStyle name="Note 2 6 4 2 2 2" xfId="9992"/>
    <cellStyle name="Note 2 6 4 2 2 2 2" xfId="9993"/>
    <cellStyle name="Note 2 6 4 2 2 2 3" xfId="9994"/>
    <cellStyle name="Note 2 6 4 2 2 3" xfId="9995"/>
    <cellStyle name="Note 2 6 4 2 2 3 2" xfId="9996"/>
    <cellStyle name="Note 2 6 4 2 2 3 3" xfId="9997"/>
    <cellStyle name="Note 2 6 4 2 2 4" xfId="9998"/>
    <cellStyle name="Note 2 6 4 2 2 5" xfId="9999"/>
    <cellStyle name="Note 2 6 4 2 3" xfId="10000"/>
    <cellStyle name="Note 2 6 4 2 3 2" xfId="10001"/>
    <cellStyle name="Note 2 6 4 2 3 3" xfId="10002"/>
    <cellStyle name="Note 2 6 4 2 4" xfId="10003"/>
    <cellStyle name="Note 2 6 4 2 4 2" xfId="10004"/>
    <cellStyle name="Note 2 6 4 2 4 3" xfId="10005"/>
    <cellStyle name="Note 2 6 4 2 5" xfId="10006"/>
    <cellStyle name="Note 2 6 4 2 5 2" xfId="10007"/>
    <cellStyle name="Note 2 6 4 2 5 3" xfId="10008"/>
    <cellStyle name="Note 2 6 4 2 6" xfId="10009"/>
    <cellStyle name="Note 2 6 4 3" xfId="10010"/>
    <cellStyle name="Note 2 6 4 3 2" xfId="10011"/>
    <cellStyle name="Note 2 6 4 3 2 2" xfId="10012"/>
    <cellStyle name="Note 2 6 4 3 2 2 2" xfId="10013"/>
    <cellStyle name="Note 2 6 4 3 2 2 3" xfId="10014"/>
    <cellStyle name="Note 2 6 4 3 2 3" xfId="10015"/>
    <cellStyle name="Note 2 6 4 3 2 3 2" xfId="10016"/>
    <cellStyle name="Note 2 6 4 3 2 3 3" xfId="10017"/>
    <cellStyle name="Note 2 6 4 3 2 4" xfId="10018"/>
    <cellStyle name="Note 2 6 4 3 2 5" xfId="10019"/>
    <cellStyle name="Note 2 6 4 3 3" xfId="10020"/>
    <cellStyle name="Note 2 6 4 3 3 2" xfId="10021"/>
    <cellStyle name="Note 2 6 4 3 3 3" xfId="10022"/>
    <cellStyle name="Note 2 6 4 3 4" xfId="10023"/>
    <cellStyle name="Note 2 6 4 3 4 2" xfId="10024"/>
    <cellStyle name="Note 2 6 4 3 4 3" xfId="10025"/>
    <cellStyle name="Note 2 6 4 3 5" xfId="10026"/>
    <cellStyle name="Note 2 6 4 3 5 2" xfId="10027"/>
    <cellStyle name="Note 2 6 4 3 5 3" xfId="10028"/>
    <cellStyle name="Note 2 6 4 3 6" xfId="10029"/>
    <cellStyle name="Note 2 6 4 4" xfId="10030"/>
    <cellStyle name="Note 2 6 4 4 2" xfId="10031"/>
    <cellStyle name="Note 2 6 4 4 2 2" xfId="10032"/>
    <cellStyle name="Note 2 6 4 4 2 3" xfId="10033"/>
    <cellStyle name="Note 2 6 4 4 3" xfId="10034"/>
    <cellStyle name="Note 2 6 4 4 3 2" xfId="10035"/>
    <cellStyle name="Note 2 6 4 4 3 3" xfId="10036"/>
    <cellStyle name="Note 2 6 4 4 4" xfId="10037"/>
    <cellStyle name="Note 2 6 4 4 4 2" xfId="10038"/>
    <cellStyle name="Note 2 6 4 4 4 3" xfId="10039"/>
    <cellStyle name="Note 2 6 4 4 5" xfId="10040"/>
    <cellStyle name="Note 2 6 4 4 5 2" xfId="10041"/>
    <cellStyle name="Note 2 6 4 4 5 3" xfId="10042"/>
    <cellStyle name="Note 2 6 4 4 6" xfId="10043"/>
    <cellStyle name="Note 2 6 4 4 6 2" xfId="10044"/>
    <cellStyle name="Note 2 6 4 4 6 3" xfId="10045"/>
    <cellStyle name="Note 2 6 4 4 7" xfId="10046"/>
    <cellStyle name="Note 2 6 4 4 8" xfId="10047"/>
    <cellStyle name="Note 2 6 4 5" xfId="10048"/>
    <cellStyle name="Note 2 6 4 5 2" xfId="10049"/>
    <cellStyle name="Note 2 6 4 5 2 2" xfId="10050"/>
    <cellStyle name="Note 2 6 4 5 2 3" xfId="10051"/>
    <cellStyle name="Note 2 6 4 5 3" xfId="10052"/>
    <cellStyle name="Note 2 6 4 5 3 2" xfId="10053"/>
    <cellStyle name="Note 2 6 4 5 3 3" xfId="10054"/>
    <cellStyle name="Note 2 6 4 5 4" xfId="10055"/>
    <cellStyle name="Note 2 6 4 5 5" xfId="10056"/>
    <cellStyle name="Note 2 6 4 6" xfId="10057"/>
    <cellStyle name="Note 2 6 4 6 2" xfId="10058"/>
    <cellStyle name="Note 2 6 4 6 3" xfId="10059"/>
    <cellStyle name="Note 2 6 4 7" xfId="10060"/>
    <cellStyle name="Note 2 6 4 7 2" xfId="10061"/>
    <cellStyle name="Note 2 6 4 7 3" xfId="10062"/>
    <cellStyle name="Note 2 6 4 8" xfId="10063"/>
    <cellStyle name="Note 2 6 4 8 2" xfId="10064"/>
    <cellStyle name="Note 2 6 4 8 3" xfId="10065"/>
    <cellStyle name="Note 2 6 4 9" xfId="10066"/>
    <cellStyle name="Note 2 6 5" xfId="10067"/>
    <cellStyle name="Note 2 6 5 2" xfId="10068"/>
    <cellStyle name="Note 2 6 5 2 2" xfId="10069"/>
    <cellStyle name="Note 2 6 5 2 2 2" xfId="10070"/>
    <cellStyle name="Note 2 6 5 2 2 2 2" xfId="10071"/>
    <cellStyle name="Note 2 6 5 2 2 2 3" xfId="10072"/>
    <cellStyle name="Note 2 6 5 2 2 3" xfId="10073"/>
    <cellStyle name="Note 2 6 5 2 2 3 2" xfId="10074"/>
    <cellStyle name="Note 2 6 5 2 2 3 3" xfId="10075"/>
    <cellStyle name="Note 2 6 5 2 2 4" xfId="10076"/>
    <cellStyle name="Note 2 6 5 2 2 5" xfId="10077"/>
    <cellStyle name="Note 2 6 5 2 3" xfId="10078"/>
    <cellStyle name="Note 2 6 5 2 3 2" xfId="10079"/>
    <cellStyle name="Note 2 6 5 2 3 3" xfId="10080"/>
    <cellStyle name="Note 2 6 5 2 4" xfId="10081"/>
    <cellStyle name="Note 2 6 5 2 4 2" xfId="10082"/>
    <cellStyle name="Note 2 6 5 2 4 3" xfId="10083"/>
    <cellStyle name="Note 2 6 5 2 5" xfId="10084"/>
    <cellStyle name="Note 2 6 5 2 5 2" xfId="10085"/>
    <cellStyle name="Note 2 6 5 2 5 3" xfId="10086"/>
    <cellStyle name="Note 2 6 5 2 6" xfId="10087"/>
    <cellStyle name="Note 2 6 5 3" xfId="10088"/>
    <cellStyle name="Note 2 6 5 3 2" xfId="10089"/>
    <cellStyle name="Note 2 6 5 3 2 2" xfId="10090"/>
    <cellStyle name="Note 2 6 5 3 2 2 2" xfId="10091"/>
    <cellStyle name="Note 2 6 5 3 2 2 3" xfId="10092"/>
    <cellStyle name="Note 2 6 5 3 2 3" xfId="10093"/>
    <cellStyle name="Note 2 6 5 3 2 3 2" xfId="10094"/>
    <cellStyle name="Note 2 6 5 3 2 3 3" xfId="10095"/>
    <cellStyle name="Note 2 6 5 3 2 4" xfId="10096"/>
    <cellStyle name="Note 2 6 5 3 2 5" xfId="10097"/>
    <cellStyle name="Note 2 6 5 3 3" xfId="10098"/>
    <cellStyle name="Note 2 6 5 3 3 2" xfId="10099"/>
    <cellStyle name="Note 2 6 5 3 3 3" xfId="10100"/>
    <cellStyle name="Note 2 6 5 3 4" xfId="10101"/>
    <cellStyle name="Note 2 6 5 3 4 2" xfId="10102"/>
    <cellStyle name="Note 2 6 5 3 4 3" xfId="10103"/>
    <cellStyle name="Note 2 6 5 3 5" xfId="10104"/>
    <cellStyle name="Note 2 6 5 3 5 2" xfId="10105"/>
    <cellStyle name="Note 2 6 5 3 5 3" xfId="10106"/>
    <cellStyle name="Note 2 6 5 3 6" xfId="10107"/>
    <cellStyle name="Note 2 6 5 4" xfId="10108"/>
    <cellStyle name="Note 2 6 5 4 2" xfId="10109"/>
    <cellStyle name="Note 2 6 5 4 2 2" xfId="10110"/>
    <cellStyle name="Note 2 6 5 4 2 3" xfId="10111"/>
    <cellStyle name="Note 2 6 5 4 3" xfId="10112"/>
    <cellStyle name="Note 2 6 5 4 3 2" xfId="10113"/>
    <cellStyle name="Note 2 6 5 4 3 3" xfId="10114"/>
    <cellStyle name="Note 2 6 5 4 4" xfId="10115"/>
    <cellStyle name="Note 2 6 5 4 4 2" xfId="10116"/>
    <cellStyle name="Note 2 6 5 4 4 3" xfId="10117"/>
    <cellStyle name="Note 2 6 5 4 5" xfId="10118"/>
    <cellStyle name="Note 2 6 5 4 5 2" xfId="10119"/>
    <cellStyle name="Note 2 6 5 4 5 3" xfId="10120"/>
    <cellStyle name="Note 2 6 5 4 6" xfId="10121"/>
    <cellStyle name="Note 2 6 5 4 6 2" xfId="10122"/>
    <cellStyle name="Note 2 6 5 4 6 3" xfId="10123"/>
    <cellStyle name="Note 2 6 5 4 7" xfId="10124"/>
    <cellStyle name="Note 2 6 5 4 8" xfId="10125"/>
    <cellStyle name="Note 2 6 5 5" xfId="10126"/>
    <cellStyle name="Note 2 6 5 5 2" xfId="10127"/>
    <cellStyle name="Note 2 6 5 5 2 2" xfId="10128"/>
    <cellStyle name="Note 2 6 5 5 2 3" xfId="10129"/>
    <cellStyle name="Note 2 6 5 5 3" xfId="10130"/>
    <cellStyle name="Note 2 6 5 5 3 2" xfId="10131"/>
    <cellStyle name="Note 2 6 5 5 3 3" xfId="10132"/>
    <cellStyle name="Note 2 6 5 5 4" xfId="10133"/>
    <cellStyle name="Note 2 6 5 5 5" xfId="10134"/>
    <cellStyle name="Note 2 6 5 6" xfId="10135"/>
    <cellStyle name="Note 2 6 5 6 2" xfId="10136"/>
    <cellStyle name="Note 2 6 5 6 3" xfId="10137"/>
    <cellStyle name="Note 2 6 5 7" xfId="10138"/>
    <cellStyle name="Note 2 6 5 7 2" xfId="10139"/>
    <cellStyle name="Note 2 6 5 7 3" xfId="10140"/>
    <cellStyle name="Note 2 6 5 8" xfId="10141"/>
    <cellStyle name="Note 2 6 5 8 2" xfId="10142"/>
    <cellStyle name="Note 2 6 5 8 3" xfId="10143"/>
    <cellStyle name="Note 2 6 5 9" xfId="10144"/>
    <cellStyle name="Note 2 6 6" xfId="10145"/>
    <cellStyle name="Note 2 6 6 2" xfId="10146"/>
    <cellStyle name="Note 2 6 6 2 2" xfId="10147"/>
    <cellStyle name="Note 2 6 6 2 2 2" xfId="10148"/>
    <cellStyle name="Note 2 6 6 2 2 3" xfId="10149"/>
    <cellStyle name="Note 2 6 6 2 3" xfId="10150"/>
    <cellStyle name="Note 2 6 6 2 3 2" xfId="10151"/>
    <cellStyle name="Note 2 6 6 2 3 3" xfId="10152"/>
    <cellStyle name="Note 2 6 6 2 4" xfId="10153"/>
    <cellStyle name="Note 2 6 6 2 5" xfId="10154"/>
    <cellStyle name="Note 2 6 6 3" xfId="10155"/>
    <cellStyle name="Note 2 6 6 3 2" xfId="10156"/>
    <cellStyle name="Note 2 6 6 3 3" xfId="10157"/>
    <cellStyle name="Note 2 6 6 4" xfId="10158"/>
    <cellStyle name="Note 2 6 6 4 2" xfId="10159"/>
    <cellStyle name="Note 2 6 6 4 3" xfId="10160"/>
    <cellStyle name="Note 2 6 6 5" xfId="10161"/>
    <cellStyle name="Note 2 6 6 5 2" xfId="10162"/>
    <cellStyle name="Note 2 6 6 5 3" xfId="10163"/>
    <cellStyle name="Note 2 6 6 6" xfId="10164"/>
    <cellStyle name="Note 2 6 7" xfId="10165"/>
    <cellStyle name="Note 2 6 7 2" xfId="10166"/>
    <cellStyle name="Note 2 6 7 2 2" xfId="10167"/>
    <cellStyle name="Note 2 6 7 2 2 2" xfId="10168"/>
    <cellStyle name="Note 2 6 7 2 2 3" xfId="10169"/>
    <cellStyle name="Note 2 6 7 2 3" xfId="10170"/>
    <cellStyle name="Note 2 6 7 2 3 2" xfId="10171"/>
    <cellStyle name="Note 2 6 7 2 3 3" xfId="10172"/>
    <cellStyle name="Note 2 6 7 2 4" xfId="10173"/>
    <cellStyle name="Note 2 6 7 2 5" xfId="10174"/>
    <cellStyle name="Note 2 6 7 3" xfId="10175"/>
    <cellStyle name="Note 2 6 7 3 2" xfId="10176"/>
    <cellStyle name="Note 2 6 7 3 3" xfId="10177"/>
    <cellStyle name="Note 2 6 7 4" xfId="10178"/>
    <cellStyle name="Note 2 6 7 4 2" xfId="10179"/>
    <cellStyle name="Note 2 6 7 4 3" xfId="10180"/>
    <cellStyle name="Note 2 6 7 5" xfId="10181"/>
    <cellStyle name="Note 2 6 7 5 2" xfId="10182"/>
    <cellStyle name="Note 2 6 7 5 3" xfId="10183"/>
    <cellStyle name="Note 2 6 7 6" xfId="10184"/>
    <cellStyle name="Note 2 6 8" xfId="10185"/>
    <cellStyle name="Note 2 6 8 2" xfId="10186"/>
    <cellStyle name="Note 2 6 8 2 2" xfId="10187"/>
    <cellStyle name="Note 2 6 8 2 3" xfId="10188"/>
    <cellStyle name="Note 2 6 8 3" xfId="10189"/>
    <cellStyle name="Note 2 6 8 3 2" xfId="10190"/>
    <cellStyle name="Note 2 6 8 3 3" xfId="10191"/>
    <cellStyle name="Note 2 6 8 4" xfId="10192"/>
    <cellStyle name="Note 2 6 8 4 2" xfId="10193"/>
    <cellStyle name="Note 2 6 8 4 3" xfId="10194"/>
    <cellStyle name="Note 2 6 8 5" xfId="10195"/>
    <cellStyle name="Note 2 6 8 5 2" xfId="10196"/>
    <cellStyle name="Note 2 6 8 5 3" xfId="10197"/>
    <cellStyle name="Note 2 6 8 6" xfId="10198"/>
    <cellStyle name="Note 2 6 8 6 2" xfId="10199"/>
    <cellStyle name="Note 2 6 8 6 3" xfId="10200"/>
    <cellStyle name="Note 2 6 8 7" xfId="10201"/>
    <cellStyle name="Note 2 6 8 8" xfId="10202"/>
    <cellStyle name="Note 2 6 9" xfId="10203"/>
    <cellStyle name="Note 2 6 9 2" xfId="10204"/>
    <cellStyle name="Note 2 6 9 2 2" xfId="10205"/>
    <cellStyle name="Note 2 6 9 2 3" xfId="10206"/>
    <cellStyle name="Note 2 6 9 3" xfId="10207"/>
    <cellStyle name="Note 2 6 9 3 2" xfId="10208"/>
    <cellStyle name="Note 2 6 9 3 3" xfId="10209"/>
    <cellStyle name="Note 2 6 9 4" xfId="10210"/>
    <cellStyle name="Note 2 6 9 5" xfId="10211"/>
    <cellStyle name="Note 2 7" xfId="10212"/>
    <cellStyle name="Note 2 7 10" xfId="10213"/>
    <cellStyle name="Note 2 7 10 2" xfId="10214"/>
    <cellStyle name="Note 2 7 10 3" xfId="10215"/>
    <cellStyle name="Note 2 7 11" xfId="10216"/>
    <cellStyle name="Note 2 7 11 2" xfId="10217"/>
    <cellStyle name="Note 2 7 11 3" xfId="10218"/>
    <cellStyle name="Note 2 7 12" xfId="10219"/>
    <cellStyle name="Note 2 7 12 2" xfId="10220"/>
    <cellStyle name="Note 2 7 12 3" xfId="10221"/>
    <cellStyle name="Note 2 7 13" xfId="10222"/>
    <cellStyle name="Note 2 7 2" xfId="10223"/>
    <cellStyle name="Note 2 7 2 2" xfId="10224"/>
    <cellStyle name="Note 2 7 2 2 2" xfId="10225"/>
    <cellStyle name="Note 2 7 2 2 2 2" xfId="10226"/>
    <cellStyle name="Note 2 7 2 2 2 2 2" xfId="10227"/>
    <cellStyle name="Note 2 7 2 2 2 2 3" xfId="10228"/>
    <cellStyle name="Note 2 7 2 2 2 3" xfId="10229"/>
    <cellStyle name="Note 2 7 2 2 2 3 2" xfId="10230"/>
    <cellStyle name="Note 2 7 2 2 2 3 3" xfId="10231"/>
    <cellStyle name="Note 2 7 2 2 2 4" xfId="10232"/>
    <cellStyle name="Note 2 7 2 2 2 5" xfId="10233"/>
    <cellStyle name="Note 2 7 2 2 3" xfId="10234"/>
    <cellStyle name="Note 2 7 2 2 3 2" xfId="10235"/>
    <cellStyle name="Note 2 7 2 2 3 3" xfId="10236"/>
    <cellStyle name="Note 2 7 2 2 4" xfId="10237"/>
    <cellStyle name="Note 2 7 2 2 4 2" xfId="10238"/>
    <cellStyle name="Note 2 7 2 2 4 3" xfId="10239"/>
    <cellStyle name="Note 2 7 2 2 5" xfId="10240"/>
    <cellStyle name="Note 2 7 2 2 5 2" xfId="10241"/>
    <cellStyle name="Note 2 7 2 2 5 3" xfId="10242"/>
    <cellStyle name="Note 2 7 2 2 6" xfId="10243"/>
    <cellStyle name="Note 2 7 2 3" xfId="10244"/>
    <cellStyle name="Note 2 7 2 3 2" xfId="10245"/>
    <cellStyle name="Note 2 7 2 3 2 2" xfId="10246"/>
    <cellStyle name="Note 2 7 2 3 2 2 2" xfId="10247"/>
    <cellStyle name="Note 2 7 2 3 2 2 3" xfId="10248"/>
    <cellStyle name="Note 2 7 2 3 2 3" xfId="10249"/>
    <cellStyle name="Note 2 7 2 3 2 3 2" xfId="10250"/>
    <cellStyle name="Note 2 7 2 3 2 3 3" xfId="10251"/>
    <cellStyle name="Note 2 7 2 3 2 4" xfId="10252"/>
    <cellStyle name="Note 2 7 2 3 2 5" xfId="10253"/>
    <cellStyle name="Note 2 7 2 3 3" xfId="10254"/>
    <cellStyle name="Note 2 7 2 3 3 2" xfId="10255"/>
    <cellStyle name="Note 2 7 2 3 3 3" xfId="10256"/>
    <cellStyle name="Note 2 7 2 3 4" xfId="10257"/>
    <cellStyle name="Note 2 7 2 3 4 2" xfId="10258"/>
    <cellStyle name="Note 2 7 2 3 4 3" xfId="10259"/>
    <cellStyle name="Note 2 7 2 3 5" xfId="10260"/>
    <cellStyle name="Note 2 7 2 3 5 2" xfId="10261"/>
    <cellStyle name="Note 2 7 2 3 5 3" xfId="10262"/>
    <cellStyle name="Note 2 7 2 3 6" xfId="10263"/>
    <cellStyle name="Note 2 7 2 4" xfId="10264"/>
    <cellStyle name="Note 2 7 2 4 2" xfId="10265"/>
    <cellStyle name="Note 2 7 2 4 2 2" xfId="10266"/>
    <cellStyle name="Note 2 7 2 4 2 3" xfId="10267"/>
    <cellStyle name="Note 2 7 2 4 3" xfId="10268"/>
    <cellStyle name="Note 2 7 2 4 3 2" xfId="10269"/>
    <cellStyle name="Note 2 7 2 4 3 3" xfId="10270"/>
    <cellStyle name="Note 2 7 2 4 4" xfId="10271"/>
    <cellStyle name="Note 2 7 2 4 4 2" xfId="10272"/>
    <cellStyle name="Note 2 7 2 4 4 3" xfId="10273"/>
    <cellStyle name="Note 2 7 2 4 5" xfId="10274"/>
    <cellStyle name="Note 2 7 2 4 5 2" xfId="10275"/>
    <cellStyle name="Note 2 7 2 4 5 3" xfId="10276"/>
    <cellStyle name="Note 2 7 2 4 6" xfId="10277"/>
    <cellStyle name="Note 2 7 2 4 6 2" xfId="10278"/>
    <cellStyle name="Note 2 7 2 4 6 3" xfId="10279"/>
    <cellStyle name="Note 2 7 2 4 7" xfId="10280"/>
    <cellStyle name="Note 2 7 2 4 8" xfId="10281"/>
    <cellStyle name="Note 2 7 2 5" xfId="10282"/>
    <cellStyle name="Note 2 7 2 5 2" xfId="10283"/>
    <cellStyle name="Note 2 7 2 5 2 2" xfId="10284"/>
    <cellStyle name="Note 2 7 2 5 2 3" xfId="10285"/>
    <cellStyle name="Note 2 7 2 5 3" xfId="10286"/>
    <cellStyle name="Note 2 7 2 5 3 2" xfId="10287"/>
    <cellStyle name="Note 2 7 2 5 3 3" xfId="10288"/>
    <cellStyle name="Note 2 7 2 5 4" xfId="10289"/>
    <cellStyle name="Note 2 7 2 5 5" xfId="10290"/>
    <cellStyle name="Note 2 7 2 6" xfId="10291"/>
    <cellStyle name="Note 2 7 2 6 2" xfId="10292"/>
    <cellStyle name="Note 2 7 2 6 3" xfId="10293"/>
    <cellStyle name="Note 2 7 2 7" xfId="10294"/>
    <cellStyle name="Note 2 7 2 7 2" xfId="10295"/>
    <cellStyle name="Note 2 7 2 7 3" xfId="10296"/>
    <cellStyle name="Note 2 7 2 8" xfId="10297"/>
    <cellStyle name="Note 2 7 2 8 2" xfId="10298"/>
    <cellStyle name="Note 2 7 2 8 3" xfId="10299"/>
    <cellStyle name="Note 2 7 2 9" xfId="10300"/>
    <cellStyle name="Note 2 7 3" xfId="10301"/>
    <cellStyle name="Note 2 7 3 2" xfId="10302"/>
    <cellStyle name="Note 2 7 3 2 2" xfId="10303"/>
    <cellStyle name="Note 2 7 3 2 2 2" xfId="10304"/>
    <cellStyle name="Note 2 7 3 2 2 2 2" xfId="10305"/>
    <cellStyle name="Note 2 7 3 2 2 2 3" xfId="10306"/>
    <cellStyle name="Note 2 7 3 2 2 3" xfId="10307"/>
    <cellStyle name="Note 2 7 3 2 2 3 2" xfId="10308"/>
    <cellStyle name="Note 2 7 3 2 2 3 3" xfId="10309"/>
    <cellStyle name="Note 2 7 3 2 2 4" xfId="10310"/>
    <cellStyle name="Note 2 7 3 2 2 5" xfId="10311"/>
    <cellStyle name="Note 2 7 3 2 3" xfId="10312"/>
    <cellStyle name="Note 2 7 3 2 3 2" xfId="10313"/>
    <cellStyle name="Note 2 7 3 2 3 3" xfId="10314"/>
    <cellStyle name="Note 2 7 3 2 4" xfId="10315"/>
    <cellStyle name="Note 2 7 3 2 4 2" xfId="10316"/>
    <cellStyle name="Note 2 7 3 2 4 3" xfId="10317"/>
    <cellStyle name="Note 2 7 3 2 5" xfId="10318"/>
    <cellStyle name="Note 2 7 3 2 5 2" xfId="10319"/>
    <cellStyle name="Note 2 7 3 2 5 3" xfId="10320"/>
    <cellStyle name="Note 2 7 3 2 6" xfId="10321"/>
    <cellStyle name="Note 2 7 3 3" xfId="10322"/>
    <cellStyle name="Note 2 7 3 3 2" xfId="10323"/>
    <cellStyle name="Note 2 7 3 3 2 2" xfId="10324"/>
    <cellStyle name="Note 2 7 3 3 2 2 2" xfId="10325"/>
    <cellStyle name="Note 2 7 3 3 2 2 3" xfId="10326"/>
    <cellStyle name="Note 2 7 3 3 2 3" xfId="10327"/>
    <cellStyle name="Note 2 7 3 3 2 3 2" xfId="10328"/>
    <cellStyle name="Note 2 7 3 3 2 3 3" xfId="10329"/>
    <cellStyle name="Note 2 7 3 3 2 4" xfId="10330"/>
    <cellStyle name="Note 2 7 3 3 2 5" xfId="10331"/>
    <cellStyle name="Note 2 7 3 3 3" xfId="10332"/>
    <cellStyle name="Note 2 7 3 3 3 2" xfId="10333"/>
    <cellStyle name="Note 2 7 3 3 3 3" xfId="10334"/>
    <cellStyle name="Note 2 7 3 3 4" xfId="10335"/>
    <cellStyle name="Note 2 7 3 3 4 2" xfId="10336"/>
    <cellStyle name="Note 2 7 3 3 4 3" xfId="10337"/>
    <cellStyle name="Note 2 7 3 3 5" xfId="10338"/>
    <cellStyle name="Note 2 7 3 3 5 2" xfId="10339"/>
    <cellStyle name="Note 2 7 3 3 5 3" xfId="10340"/>
    <cellStyle name="Note 2 7 3 3 6" xfId="10341"/>
    <cellStyle name="Note 2 7 3 4" xfId="10342"/>
    <cellStyle name="Note 2 7 3 4 2" xfId="10343"/>
    <cellStyle name="Note 2 7 3 4 2 2" xfId="10344"/>
    <cellStyle name="Note 2 7 3 4 2 3" xfId="10345"/>
    <cellStyle name="Note 2 7 3 4 3" xfId="10346"/>
    <cellStyle name="Note 2 7 3 4 3 2" xfId="10347"/>
    <cellStyle name="Note 2 7 3 4 3 3" xfId="10348"/>
    <cellStyle name="Note 2 7 3 4 4" xfId="10349"/>
    <cellStyle name="Note 2 7 3 4 4 2" xfId="10350"/>
    <cellStyle name="Note 2 7 3 4 4 3" xfId="10351"/>
    <cellStyle name="Note 2 7 3 4 5" xfId="10352"/>
    <cellStyle name="Note 2 7 3 4 5 2" xfId="10353"/>
    <cellStyle name="Note 2 7 3 4 5 3" xfId="10354"/>
    <cellStyle name="Note 2 7 3 4 6" xfId="10355"/>
    <cellStyle name="Note 2 7 3 4 6 2" xfId="10356"/>
    <cellStyle name="Note 2 7 3 4 6 3" xfId="10357"/>
    <cellStyle name="Note 2 7 3 4 7" xfId="10358"/>
    <cellStyle name="Note 2 7 3 4 8" xfId="10359"/>
    <cellStyle name="Note 2 7 3 5" xfId="10360"/>
    <cellStyle name="Note 2 7 3 5 2" xfId="10361"/>
    <cellStyle name="Note 2 7 3 5 2 2" xfId="10362"/>
    <cellStyle name="Note 2 7 3 5 2 3" xfId="10363"/>
    <cellStyle name="Note 2 7 3 5 3" xfId="10364"/>
    <cellStyle name="Note 2 7 3 5 3 2" xfId="10365"/>
    <cellStyle name="Note 2 7 3 5 3 3" xfId="10366"/>
    <cellStyle name="Note 2 7 3 5 4" xfId="10367"/>
    <cellStyle name="Note 2 7 3 5 5" xfId="10368"/>
    <cellStyle name="Note 2 7 3 6" xfId="10369"/>
    <cellStyle name="Note 2 7 3 6 2" xfId="10370"/>
    <cellStyle name="Note 2 7 3 6 3" xfId="10371"/>
    <cellStyle name="Note 2 7 3 7" xfId="10372"/>
    <cellStyle name="Note 2 7 3 7 2" xfId="10373"/>
    <cellStyle name="Note 2 7 3 7 3" xfId="10374"/>
    <cellStyle name="Note 2 7 3 8" xfId="10375"/>
    <cellStyle name="Note 2 7 3 8 2" xfId="10376"/>
    <cellStyle name="Note 2 7 3 8 3" xfId="10377"/>
    <cellStyle name="Note 2 7 3 9" xfId="10378"/>
    <cellStyle name="Note 2 7 4" xfId="10379"/>
    <cellStyle name="Note 2 7 4 2" xfId="10380"/>
    <cellStyle name="Note 2 7 4 2 2" xfId="10381"/>
    <cellStyle name="Note 2 7 4 2 2 2" xfId="10382"/>
    <cellStyle name="Note 2 7 4 2 2 2 2" xfId="10383"/>
    <cellStyle name="Note 2 7 4 2 2 2 3" xfId="10384"/>
    <cellStyle name="Note 2 7 4 2 2 3" xfId="10385"/>
    <cellStyle name="Note 2 7 4 2 2 3 2" xfId="10386"/>
    <cellStyle name="Note 2 7 4 2 2 3 3" xfId="10387"/>
    <cellStyle name="Note 2 7 4 2 2 4" xfId="10388"/>
    <cellStyle name="Note 2 7 4 2 2 5" xfId="10389"/>
    <cellStyle name="Note 2 7 4 2 3" xfId="10390"/>
    <cellStyle name="Note 2 7 4 2 3 2" xfId="10391"/>
    <cellStyle name="Note 2 7 4 2 3 3" xfId="10392"/>
    <cellStyle name="Note 2 7 4 2 4" xfId="10393"/>
    <cellStyle name="Note 2 7 4 2 4 2" xfId="10394"/>
    <cellStyle name="Note 2 7 4 2 4 3" xfId="10395"/>
    <cellStyle name="Note 2 7 4 2 5" xfId="10396"/>
    <cellStyle name="Note 2 7 4 2 5 2" xfId="10397"/>
    <cellStyle name="Note 2 7 4 2 5 3" xfId="10398"/>
    <cellStyle name="Note 2 7 4 2 6" xfId="10399"/>
    <cellStyle name="Note 2 7 4 3" xfId="10400"/>
    <cellStyle name="Note 2 7 4 3 2" xfId="10401"/>
    <cellStyle name="Note 2 7 4 3 2 2" xfId="10402"/>
    <cellStyle name="Note 2 7 4 3 2 2 2" xfId="10403"/>
    <cellStyle name="Note 2 7 4 3 2 2 3" xfId="10404"/>
    <cellStyle name="Note 2 7 4 3 2 3" xfId="10405"/>
    <cellStyle name="Note 2 7 4 3 2 3 2" xfId="10406"/>
    <cellStyle name="Note 2 7 4 3 2 3 3" xfId="10407"/>
    <cellStyle name="Note 2 7 4 3 2 4" xfId="10408"/>
    <cellStyle name="Note 2 7 4 3 2 5" xfId="10409"/>
    <cellStyle name="Note 2 7 4 3 3" xfId="10410"/>
    <cellStyle name="Note 2 7 4 3 3 2" xfId="10411"/>
    <cellStyle name="Note 2 7 4 3 3 3" xfId="10412"/>
    <cellStyle name="Note 2 7 4 3 4" xfId="10413"/>
    <cellStyle name="Note 2 7 4 3 4 2" xfId="10414"/>
    <cellStyle name="Note 2 7 4 3 4 3" xfId="10415"/>
    <cellStyle name="Note 2 7 4 3 5" xfId="10416"/>
    <cellStyle name="Note 2 7 4 3 5 2" xfId="10417"/>
    <cellStyle name="Note 2 7 4 3 5 3" xfId="10418"/>
    <cellStyle name="Note 2 7 4 3 6" xfId="10419"/>
    <cellStyle name="Note 2 7 4 4" xfId="10420"/>
    <cellStyle name="Note 2 7 4 4 2" xfId="10421"/>
    <cellStyle name="Note 2 7 4 4 2 2" xfId="10422"/>
    <cellStyle name="Note 2 7 4 4 2 3" xfId="10423"/>
    <cellStyle name="Note 2 7 4 4 3" xfId="10424"/>
    <cellStyle name="Note 2 7 4 4 3 2" xfId="10425"/>
    <cellStyle name="Note 2 7 4 4 3 3" xfId="10426"/>
    <cellStyle name="Note 2 7 4 4 4" xfId="10427"/>
    <cellStyle name="Note 2 7 4 4 4 2" xfId="10428"/>
    <cellStyle name="Note 2 7 4 4 4 3" xfId="10429"/>
    <cellStyle name="Note 2 7 4 4 5" xfId="10430"/>
    <cellStyle name="Note 2 7 4 4 5 2" xfId="10431"/>
    <cellStyle name="Note 2 7 4 4 5 3" xfId="10432"/>
    <cellStyle name="Note 2 7 4 4 6" xfId="10433"/>
    <cellStyle name="Note 2 7 4 4 6 2" xfId="10434"/>
    <cellStyle name="Note 2 7 4 4 6 3" xfId="10435"/>
    <cellStyle name="Note 2 7 4 4 7" xfId="10436"/>
    <cellStyle name="Note 2 7 4 4 8" xfId="10437"/>
    <cellStyle name="Note 2 7 4 5" xfId="10438"/>
    <cellStyle name="Note 2 7 4 5 2" xfId="10439"/>
    <cellStyle name="Note 2 7 4 5 2 2" xfId="10440"/>
    <cellStyle name="Note 2 7 4 5 2 3" xfId="10441"/>
    <cellStyle name="Note 2 7 4 5 3" xfId="10442"/>
    <cellStyle name="Note 2 7 4 5 3 2" xfId="10443"/>
    <cellStyle name="Note 2 7 4 5 3 3" xfId="10444"/>
    <cellStyle name="Note 2 7 4 5 4" xfId="10445"/>
    <cellStyle name="Note 2 7 4 5 5" xfId="10446"/>
    <cellStyle name="Note 2 7 4 6" xfId="10447"/>
    <cellStyle name="Note 2 7 4 6 2" xfId="10448"/>
    <cellStyle name="Note 2 7 4 6 3" xfId="10449"/>
    <cellStyle name="Note 2 7 4 7" xfId="10450"/>
    <cellStyle name="Note 2 7 4 7 2" xfId="10451"/>
    <cellStyle name="Note 2 7 4 7 3" xfId="10452"/>
    <cellStyle name="Note 2 7 4 8" xfId="10453"/>
    <cellStyle name="Note 2 7 4 8 2" xfId="10454"/>
    <cellStyle name="Note 2 7 4 8 3" xfId="10455"/>
    <cellStyle name="Note 2 7 4 9" xfId="10456"/>
    <cellStyle name="Note 2 7 5" xfId="10457"/>
    <cellStyle name="Note 2 7 5 2" xfId="10458"/>
    <cellStyle name="Note 2 7 5 2 2" xfId="10459"/>
    <cellStyle name="Note 2 7 5 2 2 2" xfId="10460"/>
    <cellStyle name="Note 2 7 5 2 2 2 2" xfId="10461"/>
    <cellStyle name="Note 2 7 5 2 2 2 3" xfId="10462"/>
    <cellStyle name="Note 2 7 5 2 2 3" xfId="10463"/>
    <cellStyle name="Note 2 7 5 2 2 3 2" xfId="10464"/>
    <cellStyle name="Note 2 7 5 2 2 3 3" xfId="10465"/>
    <cellStyle name="Note 2 7 5 2 2 4" xfId="10466"/>
    <cellStyle name="Note 2 7 5 2 2 5" xfId="10467"/>
    <cellStyle name="Note 2 7 5 2 3" xfId="10468"/>
    <cellStyle name="Note 2 7 5 2 3 2" xfId="10469"/>
    <cellStyle name="Note 2 7 5 2 3 3" xfId="10470"/>
    <cellStyle name="Note 2 7 5 2 4" xfId="10471"/>
    <cellStyle name="Note 2 7 5 2 4 2" xfId="10472"/>
    <cellStyle name="Note 2 7 5 2 4 3" xfId="10473"/>
    <cellStyle name="Note 2 7 5 2 5" xfId="10474"/>
    <cellStyle name="Note 2 7 5 2 5 2" xfId="10475"/>
    <cellStyle name="Note 2 7 5 2 5 3" xfId="10476"/>
    <cellStyle name="Note 2 7 5 2 6" xfId="10477"/>
    <cellStyle name="Note 2 7 5 3" xfId="10478"/>
    <cellStyle name="Note 2 7 5 3 2" xfId="10479"/>
    <cellStyle name="Note 2 7 5 3 2 2" xfId="10480"/>
    <cellStyle name="Note 2 7 5 3 2 2 2" xfId="10481"/>
    <cellStyle name="Note 2 7 5 3 2 2 3" xfId="10482"/>
    <cellStyle name="Note 2 7 5 3 2 3" xfId="10483"/>
    <cellStyle name="Note 2 7 5 3 2 3 2" xfId="10484"/>
    <cellStyle name="Note 2 7 5 3 2 3 3" xfId="10485"/>
    <cellStyle name="Note 2 7 5 3 2 4" xfId="10486"/>
    <cellStyle name="Note 2 7 5 3 2 5" xfId="10487"/>
    <cellStyle name="Note 2 7 5 3 3" xfId="10488"/>
    <cellStyle name="Note 2 7 5 3 3 2" xfId="10489"/>
    <cellStyle name="Note 2 7 5 3 3 3" xfId="10490"/>
    <cellStyle name="Note 2 7 5 3 4" xfId="10491"/>
    <cellStyle name="Note 2 7 5 3 4 2" xfId="10492"/>
    <cellStyle name="Note 2 7 5 3 4 3" xfId="10493"/>
    <cellStyle name="Note 2 7 5 3 5" xfId="10494"/>
    <cellStyle name="Note 2 7 5 3 5 2" xfId="10495"/>
    <cellStyle name="Note 2 7 5 3 5 3" xfId="10496"/>
    <cellStyle name="Note 2 7 5 3 6" xfId="10497"/>
    <cellStyle name="Note 2 7 5 4" xfId="10498"/>
    <cellStyle name="Note 2 7 5 4 2" xfId="10499"/>
    <cellStyle name="Note 2 7 5 4 2 2" xfId="10500"/>
    <cellStyle name="Note 2 7 5 4 2 3" xfId="10501"/>
    <cellStyle name="Note 2 7 5 4 3" xfId="10502"/>
    <cellStyle name="Note 2 7 5 4 3 2" xfId="10503"/>
    <cellStyle name="Note 2 7 5 4 3 3" xfId="10504"/>
    <cellStyle name="Note 2 7 5 4 4" xfId="10505"/>
    <cellStyle name="Note 2 7 5 4 4 2" xfId="10506"/>
    <cellStyle name="Note 2 7 5 4 4 3" xfId="10507"/>
    <cellStyle name="Note 2 7 5 4 5" xfId="10508"/>
    <cellStyle name="Note 2 7 5 4 5 2" xfId="10509"/>
    <cellStyle name="Note 2 7 5 4 5 3" xfId="10510"/>
    <cellStyle name="Note 2 7 5 4 6" xfId="10511"/>
    <cellStyle name="Note 2 7 5 4 6 2" xfId="10512"/>
    <cellStyle name="Note 2 7 5 4 6 3" xfId="10513"/>
    <cellStyle name="Note 2 7 5 4 7" xfId="10514"/>
    <cellStyle name="Note 2 7 5 4 8" xfId="10515"/>
    <cellStyle name="Note 2 7 5 5" xfId="10516"/>
    <cellStyle name="Note 2 7 5 5 2" xfId="10517"/>
    <cellStyle name="Note 2 7 5 5 2 2" xfId="10518"/>
    <cellStyle name="Note 2 7 5 5 2 3" xfId="10519"/>
    <cellStyle name="Note 2 7 5 5 3" xfId="10520"/>
    <cellStyle name="Note 2 7 5 5 3 2" xfId="10521"/>
    <cellStyle name="Note 2 7 5 5 3 3" xfId="10522"/>
    <cellStyle name="Note 2 7 5 5 4" xfId="10523"/>
    <cellStyle name="Note 2 7 5 5 5" xfId="10524"/>
    <cellStyle name="Note 2 7 5 6" xfId="10525"/>
    <cellStyle name="Note 2 7 5 6 2" xfId="10526"/>
    <cellStyle name="Note 2 7 5 6 3" xfId="10527"/>
    <cellStyle name="Note 2 7 5 7" xfId="10528"/>
    <cellStyle name="Note 2 7 5 7 2" xfId="10529"/>
    <cellStyle name="Note 2 7 5 7 3" xfId="10530"/>
    <cellStyle name="Note 2 7 5 8" xfId="10531"/>
    <cellStyle name="Note 2 7 5 8 2" xfId="10532"/>
    <cellStyle name="Note 2 7 5 8 3" xfId="10533"/>
    <cellStyle name="Note 2 7 5 9" xfId="10534"/>
    <cellStyle name="Note 2 7 6" xfId="10535"/>
    <cellStyle name="Note 2 7 6 2" xfId="10536"/>
    <cellStyle name="Note 2 7 6 2 2" xfId="10537"/>
    <cellStyle name="Note 2 7 6 2 2 2" xfId="10538"/>
    <cellStyle name="Note 2 7 6 2 2 3" xfId="10539"/>
    <cellStyle name="Note 2 7 6 2 3" xfId="10540"/>
    <cellStyle name="Note 2 7 6 2 3 2" xfId="10541"/>
    <cellStyle name="Note 2 7 6 2 3 3" xfId="10542"/>
    <cellStyle name="Note 2 7 6 2 4" xfId="10543"/>
    <cellStyle name="Note 2 7 6 2 5" xfId="10544"/>
    <cellStyle name="Note 2 7 6 3" xfId="10545"/>
    <cellStyle name="Note 2 7 6 3 2" xfId="10546"/>
    <cellStyle name="Note 2 7 6 3 3" xfId="10547"/>
    <cellStyle name="Note 2 7 6 4" xfId="10548"/>
    <cellStyle name="Note 2 7 6 4 2" xfId="10549"/>
    <cellStyle name="Note 2 7 6 4 3" xfId="10550"/>
    <cellStyle name="Note 2 7 6 5" xfId="10551"/>
    <cellStyle name="Note 2 7 6 5 2" xfId="10552"/>
    <cellStyle name="Note 2 7 6 5 3" xfId="10553"/>
    <cellStyle name="Note 2 7 6 6" xfId="10554"/>
    <cellStyle name="Note 2 7 7" xfId="10555"/>
    <cellStyle name="Note 2 7 7 2" xfId="10556"/>
    <cellStyle name="Note 2 7 7 2 2" xfId="10557"/>
    <cellStyle name="Note 2 7 7 2 2 2" xfId="10558"/>
    <cellStyle name="Note 2 7 7 2 2 3" xfId="10559"/>
    <cellStyle name="Note 2 7 7 2 3" xfId="10560"/>
    <cellStyle name="Note 2 7 7 2 3 2" xfId="10561"/>
    <cellStyle name="Note 2 7 7 2 3 3" xfId="10562"/>
    <cellStyle name="Note 2 7 7 2 4" xfId="10563"/>
    <cellStyle name="Note 2 7 7 2 5" xfId="10564"/>
    <cellStyle name="Note 2 7 7 3" xfId="10565"/>
    <cellStyle name="Note 2 7 7 3 2" xfId="10566"/>
    <cellStyle name="Note 2 7 7 3 3" xfId="10567"/>
    <cellStyle name="Note 2 7 7 4" xfId="10568"/>
    <cellStyle name="Note 2 7 7 4 2" xfId="10569"/>
    <cellStyle name="Note 2 7 7 4 3" xfId="10570"/>
    <cellStyle name="Note 2 7 7 5" xfId="10571"/>
    <cellStyle name="Note 2 7 7 5 2" xfId="10572"/>
    <cellStyle name="Note 2 7 7 5 3" xfId="10573"/>
    <cellStyle name="Note 2 7 7 6" xfId="10574"/>
    <cellStyle name="Note 2 7 8" xfId="10575"/>
    <cellStyle name="Note 2 7 8 2" xfId="10576"/>
    <cellStyle name="Note 2 7 8 2 2" xfId="10577"/>
    <cellStyle name="Note 2 7 8 2 3" xfId="10578"/>
    <cellStyle name="Note 2 7 8 3" xfId="10579"/>
    <cellStyle name="Note 2 7 8 3 2" xfId="10580"/>
    <cellStyle name="Note 2 7 8 3 3" xfId="10581"/>
    <cellStyle name="Note 2 7 8 4" xfId="10582"/>
    <cellStyle name="Note 2 7 8 4 2" xfId="10583"/>
    <cellStyle name="Note 2 7 8 4 3" xfId="10584"/>
    <cellStyle name="Note 2 7 8 5" xfId="10585"/>
    <cellStyle name="Note 2 7 8 5 2" xfId="10586"/>
    <cellStyle name="Note 2 7 8 5 3" xfId="10587"/>
    <cellStyle name="Note 2 7 8 6" xfId="10588"/>
    <cellStyle name="Note 2 7 8 6 2" xfId="10589"/>
    <cellStyle name="Note 2 7 8 6 3" xfId="10590"/>
    <cellStyle name="Note 2 7 8 7" xfId="10591"/>
    <cellStyle name="Note 2 7 8 8" xfId="10592"/>
    <cellStyle name="Note 2 7 9" xfId="10593"/>
    <cellStyle name="Note 2 7 9 2" xfId="10594"/>
    <cellStyle name="Note 2 7 9 2 2" xfId="10595"/>
    <cellStyle name="Note 2 7 9 2 3" xfId="10596"/>
    <cellStyle name="Note 2 7 9 3" xfId="10597"/>
    <cellStyle name="Note 2 7 9 3 2" xfId="10598"/>
    <cellStyle name="Note 2 7 9 3 3" xfId="10599"/>
    <cellStyle name="Note 2 7 9 4" xfId="10600"/>
    <cellStyle name="Note 2 7 9 5" xfId="10601"/>
    <cellStyle name="Note 2 8" xfId="10602"/>
    <cellStyle name="Note 2 8 10" xfId="10603"/>
    <cellStyle name="Note 2 8 10 2" xfId="10604"/>
    <cellStyle name="Note 2 8 10 3" xfId="10605"/>
    <cellStyle name="Note 2 8 11" xfId="10606"/>
    <cellStyle name="Note 2 8 11 2" xfId="10607"/>
    <cellStyle name="Note 2 8 11 3" xfId="10608"/>
    <cellStyle name="Note 2 8 12" xfId="10609"/>
    <cellStyle name="Note 2 8 12 2" xfId="10610"/>
    <cellStyle name="Note 2 8 12 3" xfId="10611"/>
    <cellStyle name="Note 2 8 13" xfId="10612"/>
    <cellStyle name="Note 2 8 2" xfId="10613"/>
    <cellStyle name="Note 2 8 2 2" xfId="10614"/>
    <cellStyle name="Note 2 8 2 2 2" xfId="10615"/>
    <cellStyle name="Note 2 8 2 2 2 2" xfId="10616"/>
    <cellStyle name="Note 2 8 2 2 2 2 2" xfId="10617"/>
    <cellStyle name="Note 2 8 2 2 2 2 3" xfId="10618"/>
    <cellStyle name="Note 2 8 2 2 2 3" xfId="10619"/>
    <cellStyle name="Note 2 8 2 2 2 3 2" xfId="10620"/>
    <cellStyle name="Note 2 8 2 2 2 3 3" xfId="10621"/>
    <cellStyle name="Note 2 8 2 2 2 4" xfId="10622"/>
    <cellStyle name="Note 2 8 2 2 2 5" xfId="10623"/>
    <cellStyle name="Note 2 8 2 2 3" xfId="10624"/>
    <cellStyle name="Note 2 8 2 2 3 2" xfId="10625"/>
    <cellStyle name="Note 2 8 2 2 3 3" xfId="10626"/>
    <cellStyle name="Note 2 8 2 2 4" xfId="10627"/>
    <cellStyle name="Note 2 8 2 2 4 2" xfId="10628"/>
    <cellStyle name="Note 2 8 2 2 4 3" xfId="10629"/>
    <cellStyle name="Note 2 8 2 2 5" xfId="10630"/>
    <cellStyle name="Note 2 8 2 2 5 2" xfId="10631"/>
    <cellStyle name="Note 2 8 2 2 5 3" xfId="10632"/>
    <cellStyle name="Note 2 8 2 2 6" xfId="10633"/>
    <cellStyle name="Note 2 8 2 3" xfId="10634"/>
    <cellStyle name="Note 2 8 2 3 2" xfId="10635"/>
    <cellStyle name="Note 2 8 2 3 2 2" xfId="10636"/>
    <cellStyle name="Note 2 8 2 3 2 2 2" xfId="10637"/>
    <cellStyle name="Note 2 8 2 3 2 2 3" xfId="10638"/>
    <cellStyle name="Note 2 8 2 3 2 3" xfId="10639"/>
    <cellStyle name="Note 2 8 2 3 2 3 2" xfId="10640"/>
    <cellStyle name="Note 2 8 2 3 2 3 3" xfId="10641"/>
    <cellStyle name="Note 2 8 2 3 2 4" xfId="10642"/>
    <cellStyle name="Note 2 8 2 3 2 5" xfId="10643"/>
    <cellStyle name="Note 2 8 2 3 3" xfId="10644"/>
    <cellStyle name="Note 2 8 2 3 3 2" xfId="10645"/>
    <cellStyle name="Note 2 8 2 3 3 3" xfId="10646"/>
    <cellStyle name="Note 2 8 2 3 4" xfId="10647"/>
    <cellStyle name="Note 2 8 2 3 4 2" xfId="10648"/>
    <cellStyle name="Note 2 8 2 3 4 3" xfId="10649"/>
    <cellStyle name="Note 2 8 2 3 5" xfId="10650"/>
    <cellStyle name="Note 2 8 2 3 5 2" xfId="10651"/>
    <cellStyle name="Note 2 8 2 3 5 3" xfId="10652"/>
    <cellStyle name="Note 2 8 2 3 6" xfId="10653"/>
    <cellStyle name="Note 2 8 2 4" xfId="10654"/>
    <cellStyle name="Note 2 8 2 4 2" xfId="10655"/>
    <cellStyle name="Note 2 8 2 4 2 2" xfId="10656"/>
    <cellStyle name="Note 2 8 2 4 2 3" xfId="10657"/>
    <cellStyle name="Note 2 8 2 4 3" xfId="10658"/>
    <cellStyle name="Note 2 8 2 4 3 2" xfId="10659"/>
    <cellStyle name="Note 2 8 2 4 3 3" xfId="10660"/>
    <cellStyle name="Note 2 8 2 4 4" xfId="10661"/>
    <cellStyle name="Note 2 8 2 4 4 2" xfId="10662"/>
    <cellStyle name="Note 2 8 2 4 4 3" xfId="10663"/>
    <cellStyle name="Note 2 8 2 4 5" xfId="10664"/>
    <cellStyle name="Note 2 8 2 4 5 2" xfId="10665"/>
    <cellStyle name="Note 2 8 2 4 5 3" xfId="10666"/>
    <cellStyle name="Note 2 8 2 4 6" xfId="10667"/>
    <cellStyle name="Note 2 8 2 4 6 2" xfId="10668"/>
    <cellStyle name="Note 2 8 2 4 6 3" xfId="10669"/>
    <cellStyle name="Note 2 8 2 4 7" xfId="10670"/>
    <cellStyle name="Note 2 8 2 4 8" xfId="10671"/>
    <cellStyle name="Note 2 8 2 5" xfId="10672"/>
    <cellStyle name="Note 2 8 2 5 2" xfId="10673"/>
    <cellStyle name="Note 2 8 2 5 2 2" xfId="10674"/>
    <cellStyle name="Note 2 8 2 5 2 3" xfId="10675"/>
    <cellStyle name="Note 2 8 2 5 3" xfId="10676"/>
    <cellStyle name="Note 2 8 2 5 3 2" xfId="10677"/>
    <cellStyle name="Note 2 8 2 5 3 3" xfId="10678"/>
    <cellStyle name="Note 2 8 2 5 4" xfId="10679"/>
    <cellStyle name="Note 2 8 2 5 5" xfId="10680"/>
    <cellStyle name="Note 2 8 2 6" xfId="10681"/>
    <cellStyle name="Note 2 8 2 6 2" xfId="10682"/>
    <cellStyle name="Note 2 8 2 6 3" xfId="10683"/>
    <cellStyle name="Note 2 8 2 7" xfId="10684"/>
    <cellStyle name="Note 2 8 2 7 2" xfId="10685"/>
    <cellStyle name="Note 2 8 2 7 3" xfId="10686"/>
    <cellStyle name="Note 2 8 2 8" xfId="10687"/>
    <cellStyle name="Note 2 8 2 8 2" xfId="10688"/>
    <cellStyle name="Note 2 8 2 8 3" xfId="10689"/>
    <cellStyle name="Note 2 8 2 9" xfId="10690"/>
    <cellStyle name="Note 2 8 3" xfId="10691"/>
    <cellStyle name="Note 2 8 3 2" xfId="10692"/>
    <cellStyle name="Note 2 8 3 2 2" xfId="10693"/>
    <cellStyle name="Note 2 8 3 2 2 2" xfId="10694"/>
    <cellStyle name="Note 2 8 3 2 2 2 2" xfId="10695"/>
    <cellStyle name="Note 2 8 3 2 2 2 3" xfId="10696"/>
    <cellStyle name="Note 2 8 3 2 2 3" xfId="10697"/>
    <cellStyle name="Note 2 8 3 2 2 3 2" xfId="10698"/>
    <cellStyle name="Note 2 8 3 2 2 3 3" xfId="10699"/>
    <cellStyle name="Note 2 8 3 2 2 4" xfId="10700"/>
    <cellStyle name="Note 2 8 3 2 2 5" xfId="10701"/>
    <cellStyle name="Note 2 8 3 2 3" xfId="10702"/>
    <cellStyle name="Note 2 8 3 2 3 2" xfId="10703"/>
    <cellStyle name="Note 2 8 3 2 3 3" xfId="10704"/>
    <cellStyle name="Note 2 8 3 2 4" xfId="10705"/>
    <cellStyle name="Note 2 8 3 2 4 2" xfId="10706"/>
    <cellStyle name="Note 2 8 3 2 4 3" xfId="10707"/>
    <cellStyle name="Note 2 8 3 2 5" xfId="10708"/>
    <cellStyle name="Note 2 8 3 2 5 2" xfId="10709"/>
    <cellStyle name="Note 2 8 3 2 5 3" xfId="10710"/>
    <cellStyle name="Note 2 8 3 2 6" xfId="10711"/>
    <cellStyle name="Note 2 8 3 3" xfId="10712"/>
    <cellStyle name="Note 2 8 3 3 2" xfId="10713"/>
    <cellStyle name="Note 2 8 3 3 2 2" xfId="10714"/>
    <cellStyle name="Note 2 8 3 3 2 2 2" xfId="10715"/>
    <cellStyle name="Note 2 8 3 3 2 2 3" xfId="10716"/>
    <cellStyle name="Note 2 8 3 3 2 3" xfId="10717"/>
    <cellStyle name="Note 2 8 3 3 2 3 2" xfId="10718"/>
    <cellStyle name="Note 2 8 3 3 2 3 3" xfId="10719"/>
    <cellStyle name="Note 2 8 3 3 2 4" xfId="10720"/>
    <cellStyle name="Note 2 8 3 3 2 5" xfId="10721"/>
    <cellStyle name="Note 2 8 3 3 3" xfId="10722"/>
    <cellStyle name="Note 2 8 3 3 3 2" xfId="10723"/>
    <cellStyle name="Note 2 8 3 3 3 3" xfId="10724"/>
    <cellStyle name="Note 2 8 3 3 4" xfId="10725"/>
    <cellStyle name="Note 2 8 3 3 4 2" xfId="10726"/>
    <cellStyle name="Note 2 8 3 3 4 3" xfId="10727"/>
    <cellStyle name="Note 2 8 3 3 5" xfId="10728"/>
    <cellStyle name="Note 2 8 3 3 5 2" xfId="10729"/>
    <cellStyle name="Note 2 8 3 3 5 3" xfId="10730"/>
    <cellStyle name="Note 2 8 3 3 6" xfId="10731"/>
    <cellStyle name="Note 2 8 3 4" xfId="10732"/>
    <cellStyle name="Note 2 8 3 4 2" xfId="10733"/>
    <cellStyle name="Note 2 8 3 4 2 2" xfId="10734"/>
    <cellStyle name="Note 2 8 3 4 2 3" xfId="10735"/>
    <cellStyle name="Note 2 8 3 4 3" xfId="10736"/>
    <cellStyle name="Note 2 8 3 4 3 2" xfId="10737"/>
    <cellStyle name="Note 2 8 3 4 3 3" xfId="10738"/>
    <cellStyle name="Note 2 8 3 4 4" xfId="10739"/>
    <cellStyle name="Note 2 8 3 4 4 2" xfId="10740"/>
    <cellStyle name="Note 2 8 3 4 4 3" xfId="10741"/>
    <cellStyle name="Note 2 8 3 4 5" xfId="10742"/>
    <cellStyle name="Note 2 8 3 4 5 2" xfId="10743"/>
    <cellStyle name="Note 2 8 3 4 5 3" xfId="10744"/>
    <cellStyle name="Note 2 8 3 4 6" xfId="10745"/>
    <cellStyle name="Note 2 8 3 4 6 2" xfId="10746"/>
    <cellStyle name="Note 2 8 3 4 6 3" xfId="10747"/>
    <cellStyle name="Note 2 8 3 4 7" xfId="10748"/>
    <cellStyle name="Note 2 8 3 4 8" xfId="10749"/>
    <cellStyle name="Note 2 8 3 5" xfId="10750"/>
    <cellStyle name="Note 2 8 3 5 2" xfId="10751"/>
    <cellStyle name="Note 2 8 3 5 2 2" xfId="10752"/>
    <cellStyle name="Note 2 8 3 5 2 3" xfId="10753"/>
    <cellStyle name="Note 2 8 3 5 3" xfId="10754"/>
    <cellStyle name="Note 2 8 3 5 3 2" xfId="10755"/>
    <cellStyle name="Note 2 8 3 5 3 3" xfId="10756"/>
    <cellStyle name="Note 2 8 3 5 4" xfId="10757"/>
    <cellStyle name="Note 2 8 3 5 5" xfId="10758"/>
    <cellStyle name="Note 2 8 3 6" xfId="10759"/>
    <cellStyle name="Note 2 8 3 6 2" xfId="10760"/>
    <cellStyle name="Note 2 8 3 6 3" xfId="10761"/>
    <cellStyle name="Note 2 8 3 7" xfId="10762"/>
    <cellStyle name="Note 2 8 3 7 2" xfId="10763"/>
    <cellStyle name="Note 2 8 3 7 3" xfId="10764"/>
    <cellStyle name="Note 2 8 3 8" xfId="10765"/>
    <cellStyle name="Note 2 8 3 8 2" xfId="10766"/>
    <cellStyle name="Note 2 8 3 8 3" xfId="10767"/>
    <cellStyle name="Note 2 8 3 9" xfId="10768"/>
    <cellStyle name="Note 2 8 4" xfId="10769"/>
    <cellStyle name="Note 2 8 4 2" xfId="10770"/>
    <cellStyle name="Note 2 8 4 2 2" xfId="10771"/>
    <cellStyle name="Note 2 8 4 2 2 2" xfId="10772"/>
    <cellStyle name="Note 2 8 4 2 2 2 2" xfId="10773"/>
    <cellStyle name="Note 2 8 4 2 2 2 3" xfId="10774"/>
    <cellStyle name="Note 2 8 4 2 2 3" xfId="10775"/>
    <cellStyle name="Note 2 8 4 2 2 3 2" xfId="10776"/>
    <cellStyle name="Note 2 8 4 2 2 3 3" xfId="10777"/>
    <cellStyle name="Note 2 8 4 2 2 4" xfId="10778"/>
    <cellStyle name="Note 2 8 4 2 2 5" xfId="10779"/>
    <cellStyle name="Note 2 8 4 2 3" xfId="10780"/>
    <cellStyle name="Note 2 8 4 2 3 2" xfId="10781"/>
    <cellStyle name="Note 2 8 4 2 3 3" xfId="10782"/>
    <cellStyle name="Note 2 8 4 2 4" xfId="10783"/>
    <cellStyle name="Note 2 8 4 2 4 2" xfId="10784"/>
    <cellStyle name="Note 2 8 4 2 4 3" xfId="10785"/>
    <cellStyle name="Note 2 8 4 2 5" xfId="10786"/>
    <cellStyle name="Note 2 8 4 2 5 2" xfId="10787"/>
    <cellStyle name="Note 2 8 4 2 5 3" xfId="10788"/>
    <cellStyle name="Note 2 8 4 2 6" xfId="10789"/>
    <cellStyle name="Note 2 8 4 3" xfId="10790"/>
    <cellStyle name="Note 2 8 4 3 2" xfId="10791"/>
    <cellStyle name="Note 2 8 4 3 2 2" xfId="10792"/>
    <cellStyle name="Note 2 8 4 3 2 2 2" xfId="10793"/>
    <cellStyle name="Note 2 8 4 3 2 2 3" xfId="10794"/>
    <cellStyle name="Note 2 8 4 3 2 3" xfId="10795"/>
    <cellStyle name="Note 2 8 4 3 2 3 2" xfId="10796"/>
    <cellStyle name="Note 2 8 4 3 2 3 3" xfId="10797"/>
    <cellStyle name="Note 2 8 4 3 2 4" xfId="10798"/>
    <cellStyle name="Note 2 8 4 3 2 5" xfId="10799"/>
    <cellStyle name="Note 2 8 4 3 3" xfId="10800"/>
    <cellStyle name="Note 2 8 4 3 3 2" xfId="10801"/>
    <cellStyle name="Note 2 8 4 3 3 3" xfId="10802"/>
    <cellStyle name="Note 2 8 4 3 4" xfId="10803"/>
    <cellStyle name="Note 2 8 4 3 4 2" xfId="10804"/>
    <cellStyle name="Note 2 8 4 3 4 3" xfId="10805"/>
    <cellStyle name="Note 2 8 4 3 5" xfId="10806"/>
    <cellStyle name="Note 2 8 4 3 5 2" xfId="10807"/>
    <cellStyle name="Note 2 8 4 3 5 3" xfId="10808"/>
    <cellStyle name="Note 2 8 4 3 6" xfId="10809"/>
    <cellStyle name="Note 2 8 4 4" xfId="10810"/>
    <cellStyle name="Note 2 8 4 4 2" xfId="10811"/>
    <cellStyle name="Note 2 8 4 4 2 2" xfId="10812"/>
    <cellStyle name="Note 2 8 4 4 2 3" xfId="10813"/>
    <cellStyle name="Note 2 8 4 4 3" xfId="10814"/>
    <cellStyle name="Note 2 8 4 4 3 2" xfId="10815"/>
    <cellStyle name="Note 2 8 4 4 3 3" xfId="10816"/>
    <cellStyle name="Note 2 8 4 4 4" xfId="10817"/>
    <cellStyle name="Note 2 8 4 4 4 2" xfId="10818"/>
    <cellStyle name="Note 2 8 4 4 4 3" xfId="10819"/>
    <cellStyle name="Note 2 8 4 4 5" xfId="10820"/>
    <cellStyle name="Note 2 8 4 4 5 2" xfId="10821"/>
    <cellStyle name="Note 2 8 4 4 5 3" xfId="10822"/>
    <cellStyle name="Note 2 8 4 4 6" xfId="10823"/>
    <cellStyle name="Note 2 8 4 4 6 2" xfId="10824"/>
    <cellStyle name="Note 2 8 4 4 6 3" xfId="10825"/>
    <cellStyle name="Note 2 8 4 4 7" xfId="10826"/>
    <cellStyle name="Note 2 8 4 4 8" xfId="10827"/>
    <cellStyle name="Note 2 8 4 5" xfId="10828"/>
    <cellStyle name="Note 2 8 4 5 2" xfId="10829"/>
    <cellStyle name="Note 2 8 4 5 2 2" xfId="10830"/>
    <cellStyle name="Note 2 8 4 5 2 3" xfId="10831"/>
    <cellStyle name="Note 2 8 4 5 3" xfId="10832"/>
    <cellStyle name="Note 2 8 4 5 3 2" xfId="10833"/>
    <cellStyle name="Note 2 8 4 5 3 3" xfId="10834"/>
    <cellStyle name="Note 2 8 4 5 4" xfId="10835"/>
    <cellStyle name="Note 2 8 4 5 5" xfId="10836"/>
    <cellStyle name="Note 2 8 4 6" xfId="10837"/>
    <cellStyle name="Note 2 8 4 6 2" xfId="10838"/>
    <cellStyle name="Note 2 8 4 6 3" xfId="10839"/>
    <cellStyle name="Note 2 8 4 7" xfId="10840"/>
    <cellStyle name="Note 2 8 4 7 2" xfId="10841"/>
    <cellStyle name="Note 2 8 4 7 3" xfId="10842"/>
    <cellStyle name="Note 2 8 4 8" xfId="10843"/>
    <cellStyle name="Note 2 8 4 8 2" xfId="10844"/>
    <cellStyle name="Note 2 8 4 8 3" xfId="10845"/>
    <cellStyle name="Note 2 8 4 9" xfId="10846"/>
    <cellStyle name="Note 2 8 5" xfId="10847"/>
    <cellStyle name="Note 2 8 5 2" xfId="10848"/>
    <cellStyle name="Note 2 8 5 2 2" xfId="10849"/>
    <cellStyle name="Note 2 8 5 2 2 2" xfId="10850"/>
    <cellStyle name="Note 2 8 5 2 2 2 2" xfId="10851"/>
    <cellStyle name="Note 2 8 5 2 2 2 3" xfId="10852"/>
    <cellStyle name="Note 2 8 5 2 2 3" xfId="10853"/>
    <cellStyle name="Note 2 8 5 2 2 3 2" xfId="10854"/>
    <cellStyle name="Note 2 8 5 2 2 3 3" xfId="10855"/>
    <cellStyle name="Note 2 8 5 2 2 4" xfId="10856"/>
    <cellStyle name="Note 2 8 5 2 2 5" xfId="10857"/>
    <cellStyle name="Note 2 8 5 2 3" xfId="10858"/>
    <cellStyle name="Note 2 8 5 2 3 2" xfId="10859"/>
    <cellStyle name="Note 2 8 5 2 3 3" xfId="10860"/>
    <cellStyle name="Note 2 8 5 2 4" xfId="10861"/>
    <cellStyle name="Note 2 8 5 2 4 2" xfId="10862"/>
    <cellStyle name="Note 2 8 5 2 4 3" xfId="10863"/>
    <cellStyle name="Note 2 8 5 2 5" xfId="10864"/>
    <cellStyle name="Note 2 8 5 2 5 2" xfId="10865"/>
    <cellStyle name="Note 2 8 5 2 5 3" xfId="10866"/>
    <cellStyle name="Note 2 8 5 2 6" xfId="10867"/>
    <cellStyle name="Note 2 8 5 3" xfId="10868"/>
    <cellStyle name="Note 2 8 5 3 2" xfId="10869"/>
    <cellStyle name="Note 2 8 5 3 2 2" xfId="10870"/>
    <cellStyle name="Note 2 8 5 3 2 2 2" xfId="10871"/>
    <cellStyle name="Note 2 8 5 3 2 2 3" xfId="10872"/>
    <cellStyle name="Note 2 8 5 3 2 3" xfId="10873"/>
    <cellStyle name="Note 2 8 5 3 2 3 2" xfId="10874"/>
    <cellStyle name="Note 2 8 5 3 2 3 3" xfId="10875"/>
    <cellStyle name="Note 2 8 5 3 2 4" xfId="10876"/>
    <cellStyle name="Note 2 8 5 3 2 5" xfId="10877"/>
    <cellStyle name="Note 2 8 5 3 3" xfId="10878"/>
    <cellStyle name="Note 2 8 5 3 3 2" xfId="10879"/>
    <cellStyle name="Note 2 8 5 3 3 3" xfId="10880"/>
    <cellStyle name="Note 2 8 5 3 4" xfId="10881"/>
    <cellStyle name="Note 2 8 5 3 4 2" xfId="10882"/>
    <cellStyle name="Note 2 8 5 3 4 3" xfId="10883"/>
    <cellStyle name="Note 2 8 5 3 5" xfId="10884"/>
    <cellStyle name="Note 2 8 5 3 5 2" xfId="10885"/>
    <cellStyle name="Note 2 8 5 3 5 3" xfId="10886"/>
    <cellStyle name="Note 2 8 5 3 6" xfId="10887"/>
    <cellStyle name="Note 2 8 5 4" xfId="10888"/>
    <cellStyle name="Note 2 8 5 4 2" xfId="10889"/>
    <cellStyle name="Note 2 8 5 4 2 2" xfId="10890"/>
    <cellStyle name="Note 2 8 5 4 2 3" xfId="10891"/>
    <cellStyle name="Note 2 8 5 4 3" xfId="10892"/>
    <cellStyle name="Note 2 8 5 4 3 2" xfId="10893"/>
    <cellStyle name="Note 2 8 5 4 3 3" xfId="10894"/>
    <cellStyle name="Note 2 8 5 4 4" xfId="10895"/>
    <cellStyle name="Note 2 8 5 4 4 2" xfId="10896"/>
    <cellStyle name="Note 2 8 5 4 4 3" xfId="10897"/>
    <cellStyle name="Note 2 8 5 4 5" xfId="10898"/>
    <cellStyle name="Note 2 8 5 4 5 2" xfId="10899"/>
    <cellStyle name="Note 2 8 5 4 5 3" xfId="10900"/>
    <cellStyle name="Note 2 8 5 4 6" xfId="10901"/>
    <cellStyle name="Note 2 8 5 4 6 2" xfId="10902"/>
    <cellStyle name="Note 2 8 5 4 6 3" xfId="10903"/>
    <cellStyle name="Note 2 8 5 4 7" xfId="10904"/>
    <cellStyle name="Note 2 8 5 4 8" xfId="10905"/>
    <cellStyle name="Note 2 8 5 5" xfId="10906"/>
    <cellStyle name="Note 2 8 5 5 2" xfId="10907"/>
    <cellStyle name="Note 2 8 5 5 2 2" xfId="10908"/>
    <cellStyle name="Note 2 8 5 5 2 3" xfId="10909"/>
    <cellStyle name="Note 2 8 5 5 3" xfId="10910"/>
    <cellStyle name="Note 2 8 5 5 3 2" xfId="10911"/>
    <cellStyle name="Note 2 8 5 5 3 3" xfId="10912"/>
    <cellStyle name="Note 2 8 5 5 4" xfId="10913"/>
    <cellStyle name="Note 2 8 5 5 5" xfId="10914"/>
    <cellStyle name="Note 2 8 5 6" xfId="10915"/>
    <cellStyle name="Note 2 8 5 6 2" xfId="10916"/>
    <cellStyle name="Note 2 8 5 6 3" xfId="10917"/>
    <cellStyle name="Note 2 8 5 7" xfId="10918"/>
    <cellStyle name="Note 2 8 5 7 2" xfId="10919"/>
    <cellStyle name="Note 2 8 5 7 3" xfId="10920"/>
    <cellStyle name="Note 2 8 5 8" xfId="10921"/>
    <cellStyle name="Note 2 8 5 8 2" xfId="10922"/>
    <cellStyle name="Note 2 8 5 8 3" xfId="10923"/>
    <cellStyle name="Note 2 8 5 9" xfId="10924"/>
    <cellStyle name="Note 2 8 6" xfId="10925"/>
    <cellStyle name="Note 2 8 6 2" xfId="10926"/>
    <cellStyle name="Note 2 8 6 2 2" xfId="10927"/>
    <cellStyle name="Note 2 8 6 2 2 2" xfId="10928"/>
    <cellStyle name="Note 2 8 6 2 2 3" xfId="10929"/>
    <cellStyle name="Note 2 8 6 2 3" xfId="10930"/>
    <cellStyle name="Note 2 8 6 2 3 2" xfId="10931"/>
    <cellStyle name="Note 2 8 6 2 3 3" xfId="10932"/>
    <cellStyle name="Note 2 8 6 2 4" xfId="10933"/>
    <cellStyle name="Note 2 8 6 2 5" xfId="10934"/>
    <cellStyle name="Note 2 8 6 3" xfId="10935"/>
    <cellStyle name="Note 2 8 6 3 2" xfId="10936"/>
    <cellStyle name="Note 2 8 6 3 3" xfId="10937"/>
    <cellStyle name="Note 2 8 6 4" xfId="10938"/>
    <cellStyle name="Note 2 8 6 4 2" xfId="10939"/>
    <cellStyle name="Note 2 8 6 4 3" xfId="10940"/>
    <cellStyle name="Note 2 8 6 5" xfId="10941"/>
    <cellStyle name="Note 2 8 6 5 2" xfId="10942"/>
    <cellStyle name="Note 2 8 6 5 3" xfId="10943"/>
    <cellStyle name="Note 2 8 6 6" xfId="10944"/>
    <cellStyle name="Note 2 8 7" xfId="10945"/>
    <cellStyle name="Note 2 8 7 2" xfId="10946"/>
    <cellStyle name="Note 2 8 7 2 2" xfId="10947"/>
    <cellStyle name="Note 2 8 7 2 2 2" xfId="10948"/>
    <cellStyle name="Note 2 8 7 2 2 3" xfId="10949"/>
    <cellStyle name="Note 2 8 7 2 3" xfId="10950"/>
    <cellStyle name="Note 2 8 7 2 3 2" xfId="10951"/>
    <cellStyle name="Note 2 8 7 2 3 3" xfId="10952"/>
    <cellStyle name="Note 2 8 7 2 4" xfId="10953"/>
    <cellStyle name="Note 2 8 7 2 5" xfId="10954"/>
    <cellStyle name="Note 2 8 7 3" xfId="10955"/>
    <cellStyle name="Note 2 8 7 3 2" xfId="10956"/>
    <cellStyle name="Note 2 8 7 3 3" xfId="10957"/>
    <cellStyle name="Note 2 8 7 4" xfId="10958"/>
    <cellStyle name="Note 2 8 7 4 2" xfId="10959"/>
    <cellStyle name="Note 2 8 7 4 3" xfId="10960"/>
    <cellStyle name="Note 2 8 7 5" xfId="10961"/>
    <cellStyle name="Note 2 8 7 5 2" xfId="10962"/>
    <cellStyle name="Note 2 8 7 5 3" xfId="10963"/>
    <cellStyle name="Note 2 8 7 6" xfId="10964"/>
    <cellStyle name="Note 2 8 8" xfId="10965"/>
    <cellStyle name="Note 2 8 8 2" xfId="10966"/>
    <cellStyle name="Note 2 8 8 2 2" xfId="10967"/>
    <cellStyle name="Note 2 8 8 2 3" xfId="10968"/>
    <cellStyle name="Note 2 8 8 3" xfId="10969"/>
    <cellStyle name="Note 2 8 8 3 2" xfId="10970"/>
    <cellStyle name="Note 2 8 8 3 3" xfId="10971"/>
    <cellStyle name="Note 2 8 8 4" xfId="10972"/>
    <cellStyle name="Note 2 8 8 4 2" xfId="10973"/>
    <cellStyle name="Note 2 8 8 4 3" xfId="10974"/>
    <cellStyle name="Note 2 8 8 5" xfId="10975"/>
    <cellStyle name="Note 2 8 8 5 2" xfId="10976"/>
    <cellStyle name="Note 2 8 8 5 3" xfId="10977"/>
    <cellStyle name="Note 2 8 8 6" xfId="10978"/>
    <cellStyle name="Note 2 8 8 6 2" xfId="10979"/>
    <cellStyle name="Note 2 8 8 6 3" xfId="10980"/>
    <cellStyle name="Note 2 8 8 7" xfId="10981"/>
    <cellStyle name="Note 2 8 8 8" xfId="10982"/>
    <cellStyle name="Note 2 8 9" xfId="10983"/>
    <cellStyle name="Note 2 8 9 2" xfId="10984"/>
    <cellStyle name="Note 2 8 9 2 2" xfId="10985"/>
    <cellStyle name="Note 2 8 9 2 3" xfId="10986"/>
    <cellStyle name="Note 2 8 9 3" xfId="10987"/>
    <cellStyle name="Note 2 8 9 3 2" xfId="10988"/>
    <cellStyle name="Note 2 8 9 3 3" xfId="10989"/>
    <cellStyle name="Note 2 8 9 4" xfId="10990"/>
    <cellStyle name="Note 2 8 9 5" xfId="10991"/>
    <cellStyle name="Note 2 9" xfId="10992"/>
    <cellStyle name="Note 2 9 10" xfId="10993"/>
    <cellStyle name="Note 2 9 10 2" xfId="10994"/>
    <cellStyle name="Note 2 9 10 3" xfId="10995"/>
    <cellStyle name="Note 2 9 11" xfId="10996"/>
    <cellStyle name="Note 2 9 11 2" xfId="10997"/>
    <cellStyle name="Note 2 9 11 3" xfId="10998"/>
    <cellStyle name="Note 2 9 12" xfId="10999"/>
    <cellStyle name="Note 2 9 12 2" xfId="11000"/>
    <cellStyle name="Note 2 9 12 3" xfId="11001"/>
    <cellStyle name="Note 2 9 13" xfId="11002"/>
    <cellStyle name="Note 2 9 2" xfId="11003"/>
    <cellStyle name="Note 2 9 2 2" xfId="11004"/>
    <cellStyle name="Note 2 9 2 2 2" xfId="11005"/>
    <cellStyle name="Note 2 9 2 2 2 2" xfId="11006"/>
    <cellStyle name="Note 2 9 2 2 2 2 2" xfId="11007"/>
    <cellStyle name="Note 2 9 2 2 2 2 3" xfId="11008"/>
    <cellStyle name="Note 2 9 2 2 2 3" xfId="11009"/>
    <cellStyle name="Note 2 9 2 2 2 3 2" xfId="11010"/>
    <cellStyle name="Note 2 9 2 2 2 3 3" xfId="11011"/>
    <cellStyle name="Note 2 9 2 2 2 4" xfId="11012"/>
    <cellStyle name="Note 2 9 2 2 2 5" xfId="11013"/>
    <cellStyle name="Note 2 9 2 2 3" xfId="11014"/>
    <cellStyle name="Note 2 9 2 2 3 2" xfId="11015"/>
    <cellStyle name="Note 2 9 2 2 3 3" xfId="11016"/>
    <cellStyle name="Note 2 9 2 2 4" xfId="11017"/>
    <cellStyle name="Note 2 9 2 2 4 2" xfId="11018"/>
    <cellStyle name="Note 2 9 2 2 4 3" xfId="11019"/>
    <cellStyle name="Note 2 9 2 2 5" xfId="11020"/>
    <cellStyle name="Note 2 9 2 2 5 2" xfId="11021"/>
    <cellStyle name="Note 2 9 2 2 5 3" xfId="11022"/>
    <cellStyle name="Note 2 9 2 2 6" xfId="11023"/>
    <cellStyle name="Note 2 9 2 3" xfId="11024"/>
    <cellStyle name="Note 2 9 2 3 2" xfId="11025"/>
    <cellStyle name="Note 2 9 2 3 2 2" xfId="11026"/>
    <cellStyle name="Note 2 9 2 3 2 2 2" xfId="11027"/>
    <cellStyle name="Note 2 9 2 3 2 2 3" xfId="11028"/>
    <cellStyle name="Note 2 9 2 3 2 3" xfId="11029"/>
    <cellStyle name="Note 2 9 2 3 2 3 2" xfId="11030"/>
    <cellStyle name="Note 2 9 2 3 2 3 3" xfId="11031"/>
    <cellStyle name="Note 2 9 2 3 2 4" xfId="11032"/>
    <cellStyle name="Note 2 9 2 3 2 5" xfId="11033"/>
    <cellStyle name="Note 2 9 2 3 3" xfId="11034"/>
    <cellStyle name="Note 2 9 2 3 3 2" xfId="11035"/>
    <cellStyle name="Note 2 9 2 3 3 3" xfId="11036"/>
    <cellStyle name="Note 2 9 2 3 4" xfId="11037"/>
    <cellStyle name="Note 2 9 2 3 4 2" xfId="11038"/>
    <cellStyle name="Note 2 9 2 3 4 3" xfId="11039"/>
    <cellStyle name="Note 2 9 2 3 5" xfId="11040"/>
    <cellStyle name="Note 2 9 2 3 5 2" xfId="11041"/>
    <cellStyle name="Note 2 9 2 3 5 3" xfId="11042"/>
    <cellStyle name="Note 2 9 2 3 6" xfId="11043"/>
    <cellStyle name="Note 2 9 2 4" xfId="11044"/>
    <cellStyle name="Note 2 9 2 4 2" xfId="11045"/>
    <cellStyle name="Note 2 9 2 4 2 2" xfId="11046"/>
    <cellStyle name="Note 2 9 2 4 2 3" xfId="11047"/>
    <cellStyle name="Note 2 9 2 4 3" xfId="11048"/>
    <cellStyle name="Note 2 9 2 4 3 2" xfId="11049"/>
    <cellStyle name="Note 2 9 2 4 3 3" xfId="11050"/>
    <cellStyle name="Note 2 9 2 4 4" xfId="11051"/>
    <cellStyle name="Note 2 9 2 4 4 2" xfId="11052"/>
    <cellStyle name="Note 2 9 2 4 4 3" xfId="11053"/>
    <cellStyle name="Note 2 9 2 4 5" xfId="11054"/>
    <cellStyle name="Note 2 9 2 4 5 2" xfId="11055"/>
    <cellStyle name="Note 2 9 2 4 5 3" xfId="11056"/>
    <cellStyle name="Note 2 9 2 4 6" xfId="11057"/>
    <cellStyle name="Note 2 9 2 4 6 2" xfId="11058"/>
    <cellStyle name="Note 2 9 2 4 6 3" xfId="11059"/>
    <cellStyle name="Note 2 9 2 4 7" xfId="11060"/>
    <cellStyle name="Note 2 9 2 4 8" xfId="11061"/>
    <cellStyle name="Note 2 9 2 5" xfId="11062"/>
    <cellStyle name="Note 2 9 2 5 2" xfId="11063"/>
    <cellStyle name="Note 2 9 2 5 2 2" xfId="11064"/>
    <cellStyle name="Note 2 9 2 5 2 3" xfId="11065"/>
    <cellStyle name="Note 2 9 2 5 3" xfId="11066"/>
    <cellStyle name="Note 2 9 2 5 3 2" xfId="11067"/>
    <cellStyle name="Note 2 9 2 5 3 3" xfId="11068"/>
    <cellStyle name="Note 2 9 2 5 4" xfId="11069"/>
    <cellStyle name="Note 2 9 2 5 5" xfId="11070"/>
    <cellStyle name="Note 2 9 2 6" xfId="11071"/>
    <cellStyle name="Note 2 9 2 6 2" xfId="11072"/>
    <cellStyle name="Note 2 9 2 6 3" xfId="11073"/>
    <cellStyle name="Note 2 9 2 7" xfId="11074"/>
    <cellStyle name="Note 2 9 2 7 2" xfId="11075"/>
    <cellStyle name="Note 2 9 2 7 3" xfId="11076"/>
    <cellStyle name="Note 2 9 2 8" xfId="11077"/>
    <cellStyle name="Note 2 9 2 8 2" xfId="11078"/>
    <cellStyle name="Note 2 9 2 8 3" xfId="11079"/>
    <cellStyle name="Note 2 9 2 9" xfId="11080"/>
    <cellStyle name="Note 2 9 3" xfId="11081"/>
    <cellStyle name="Note 2 9 3 2" xfId="11082"/>
    <cellStyle name="Note 2 9 3 2 2" xfId="11083"/>
    <cellStyle name="Note 2 9 3 2 2 2" xfId="11084"/>
    <cellStyle name="Note 2 9 3 2 2 2 2" xfId="11085"/>
    <cellStyle name="Note 2 9 3 2 2 2 3" xfId="11086"/>
    <cellStyle name="Note 2 9 3 2 2 3" xfId="11087"/>
    <cellStyle name="Note 2 9 3 2 2 3 2" xfId="11088"/>
    <cellStyle name="Note 2 9 3 2 2 3 3" xfId="11089"/>
    <cellStyle name="Note 2 9 3 2 2 4" xfId="11090"/>
    <cellStyle name="Note 2 9 3 2 2 5" xfId="11091"/>
    <cellStyle name="Note 2 9 3 2 3" xfId="11092"/>
    <cellStyle name="Note 2 9 3 2 3 2" xfId="11093"/>
    <cellStyle name="Note 2 9 3 2 3 3" xfId="11094"/>
    <cellStyle name="Note 2 9 3 2 4" xfId="11095"/>
    <cellStyle name="Note 2 9 3 2 4 2" xfId="11096"/>
    <cellStyle name="Note 2 9 3 2 4 3" xfId="11097"/>
    <cellStyle name="Note 2 9 3 2 5" xfId="11098"/>
    <cellStyle name="Note 2 9 3 2 5 2" xfId="11099"/>
    <cellStyle name="Note 2 9 3 2 5 3" xfId="11100"/>
    <cellStyle name="Note 2 9 3 2 6" xfId="11101"/>
    <cellStyle name="Note 2 9 3 3" xfId="11102"/>
    <cellStyle name="Note 2 9 3 3 2" xfId="11103"/>
    <cellStyle name="Note 2 9 3 3 2 2" xfId="11104"/>
    <cellStyle name="Note 2 9 3 3 2 2 2" xfId="11105"/>
    <cellStyle name="Note 2 9 3 3 2 2 3" xfId="11106"/>
    <cellStyle name="Note 2 9 3 3 2 3" xfId="11107"/>
    <cellStyle name="Note 2 9 3 3 2 3 2" xfId="11108"/>
    <cellStyle name="Note 2 9 3 3 2 3 3" xfId="11109"/>
    <cellStyle name="Note 2 9 3 3 2 4" xfId="11110"/>
    <cellStyle name="Note 2 9 3 3 2 5" xfId="11111"/>
    <cellStyle name="Note 2 9 3 3 3" xfId="11112"/>
    <cellStyle name="Note 2 9 3 3 3 2" xfId="11113"/>
    <cellStyle name="Note 2 9 3 3 3 3" xfId="11114"/>
    <cellStyle name="Note 2 9 3 3 4" xfId="11115"/>
    <cellStyle name="Note 2 9 3 3 4 2" xfId="11116"/>
    <cellStyle name="Note 2 9 3 3 4 3" xfId="11117"/>
    <cellStyle name="Note 2 9 3 3 5" xfId="11118"/>
    <cellStyle name="Note 2 9 3 3 5 2" xfId="11119"/>
    <cellStyle name="Note 2 9 3 3 5 3" xfId="11120"/>
    <cellStyle name="Note 2 9 3 3 6" xfId="11121"/>
    <cellStyle name="Note 2 9 3 4" xfId="11122"/>
    <cellStyle name="Note 2 9 3 4 2" xfId="11123"/>
    <cellStyle name="Note 2 9 3 4 2 2" xfId="11124"/>
    <cellStyle name="Note 2 9 3 4 2 3" xfId="11125"/>
    <cellStyle name="Note 2 9 3 4 3" xfId="11126"/>
    <cellStyle name="Note 2 9 3 4 3 2" xfId="11127"/>
    <cellStyle name="Note 2 9 3 4 3 3" xfId="11128"/>
    <cellStyle name="Note 2 9 3 4 4" xfId="11129"/>
    <cellStyle name="Note 2 9 3 4 4 2" xfId="11130"/>
    <cellStyle name="Note 2 9 3 4 4 3" xfId="11131"/>
    <cellStyle name="Note 2 9 3 4 5" xfId="11132"/>
    <cellStyle name="Note 2 9 3 4 5 2" xfId="11133"/>
    <cellStyle name="Note 2 9 3 4 5 3" xfId="11134"/>
    <cellStyle name="Note 2 9 3 4 6" xfId="11135"/>
    <cellStyle name="Note 2 9 3 4 6 2" xfId="11136"/>
    <cellStyle name="Note 2 9 3 4 6 3" xfId="11137"/>
    <cellStyle name="Note 2 9 3 4 7" xfId="11138"/>
    <cellStyle name="Note 2 9 3 4 8" xfId="11139"/>
    <cellStyle name="Note 2 9 3 5" xfId="11140"/>
    <cellStyle name="Note 2 9 3 5 2" xfId="11141"/>
    <cellStyle name="Note 2 9 3 5 2 2" xfId="11142"/>
    <cellStyle name="Note 2 9 3 5 2 3" xfId="11143"/>
    <cellStyle name="Note 2 9 3 5 3" xfId="11144"/>
    <cellStyle name="Note 2 9 3 5 3 2" xfId="11145"/>
    <cellStyle name="Note 2 9 3 5 3 3" xfId="11146"/>
    <cellStyle name="Note 2 9 3 5 4" xfId="11147"/>
    <cellStyle name="Note 2 9 3 5 5" xfId="11148"/>
    <cellStyle name="Note 2 9 3 6" xfId="11149"/>
    <cellStyle name="Note 2 9 3 6 2" xfId="11150"/>
    <cellStyle name="Note 2 9 3 6 3" xfId="11151"/>
    <cellStyle name="Note 2 9 3 7" xfId="11152"/>
    <cellStyle name="Note 2 9 3 7 2" xfId="11153"/>
    <cellStyle name="Note 2 9 3 7 3" xfId="11154"/>
    <cellStyle name="Note 2 9 3 8" xfId="11155"/>
    <cellStyle name="Note 2 9 3 8 2" xfId="11156"/>
    <cellStyle name="Note 2 9 3 8 3" xfId="11157"/>
    <cellStyle name="Note 2 9 3 9" xfId="11158"/>
    <cellStyle name="Note 2 9 4" xfId="11159"/>
    <cellStyle name="Note 2 9 4 2" xfId="11160"/>
    <cellStyle name="Note 2 9 4 2 2" xfId="11161"/>
    <cellStyle name="Note 2 9 4 2 2 2" xfId="11162"/>
    <cellStyle name="Note 2 9 4 2 2 2 2" xfId="11163"/>
    <cellStyle name="Note 2 9 4 2 2 2 3" xfId="11164"/>
    <cellStyle name="Note 2 9 4 2 2 3" xfId="11165"/>
    <cellStyle name="Note 2 9 4 2 2 3 2" xfId="11166"/>
    <cellStyle name="Note 2 9 4 2 2 3 3" xfId="11167"/>
    <cellStyle name="Note 2 9 4 2 2 4" xfId="11168"/>
    <cellStyle name="Note 2 9 4 2 2 5" xfId="11169"/>
    <cellStyle name="Note 2 9 4 2 3" xfId="11170"/>
    <cellStyle name="Note 2 9 4 2 3 2" xfId="11171"/>
    <cellStyle name="Note 2 9 4 2 3 3" xfId="11172"/>
    <cellStyle name="Note 2 9 4 2 4" xfId="11173"/>
    <cellStyle name="Note 2 9 4 2 4 2" xfId="11174"/>
    <cellStyle name="Note 2 9 4 2 4 3" xfId="11175"/>
    <cellStyle name="Note 2 9 4 2 5" xfId="11176"/>
    <cellStyle name="Note 2 9 4 2 5 2" xfId="11177"/>
    <cellStyle name="Note 2 9 4 2 5 3" xfId="11178"/>
    <cellStyle name="Note 2 9 4 2 6" xfId="11179"/>
    <cellStyle name="Note 2 9 4 3" xfId="11180"/>
    <cellStyle name="Note 2 9 4 3 2" xfId="11181"/>
    <cellStyle name="Note 2 9 4 3 2 2" xfId="11182"/>
    <cellStyle name="Note 2 9 4 3 2 2 2" xfId="11183"/>
    <cellStyle name="Note 2 9 4 3 2 2 3" xfId="11184"/>
    <cellStyle name="Note 2 9 4 3 2 3" xfId="11185"/>
    <cellStyle name="Note 2 9 4 3 2 3 2" xfId="11186"/>
    <cellStyle name="Note 2 9 4 3 2 3 3" xfId="11187"/>
    <cellStyle name="Note 2 9 4 3 2 4" xfId="11188"/>
    <cellStyle name="Note 2 9 4 3 2 5" xfId="11189"/>
    <cellStyle name="Note 2 9 4 3 3" xfId="11190"/>
    <cellStyle name="Note 2 9 4 3 3 2" xfId="11191"/>
    <cellStyle name="Note 2 9 4 3 3 3" xfId="11192"/>
    <cellStyle name="Note 2 9 4 3 4" xfId="11193"/>
    <cellStyle name="Note 2 9 4 3 4 2" xfId="11194"/>
    <cellStyle name="Note 2 9 4 3 4 3" xfId="11195"/>
    <cellStyle name="Note 2 9 4 3 5" xfId="11196"/>
    <cellStyle name="Note 2 9 4 3 5 2" xfId="11197"/>
    <cellStyle name="Note 2 9 4 3 5 3" xfId="11198"/>
    <cellStyle name="Note 2 9 4 3 6" xfId="11199"/>
    <cellStyle name="Note 2 9 4 4" xfId="11200"/>
    <cellStyle name="Note 2 9 4 4 2" xfId="11201"/>
    <cellStyle name="Note 2 9 4 4 2 2" xfId="11202"/>
    <cellStyle name="Note 2 9 4 4 2 3" xfId="11203"/>
    <cellStyle name="Note 2 9 4 4 3" xfId="11204"/>
    <cellStyle name="Note 2 9 4 4 3 2" xfId="11205"/>
    <cellStyle name="Note 2 9 4 4 3 3" xfId="11206"/>
    <cellStyle name="Note 2 9 4 4 4" xfId="11207"/>
    <cellStyle name="Note 2 9 4 4 4 2" xfId="11208"/>
    <cellStyle name="Note 2 9 4 4 4 3" xfId="11209"/>
    <cellStyle name="Note 2 9 4 4 5" xfId="11210"/>
    <cellStyle name="Note 2 9 4 4 5 2" xfId="11211"/>
    <cellStyle name="Note 2 9 4 4 5 3" xfId="11212"/>
    <cellStyle name="Note 2 9 4 4 6" xfId="11213"/>
    <cellStyle name="Note 2 9 4 4 6 2" xfId="11214"/>
    <cellStyle name="Note 2 9 4 4 6 3" xfId="11215"/>
    <cellStyle name="Note 2 9 4 4 7" xfId="11216"/>
    <cellStyle name="Note 2 9 4 4 8" xfId="11217"/>
    <cellStyle name="Note 2 9 4 5" xfId="11218"/>
    <cellStyle name="Note 2 9 4 5 2" xfId="11219"/>
    <cellStyle name="Note 2 9 4 5 2 2" xfId="11220"/>
    <cellStyle name="Note 2 9 4 5 2 3" xfId="11221"/>
    <cellStyle name="Note 2 9 4 5 3" xfId="11222"/>
    <cellStyle name="Note 2 9 4 5 3 2" xfId="11223"/>
    <cellStyle name="Note 2 9 4 5 3 3" xfId="11224"/>
    <cellStyle name="Note 2 9 4 5 4" xfId="11225"/>
    <cellStyle name="Note 2 9 4 5 5" xfId="11226"/>
    <cellStyle name="Note 2 9 4 6" xfId="11227"/>
    <cellStyle name="Note 2 9 4 6 2" xfId="11228"/>
    <cellStyle name="Note 2 9 4 6 3" xfId="11229"/>
    <cellStyle name="Note 2 9 4 7" xfId="11230"/>
    <cellStyle name="Note 2 9 4 7 2" xfId="11231"/>
    <cellStyle name="Note 2 9 4 7 3" xfId="11232"/>
    <cellStyle name="Note 2 9 4 8" xfId="11233"/>
    <cellStyle name="Note 2 9 4 8 2" xfId="11234"/>
    <cellStyle name="Note 2 9 4 8 3" xfId="11235"/>
    <cellStyle name="Note 2 9 4 9" xfId="11236"/>
    <cellStyle name="Note 2 9 5" xfId="11237"/>
    <cellStyle name="Note 2 9 5 2" xfId="11238"/>
    <cellStyle name="Note 2 9 5 2 2" xfId="11239"/>
    <cellStyle name="Note 2 9 5 2 2 2" xfId="11240"/>
    <cellStyle name="Note 2 9 5 2 2 2 2" xfId="11241"/>
    <cellStyle name="Note 2 9 5 2 2 2 3" xfId="11242"/>
    <cellStyle name="Note 2 9 5 2 2 3" xfId="11243"/>
    <cellStyle name="Note 2 9 5 2 2 3 2" xfId="11244"/>
    <cellStyle name="Note 2 9 5 2 2 3 3" xfId="11245"/>
    <cellStyle name="Note 2 9 5 2 2 4" xfId="11246"/>
    <cellStyle name="Note 2 9 5 2 2 5" xfId="11247"/>
    <cellStyle name="Note 2 9 5 2 3" xfId="11248"/>
    <cellStyle name="Note 2 9 5 2 3 2" xfId="11249"/>
    <cellStyle name="Note 2 9 5 2 3 3" xfId="11250"/>
    <cellStyle name="Note 2 9 5 2 4" xfId="11251"/>
    <cellStyle name="Note 2 9 5 2 4 2" xfId="11252"/>
    <cellStyle name="Note 2 9 5 2 4 3" xfId="11253"/>
    <cellStyle name="Note 2 9 5 2 5" xfId="11254"/>
    <cellStyle name="Note 2 9 5 2 5 2" xfId="11255"/>
    <cellStyle name="Note 2 9 5 2 5 3" xfId="11256"/>
    <cellStyle name="Note 2 9 5 2 6" xfId="11257"/>
    <cellStyle name="Note 2 9 5 3" xfId="11258"/>
    <cellStyle name="Note 2 9 5 3 2" xfId="11259"/>
    <cellStyle name="Note 2 9 5 3 2 2" xfId="11260"/>
    <cellStyle name="Note 2 9 5 3 2 2 2" xfId="11261"/>
    <cellStyle name="Note 2 9 5 3 2 2 3" xfId="11262"/>
    <cellStyle name="Note 2 9 5 3 2 3" xfId="11263"/>
    <cellStyle name="Note 2 9 5 3 2 3 2" xfId="11264"/>
    <cellStyle name="Note 2 9 5 3 2 3 3" xfId="11265"/>
    <cellStyle name="Note 2 9 5 3 2 4" xfId="11266"/>
    <cellStyle name="Note 2 9 5 3 2 5" xfId="11267"/>
    <cellStyle name="Note 2 9 5 3 3" xfId="11268"/>
    <cellStyle name="Note 2 9 5 3 3 2" xfId="11269"/>
    <cellStyle name="Note 2 9 5 3 3 3" xfId="11270"/>
    <cellStyle name="Note 2 9 5 3 4" xfId="11271"/>
    <cellStyle name="Note 2 9 5 3 4 2" xfId="11272"/>
    <cellStyle name="Note 2 9 5 3 4 3" xfId="11273"/>
    <cellStyle name="Note 2 9 5 3 5" xfId="11274"/>
    <cellStyle name="Note 2 9 5 3 5 2" xfId="11275"/>
    <cellStyle name="Note 2 9 5 3 5 3" xfId="11276"/>
    <cellStyle name="Note 2 9 5 3 6" xfId="11277"/>
    <cellStyle name="Note 2 9 5 4" xfId="11278"/>
    <cellStyle name="Note 2 9 5 4 2" xfId="11279"/>
    <cellStyle name="Note 2 9 5 4 2 2" xfId="11280"/>
    <cellStyle name="Note 2 9 5 4 2 3" xfId="11281"/>
    <cellStyle name="Note 2 9 5 4 3" xfId="11282"/>
    <cellStyle name="Note 2 9 5 4 3 2" xfId="11283"/>
    <cellStyle name="Note 2 9 5 4 3 3" xfId="11284"/>
    <cellStyle name="Note 2 9 5 4 4" xfId="11285"/>
    <cellStyle name="Note 2 9 5 4 4 2" xfId="11286"/>
    <cellStyle name="Note 2 9 5 4 4 3" xfId="11287"/>
    <cellStyle name="Note 2 9 5 4 5" xfId="11288"/>
    <cellStyle name="Note 2 9 5 4 5 2" xfId="11289"/>
    <cellStyle name="Note 2 9 5 4 5 3" xfId="11290"/>
    <cellStyle name="Note 2 9 5 4 6" xfId="11291"/>
    <cellStyle name="Note 2 9 5 4 6 2" xfId="11292"/>
    <cellStyle name="Note 2 9 5 4 6 3" xfId="11293"/>
    <cellStyle name="Note 2 9 5 4 7" xfId="11294"/>
    <cellStyle name="Note 2 9 5 4 8" xfId="11295"/>
    <cellStyle name="Note 2 9 5 5" xfId="11296"/>
    <cellStyle name="Note 2 9 5 5 2" xfId="11297"/>
    <cellStyle name="Note 2 9 5 5 2 2" xfId="11298"/>
    <cellStyle name="Note 2 9 5 5 2 3" xfId="11299"/>
    <cellStyle name="Note 2 9 5 5 3" xfId="11300"/>
    <cellStyle name="Note 2 9 5 5 3 2" xfId="11301"/>
    <cellStyle name="Note 2 9 5 5 3 3" xfId="11302"/>
    <cellStyle name="Note 2 9 5 5 4" xfId="11303"/>
    <cellStyle name="Note 2 9 5 5 5" xfId="11304"/>
    <cellStyle name="Note 2 9 5 6" xfId="11305"/>
    <cellStyle name="Note 2 9 5 6 2" xfId="11306"/>
    <cellStyle name="Note 2 9 5 6 3" xfId="11307"/>
    <cellStyle name="Note 2 9 5 7" xfId="11308"/>
    <cellStyle name="Note 2 9 5 7 2" xfId="11309"/>
    <cellStyle name="Note 2 9 5 7 3" xfId="11310"/>
    <cellStyle name="Note 2 9 5 8" xfId="11311"/>
    <cellStyle name="Note 2 9 5 8 2" xfId="11312"/>
    <cellStyle name="Note 2 9 5 8 3" xfId="11313"/>
    <cellStyle name="Note 2 9 5 9" xfId="11314"/>
    <cellStyle name="Note 2 9 6" xfId="11315"/>
    <cellStyle name="Note 2 9 6 2" xfId="11316"/>
    <cellStyle name="Note 2 9 6 2 2" xfId="11317"/>
    <cellStyle name="Note 2 9 6 2 2 2" xfId="11318"/>
    <cellStyle name="Note 2 9 6 2 2 3" xfId="11319"/>
    <cellStyle name="Note 2 9 6 2 3" xfId="11320"/>
    <cellStyle name="Note 2 9 6 2 3 2" xfId="11321"/>
    <cellStyle name="Note 2 9 6 2 3 3" xfId="11322"/>
    <cellStyle name="Note 2 9 6 2 4" xfId="11323"/>
    <cellStyle name="Note 2 9 6 2 5" xfId="11324"/>
    <cellStyle name="Note 2 9 6 3" xfId="11325"/>
    <cellStyle name="Note 2 9 6 3 2" xfId="11326"/>
    <cellStyle name="Note 2 9 6 3 3" xfId="11327"/>
    <cellStyle name="Note 2 9 6 4" xfId="11328"/>
    <cellStyle name="Note 2 9 6 4 2" xfId="11329"/>
    <cellStyle name="Note 2 9 6 4 3" xfId="11330"/>
    <cellStyle name="Note 2 9 6 5" xfId="11331"/>
    <cellStyle name="Note 2 9 6 5 2" xfId="11332"/>
    <cellStyle name="Note 2 9 6 5 3" xfId="11333"/>
    <cellStyle name="Note 2 9 6 6" xfId="11334"/>
    <cellStyle name="Note 2 9 7" xfId="11335"/>
    <cellStyle name="Note 2 9 7 2" xfId="11336"/>
    <cellStyle name="Note 2 9 7 2 2" xfId="11337"/>
    <cellStyle name="Note 2 9 7 2 2 2" xfId="11338"/>
    <cellStyle name="Note 2 9 7 2 2 3" xfId="11339"/>
    <cellStyle name="Note 2 9 7 2 3" xfId="11340"/>
    <cellStyle name="Note 2 9 7 2 3 2" xfId="11341"/>
    <cellStyle name="Note 2 9 7 2 3 3" xfId="11342"/>
    <cellStyle name="Note 2 9 7 2 4" xfId="11343"/>
    <cellStyle name="Note 2 9 7 2 5" xfId="11344"/>
    <cellStyle name="Note 2 9 7 3" xfId="11345"/>
    <cellStyle name="Note 2 9 7 3 2" xfId="11346"/>
    <cellStyle name="Note 2 9 7 3 3" xfId="11347"/>
    <cellStyle name="Note 2 9 7 4" xfId="11348"/>
    <cellStyle name="Note 2 9 7 4 2" xfId="11349"/>
    <cellStyle name="Note 2 9 7 4 3" xfId="11350"/>
    <cellStyle name="Note 2 9 7 5" xfId="11351"/>
    <cellStyle name="Note 2 9 7 5 2" xfId="11352"/>
    <cellStyle name="Note 2 9 7 5 3" xfId="11353"/>
    <cellStyle name="Note 2 9 7 6" xfId="11354"/>
    <cellStyle name="Note 2 9 8" xfId="11355"/>
    <cellStyle name="Note 2 9 8 2" xfId="11356"/>
    <cellStyle name="Note 2 9 8 2 2" xfId="11357"/>
    <cellStyle name="Note 2 9 8 2 3" xfId="11358"/>
    <cellStyle name="Note 2 9 8 3" xfId="11359"/>
    <cellStyle name="Note 2 9 8 3 2" xfId="11360"/>
    <cellStyle name="Note 2 9 8 3 3" xfId="11361"/>
    <cellStyle name="Note 2 9 8 4" xfId="11362"/>
    <cellStyle name="Note 2 9 8 4 2" xfId="11363"/>
    <cellStyle name="Note 2 9 8 4 3" xfId="11364"/>
    <cellStyle name="Note 2 9 8 5" xfId="11365"/>
    <cellStyle name="Note 2 9 8 5 2" xfId="11366"/>
    <cellStyle name="Note 2 9 8 5 3" xfId="11367"/>
    <cellStyle name="Note 2 9 8 6" xfId="11368"/>
    <cellStyle name="Note 2 9 8 6 2" xfId="11369"/>
    <cellStyle name="Note 2 9 8 6 3" xfId="11370"/>
    <cellStyle name="Note 2 9 8 7" xfId="11371"/>
    <cellStyle name="Note 2 9 8 8" xfId="11372"/>
    <cellStyle name="Note 2 9 9" xfId="11373"/>
    <cellStyle name="Note 2 9 9 2" xfId="11374"/>
    <cellStyle name="Note 2 9 9 2 2" xfId="11375"/>
    <cellStyle name="Note 2 9 9 2 3" xfId="11376"/>
    <cellStyle name="Note 2 9 9 3" xfId="11377"/>
    <cellStyle name="Note 2 9 9 3 2" xfId="11378"/>
    <cellStyle name="Note 2 9 9 3 3" xfId="11379"/>
    <cellStyle name="Note 2 9 9 4" xfId="11380"/>
    <cellStyle name="Note 2 9 9 5" xfId="11381"/>
    <cellStyle name="Note 20" xfId="11382"/>
    <cellStyle name="Note 20 2" xfId="11383"/>
    <cellStyle name="Note 20 2 2" xfId="11384"/>
    <cellStyle name="Note 20 2 2 2" xfId="11385"/>
    <cellStyle name="Note 20 2 2 2 2" xfId="11386"/>
    <cellStyle name="Note 20 2 2 2 3" xfId="11387"/>
    <cellStyle name="Note 20 2 2 3" xfId="11388"/>
    <cellStyle name="Note 20 2 2 3 2" xfId="11389"/>
    <cellStyle name="Note 20 2 2 3 3" xfId="11390"/>
    <cellStyle name="Note 20 2 2 4" xfId="11391"/>
    <cellStyle name="Note 20 2 2 5" xfId="11392"/>
    <cellStyle name="Note 20 2 3" xfId="11393"/>
    <cellStyle name="Note 20 2 3 2" xfId="11394"/>
    <cellStyle name="Note 20 2 3 3" xfId="11395"/>
    <cellStyle name="Note 20 2 4" xfId="11396"/>
    <cellStyle name="Note 20 2 4 2" xfId="11397"/>
    <cellStyle name="Note 20 2 4 3" xfId="11398"/>
    <cellStyle name="Note 20 2 5" xfId="11399"/>
    <cellStyle name="Note 20 2 5 2" xfId="11400"/>
    <cellStyle name="Note 20 2 5 3" xfId="11401"/>
    <cellStyle name="Note 20 2 6" xfId="11402"/>
    <cellStyle name="Note 20 3" xfId="11403"/>
    <cellStyle name="Note 20 3 2" xfId="11404"/>
    <cellStyle name="Note 20 3 2 2" xfId="11405"/>
    <cellStyle name="Note 20 3 2 2 2" xfId="11406"/>
    <cellStyle name="Note 20 3 2 2 3" xfId="11407"/>
    <cellStyle name="Note 20 3 2 3" xfId="11408"/>
    <cellStyle name="Note 20 3 2 3 2" xfId="11409"/>
    <cellStyle name="Note 20 3 2 3 3" xfId="11410"/>
    <cellStyle name="Note 20 3 2 4" xfId="11411"/>
    <cellStyle name="Note 20 3 2 5" xfId="11412"/>
    <cellStyle name="Note 20 3 3" xfId="11413"/>
    <cellStyle name="Note 20 3 3 2" xfId="11414"/>
    <cellStyle name="Note 20 3 3 3" xfId="11415"/>
    <cellStyle name="Note 20 3 4" xfId="11416"/>
    <cellStyle name="Note 20 3 4 2" xfId="11417"/>
    <cellStyle name="Note 20 3 4 3" xfId="11418"/>
    <cellStyle name="Note 20 3 5" xfId="11419"/>
    <cellStyle name="Note 20 3 5 2" xfId="11420"/>
    <cellStyle name="Note 20 3 5 3" xfId="11421"/>
    <cellStyle name="Note 20 3 6" xfId="11422"/>
    <cellStyle name="Note 20 4" xfId="11423"/>
    <cellStyle name="Note 20 4 2" xfId="11424"/>
    <cellStyle name="Note 20 4 2 2" xfId="11425"/>
    <cellStyle name="Note 20 4 2 3" xfId="11426"/>
    <cellStyle name="Note 20 4 3" xfId="11427"/>
    <cellStyle name="Note 20 4 3 2" xfId="11428"/>
    <cellStyle name="Note 20 4 3 3" xfId="11429"/>
    <cellStyle name="Note 20 4 4" xfId="11430"/>
    <cellStyle name="Note 20 4 4 2" xfId="11431"/>
    <cellStyle name="Note 20 4 4 3" xfId="11432"/>
    <cellStyle name="Note 20 4 5" xfId="11433"/>
    <cellStyle name="Note 20 4 5 2" xfId="11434"/>
    <cellStyle name="Note 20 4 5 3" xfId="11435"/>
    <cellStyle name="Note 20 4 6" xfId="11436"/>
    <cellStyle name="Note 20 4 6 2" xfId="11437"/>
    <cellStyle name="Note 20 4 6 3" xfId="11438"/>
    <cellStyle name="Note 20 4 7" xfId="11439"/>
    <cellStyle name="Note 20 4 8" xfId="11440"/>
    <cellStyle name="Note 20 5" xfId="11441"/>
    <cellStyle name="Note 20 5 2" xfId="11442"/>
    <cellStyle name="Note 20 5 2 2" xfId="11443"/>
    <cellStyle name="Note 20 5 2 3" xfId="11444"/>
    <cellStyle name="Note 20 5 3" xfId="11445"/>
    <cellStyle name="Note 20 5 3 2" xfId="11446"/>
    <cellStyle name="Note 20 5 3 3" xfId="11447"/>
    <cellStyle name="Note 20 5 4" xfId="11448"/>
    <cellStyle name="Note 20 5 5" xfId="11449"/>
    <cellStyle name="Note 20 6" xfId="11450"/>
    <cellStyle name="Note 20 6 2" xfId="11451"/>
    <cellStyle name="Note 20 6 3" xfId="11452"/>
    <cellStyle name="Note 20 7" xfId="11453"/>
    <cellStyle name="Note 20 7 2" xfId="11454"/>
    <cellStyle name="Note 20 7 3" xfId="11455"/>
    <cellStyle name="Note 20 8" xfId="11456"/>
    <cellStyle name="Note 20 8 2" xfId="11457"/>
    <cellStyle name="Note 20 8 3" xfId="11458"/>
    <cellStyle name="Note 20 9" xfId="11459"/>
    <cellStyle name="Note 21" xfId="11460"/>
    <cellStyle name="Note 21 2" xfId="11461"/>
    <cellStyle name="Note 21 2 2" xfId="11462"/>
    <cellStyle name="Note 21 2 2 2" xfId="11463"/>
    <cellStyle name="Note 21 2 2 2 2" xfId="11464"/>
    <cellStyle name="Note 21 2 2 2 3" xfId="11465"/>
    <cellStyle name="Note 21 2 2 3" xfId="11466"/>
    <cellStyle name="Note 21 2 2 3 2" xfId="11467"/>
    <cellStyle name="Note 21 2 2 3 3" xfId="11468"/>
    <cellStyle name="Note 21 2 2 4" xfId="11469"/>
    <cellStyle name="Note 21 2 2 5" xfId="11470"/>
    <cellStyle name="Note 21 2 3" xfId="11471"/>
    <cellStyle name="Note 21 2 3 2" xfId="11472"/>
    <cellStyle name="Note 21 2 3 3" xfId="11473"/>
    <cellStyle name="Note 21 2 4" xfId="11474"/>
    <cellStyle name="Note 21 2 4 2" xfId="11475"/>
    <cellStyle name="Note 21 2 4 3" xfId="11476"/>
    <cellStyle name="Note 21 2 5" xfId="11477"/>
    <cellStyle name="Note 21 2 5 2" xfId="11478"/>
    <cellStyle name="Note 21 2 5 3" xfId="11479"/>
    <cellStyle name="Note 21 2 6" xfId="11480"/>
    <cellStyle name="Note 21 3" xfId="11481"/>
    <cellStyle name="Note 21 3 2" xfId="11482"/>
    <cellStyle name="Note 21 3 2 2" xfId="11483"/>
    <cellStyle name="Note 21 3 2 2 2" xfId="11484"/>
    <cellStyle name="Note 21 3 2 2 3" xfId="11485"/>
    <cellStyle name="Note 21 3 2 3" xfId="11486"/>
    <cellStyle name="Note 21 3 2 3 2" xfId="11487"/>
    <cellStyle name="Note 21 3 2 3 3" xfId="11488"/>
    <cellStyle name="Note 21 3 2 4" xfId="11489"/>
    <cellStyle name="Note 21 3 2 5" xfId="11490"/>
    <cellStyle name="Note 21 3 3" xfId="11491"/>
    <cellStyle name="Note 21 3 3 2" xfId="11492"/>
    <cellStyle name="Note 21 3 3 3" xfId="11493"/>
    <cellStyle name="Note 21 3 4" xfId="11494"/>
    <cellStyle name="Note 21 3 4 2" xfId="11495"/>
    <cellStyle name="Note 21 3 4 3" xfId="11496"/>
    <cellStyle name="Note 21 3 5" xfId="11497"/>
    <cellStyle name="Note 21 3 5 2" xfId="11498"/>
    <cellStyle name="Note 21 3 5 3" xfId="11499"/>
    <cellStyle name="Note 21 3 6" xfId="11500"/>
    <cellStyle name="Note 21 4" xfId="11501"/>
    <cellStyle name="Note 21 4 2" xfId="11502"/>
    <cellStyle name="Note 21 4 2 2" xfId="11503"/>
    <cellStyle name="Note 21 4 2 3" xfId="11504"/>
    <cellStyle name="Note 21 4 3" xfId="11505"/>
    <cellStyle name="Note 21 4 3 2" xfId="11506"/>
    <cellStyle name="Note 21 4 3 3" xfId="11507"/>
    <cellStyle name="Note 21 4 4" xfId="11508"/>
    <cellStyle name="Note 21 4 4 2" xfId="11509"/>
    <cellStyle name="Note 21 4 4 3" xfId="11510"/>
    <cellStyle name="Note 21 4 5" xfId="11511"/>
    <cellStyle name="Note 21 4 5 2" xfId="11512"/>
    <cellStyle name="Note 21 4 5 3" xfId="11513"/>
    <cellStyle name="Note 21 4 6" xfId="11514"/>
    <cellStyle name="Note 21 4 6 2" xfId="11515"/>
    <cellStyle name="Note 21 4 6 3" xfId="11516"/>
    <cellStyle name="Note 21 4 7" xfId="11517"/>
    <cellStyle name="Note 21 4 8" xfId="11518"/>
    <cellStyle name="Note 21 5" xfId="11519"/>
    <cellStyle name="Note 21 5 2" xfId="11520"/>
    <cellStyle name="Note 21 5 2 2" xfId="11521"/>
    <cellStyle name="Note 21 5 2 3" xfId="11522"/>
    <cellStyle name="Note 21 5 3" xfId="11523"/>
    <cellStyle name="Note 21 5 3 2" xfId="11524"/>
    <cellStyle name="Note 21 5 3 3" xfId="11525"/>
    <cellStyle name="Note 21 5 4" xfId="11526"/>
    <cellStyle name="Note 21 5 5" xfId="11527"/>
    <cellStyle name="Note 21 6" xfId="11528"/>
    <cellStyle name="Note 21 6 2" xfId="11529"/>
    <cellStyle name="Note 21 6 3" xfId="11530"/>
    <cellStyle name="Note 21 7" xfId="11531"/>
    <cellStyle name="Note 21 7 2" xfId="11532"/>
    <cellStyle name="Note 21 7 3" xfId="11533"/>
    <cellStyle name="Note 21 8" xfId="11534"/>
    <cellStyle name="Note 21 8 2" xfId="11535"/>
    <cellStyle name="Note 21 8 3" xfId="11536"/>
    <cellStyle name="Note 21 9" xfId="11537"/>
    <cellStyle name="Note 22" xfId="11538"/>
    <cellStyle name="Note 22 2" xfId="11539"/>
    <cellStyle name="Note 22 2 2" xfId="11540"/>
    <cellStyle name="Note 22 2 2 2" xfId="11541"/>
    <cellStyle name="Note 22 2 2 2 2" xfId="11542"/>
    <cellStyle name="Note 22 2 2 2 3" xfId="11543"/>
    <cellStyle name="Note 22 2 2 3" xfId="11544"/>
    <cellStyle name="Note 22 2 2 3 2" xfId="11545"/>
    <cellStyle name="Note 22 2 2 3 3" xfId="11546"/>
    <cellStyle name="Note 22 2 2 4" xfId="11547"/>
    <cellStyle name="Note 22 2 2 5" xfId="11548"/>
    <cellStyle name="Note 22 2 3" xfId="11549"/>
    <cellStyle name="Note 22 2 3 2" xfId="11550"/>
    <cellStyle name="Note 22 2 3 3" xfId="11551"/>
    <cellStyle name="Note 22 2 4" xfId="11552"/>
    <cellStyle name="Note 22 2 4 2" xfId="11553"/>
    <cellStyle name="Note 22 2 4 3" xfId="11554"/>
    <cellStyle name="Note 22 2 5" xfId="11555"/>
    <cellStyle name="Note 22 2 5 2" xfId="11556"/>
    <cellStyle name="Note 22 2 5 3" xfId="11557"/>
    <cellStyle name="Note 22 2 6" xfId="11558"/>
    <cellStyle name="Note 22 3" xfId="11559"/>
    <cellStyle name="Note 22 3 2" xfId="11560"/>
    <cellStyle name="Note 22 3 2 2" xfId="11561"/>
    <cellStyle name="Note 22 3 2 2 2" xfId="11562"/>
    <cellStyle name="Note 22 3 2 2 3" xfId="11563"/>
    <cellStyle name="Note 22 3 2 3" xfId="11564"/>
    <cellStyle name="Note 22 3 2 3 2" xfId="11565"/>
    <cellStyle name="Note 22 3 2 3 3" xfId="11566"/>
    <cellStyle name="Note 22 3 2 4" xfId="11567"/>
    <cellStyle name="Note 22 3 2 5" xfId="11568"/>
    <cellStyle name="Note 22 3 3" xfId="11569"/>
    <cellStyle name="Note 22 3 3 2" xfId="11570"/>
    <cellStyle name="Note 22 3 3 3" xfId="11571"/>
    <cellStyle name="Note 22 3 4" xfId="11572"/>
    <cellStyle name="Note 22 3 4 2" xfId="11573"/>
    <cellStyle name="Note 22 3 4 3" xfId="11574"/>
    <cellStyle name="Note 22 3 5" xfId="11575"/>
    <cellStyle name="Note 22 3 5 2" xfId="11576"/>
    <cellStyle name="Note 22 3 5 3" xfId="11577"/>
    <cellStyle name="Note 22 3 6" xfId="11578"/>
    <cellStyle name="Note 22 4" xfId="11579"/>
    <cellStyle name="Note 22 4 2" xfId="11580"/>
    <cellStyle name="Note 22 4 2 2" xfId="11581"/>
    <cellStyle name="Note 22 4 2 3" xfId="11582"/>
    <cellStyle name="Note 22 4 3" xfId="11583"/>
    <cellStyle name="Note 22 4 3 2" xfId="11584"/>
    <cellStyle name="Note 22 4 3 3" xfId="11585"/>
    <cellStyle name="Note 22 4 4" xfId="11586"/>
    <cellStyle name="Note 22 4 4 2" xfId="11587"/>
    <cellStyle name="Note 22 4 4 3" xfId="11588"/>
    <cellStyle name="Note 22 4 5" xfId="11589"/>
    <cellStyle name="Note 22 4 5 2" xfId="11590"/>
    <cellStyle name="Note 22 4 5 3" xfId="11591"/>
    <cellStyle name="Note 22 4 6" xfId="11592"/>
    <cellStyle name="Note 22 4 6 2" xfId="11593"/>
    <cellStyle name="Note 22 4 6 3" xfId="11594"/>
    <cellStyle name="Note 22 4 7" xfId="11595"/>
    <cellStyle name="Note 22 4 8" xfId="11596"/>
    <cellStyle name="Note 22 5" xfId="11597"/>
    <cellStyle name="Note 22 5 2" xfId="11598"/>
    <cellStyle name="Note 22 5 2 2" xfId="11599"/>
    <cellStyle name="Note 22 5 2 3" xfId="11600"/>
    <cellStyle name="Note 22 5 3" xfId="11601"/>
    <cellStyle name="Note 22 5 3 2" xfId="11602"/>
    <cellStyle name="Note 22 5 3 3" xfId="11603"/>
    <cellStyle name="Note 22 5 4" xfId="11604"/>
    <cellStyle name="Note 22 5 5" xfId="11605"/>
    <cellStyle name="Note 22 6" xfId="11606"/>
    <cellStyle name="Note 22 6 2" xfId="11607"/>
    <cellStyle name="Note 22 6 3" xfId="11608"/>
    <cellStyle name="Note 22 7" xfId="11609"/>
    <cellStyle name="Note 22 7 2" xfId="11610"/>
    <cellStyle name="Note 22 7 3" xfId="11611"/>
    <cellStyle name="Note 22 8" xfId="11612"/>
    <cellStyle name="Note 22 8 2" xfId="11613"/>
    <cellStyle name="Note 22 8 3" xfId="11614"/>
    <cellStyle name="Note 22 9" xfId="11615"/>
    <cellStyle name="Note 23" xfId="11616"/>
    <cellStyle name="Note 23 2" xfId="11617"/>
    <cellStyle name="Note 23 2 2" xfId="11618"/>
    <cellStyle name="Note 23 2 2 2" xfId="11619"/>
    <cellStyle name="Note 23 2 2 2 2" xfId="11620"/>
    <cellStyle name="Note 23 2 2 2 3" xfId="11621"/>
    <cellStyle name="Note 23 2 2 3" xfId="11622"/>
    <cellStyle name="Note 23 2 2 3 2" xfId="11623"/>
    <cellStyle name="Note 23 2 2 3 3" xfId="11624"/>
    <cellStyle name="Note 23 2 2 4" xfId="11625"/>
    <cellStyle name="Note 23 2 2 5" xfId="11626"/>
    <cellStyle name="Note 23 2 3" xfId="11627"/>
    <cellStyle name="Note 23 2 3 2" xfId="11628"/>
    <cellStyle name="Note 23 2 3 3" xfId="11629"/>
    <cellStyle name="Note 23 2 4" xfId="11630"/>
    <cellStyle name="Note 23 2 4 2" xfId="11631"/>
    <cellStyle name="Note 23 2 4 3" xfId="11632"/>
    <cellStyle name="Note 23 2 5" xfId="11633"/>
    <cellStyle name="Note 23 2 5 2" xfId="11634"/>
    <cellStyle name="Note 23 2 5 3" xfId="11635"/>
    <cellStyle name="Note 23 2 6" xfId="11636"/>
    <cellStyle name="Note 23 3" xfId="11637"/>
    <cellStyle name="Note 23 3 2" xfId="11638"/>
    <cellStyle name="Note 23 3 2 2" xfId="11639"/>
    <cellStyle name="Note 23 3 2 2 2" xfId="11640"/>
    <cellStyle name="Note 23 3 2 2 3" xfId="11641"/>
    <cellStyle name="Note 23 3 2 3" xfId="11642"/>
    <cellStyle name="Note 23 3 2 3 2" xfId="11643"/>
    <cellStyle name="Note 23 3 2 3 3" xfId="11644"/>
    <cellStyle name="Note 23 3 2 4" xfId="11645"/>
    <cellStyle name="Note 23 3 2 5" xfId="11646"/>
    <cellStyle name="Note 23 3 3" xfId="11647"/>
    <cellStyle name="Note 23 3 3 2" xfId="11648"/>
    <cellStyle name="Note 23 3 3 3" xfId="11649"/>
    <cellStyle name="Note 23 3 4" xfId="11650"/>
    <cellStyle name="Note 23 3 4 2" xfId="11651"/>
    <cellStyle name="Note 23 3 4 3" xfId="11652"/>
    <cellStyle name="Note 23 3 5" xfId="11653"/>
    <cellStyle name="Note 23 3 5 2" xfId="11654"/>
    <cellStyle name="Note 23 3 5 3" xfId="11655"/>
    <cellStyle name="Note 23 3 6" xfId="11656"/>
    <cellStyle name="Note 23 4" xfId="11657"/>
    <cellStyle name="Note 23 4 2" xfId="11658"/>
    <cellStyle name="Note 23 4 2 2" xfId="11659"/>
    <cellStyle name="Note 23 4 2 3" xfId="11660"/>
    <cellStyle name="Note 23 4 3" xfId="11661"/>
    <cellStyle name="Note 23 4 3 2" xfId="11662"/>
    <cellStyle name="Note 23 4 3 3" xfId="11663"/>
    <cellStyle name="Note 23 4 4" xfId="11664"/>
    <cellStyle name="Note 23 4 4 2" xfId="11665"/>
    <cellStyle name="Note 23 4 4 3" xfId="11666"/>
    <cellStyle name="Note 23 4 5" xfId="11667"/>
    <cellStyle name="Note 23 4 5 2" xfId="11668"/>
    <cellStyle name="Note 23 4 5 3" xfId="11669"/>
    <cellStyle name="Note 23 4 6" xfId="11670"/>
    <cellStyle name="Note 23 4 6 2" xfId="11671"/>
    <cellStyle name="Note 23 4 6 3" xfId="11672"/>
    <cellStyle name="Note 23 4 7" xfId="11673"/>
    <cellStyle name="Note 23 4 8" xfId="11674"/>
    <cellStyle name="Note 23 5" xfId="11675"/>
    <cellStyle name="Note 23 5 2" xfId="11676"/>
    <cellStyle name="Note 23 5 2 2" xfId="11677"/>
    <cellStyle name="Note 23 5 2 3" xfId="11678"/>
    <cellStyle name="Note 23 5 3" xfId="11679"/>
    <cellStyle name="Note 23 5 3 2" xfId="11680"/>
    <cellStyle name="Note 23 5 3 3" xfId="11681"/>
    <cellStyle name="Note 23 5 4" xfId="11682"/>
    <cellStyle name="Note 23 5 5" xfId="11683"/>
    <cellStyle name="Note 23 6" xfId="11684"/>
    <cellStyle name="Note 23 6 2" xfId="11685"/>
    <cellStyle name="Note 23 6 3" xfId="11686"/>
    <cellStyle name="Note 23 7" xfId="11687"/>
    <cellStyle name="Note 23 7 2" xfId="11688"/>
    <cellStyle name="Note 23 7 3" xfId="11689"/>
    <cellStyle name="Note 23 8" xfId="11690"/>
    <cellStyle name="Note 23 8 2" xfId="11691"/>
    <cellStyle name="Note 23 8 3" xfId="11692"/>
    <cellStyle name="Note 23 9" xfId="11693"/>
    <cellStyle name="Note 24" xfId="11694"/>
    <cellStyle name="Note 24 2" xfId="11695"/>
    <cellStyle name="Note 24 2 2" xfId="11696"/>
    <cellStyle name="Note 24 2 2 2" xfId="11697"/>
    <cellStyle name="Note 24 2 2 2 2" xfId="11698"/>
    <cellStyle name="Note 24 2 2 2 3" xfId="11699"/>
    <cellStyle name="Note 24 2 2 3" xfId="11700"/>
    <cellStyle name="Note 24 2 2 3 2" xfId="11701"/>
    <cellStyle name="Note 24 2 2 3 3" xfId="11702"/>
    <cellStyle name="Note 24 2 2 4" xfId="11703"/>
    <cellStyle name="Note 24 2 2 5" xfId="11704"/>
    <cellStyle name="Note 24 2 3" xfId="11705"/>
    <cellStyle name="Note 24 2 3 2" xfId="11706"/>
    <cellStyle name="Note 24 2 3 3" xfId="11707"/>
    <cellStyle name="Note 24 2 4" xfId="11708"/>
    <cellStyle name="Note 24 2 4 2" xfId="11709"/>
    <cellStyle name="Note 24 2 4 3" xfId="11710"/>
    <cellStyle name="Note 24 2 5" xfId="11711"/>
    <cellStyle name="Note 24 2 5 2" xfId="11712"/>
    <cellStyle name="Note 24 2 5 3" xfId="11713"/>
    <cellStyle name="Note 24 2 6" xfId="11714"/>
    <cellStyle name="Note 24 3" xfId="11715"/>
    <cellStyle name="Note 24 3 2" xfId="11716"/>
    <cellStyle name="Note 24 3 2 2" xfId="11717"/>
    <cellStyle name="Note 24 3 2 2 2" xfId="11718"/>
    <cellStyle name="Note 24 3 2 2 3" xfId="11719"/>
    <cellStyle name="Note 24 3 2 3" xfId="11720"/>
    <cellStyle name="Note 24 3 2 3 2" xfId="11721"/>
    <cellStyle name="Note 24 3 2 3 3" xfId="11722"/>
    <cellStyle name="Note 24 3 2 4" xfId="11723"/>
    <cellStyle name="Note 24 3 2 5" xfId="11724"/>
    <cellStyle name="Note 24 3 3" xfId="11725"/>
    <cellStyle name="Note 24 3 3 2" xfId="11726"/>
    <cellStyle name="Note 24 3 3 3" xfId="11727"/>
    <cellStyle name="Note 24 3 4" xfId="11728"/>
    <cellStyle name="Note 24 3 4 2" xfId="11729"/>
    <cellStyle name="Note 24 3 4 3" xfId="11730"/>
    <cellStyle name="Note 24 3 5" xfId="11731"/>
    <cellStyle name="Note 24 3 5 2" xfId="11732"/>
    <cellStyle name="Note 24 3 5 3" xfId="11733"/>
    <cellStyle name="Note 24 3 6" xfId="11734"/>
    <cellStyle name="Note 24 4" xfId="11735"/>
    <cellStyle name="Note 24 4 2" xfId="11736"/>
    <cellStyle name="Note 24 4 2 2" xfId="11737"/>
    <cellStyle name="Note 24 4 2 3" xfId="11738"/>
    <cellStyle name="Note 24 4 3" xfId="11739"/>
    <cellStyle name="Note 24 4 3 2" xfId="11740"/>
    <cellStyle name="Note 24 4 3 3" xfId="11741"/>
    <cellStyle name="Note 24 4 4" xfId="11742"/>
    <cellStyle name="Note 24 4 4 2" xfId="11743"/>
    <cellStyle name="Note 24 4 4 3" xfId="11744"/>
    <cellStyle name="Note 24 4 5" xfId="11745"/>
    <cellStyle name="Note 24 4 5 2" xfId="11746"/>
    <cellStyle name="Note 24 4 5 3" xfId="11747"/>
    <cellStyle name="Note 24 4 6" xfId="11748"/>
    <cellStyle name="Note 24 4 6 2" xfId="11749"/>
    <cellStyle name="Note 24 4 6 3" xfId="11750"/>
    <cellStyle name="Note 24 4 7" xfId="11751"/>
    <cellStyle name="Note 24 4 8" xfId="11752"/>
    <cellStyle name="Note 24 5" xfId="11753"/>
    <cellStyle name="Note 24 5 2" xfId="11754"/>
    <cellStyle name="Note 24 5 2 2" xfId="11755"/>
    <cellStyle name="Note 24 5 2 3" xfId="11756"/>
    <cellStyle name="Note 24 5 3" xfId="11757"/>
    <cellStyle name="Note 24 5 3 2" xfId="11758"/>
    <cellStyle name="Note 24 5 3 3" xfId="11759"/>
    <cellStyle name="Note 24 5 4" xfId="11760"/>
    <cellStyle name="Note 24 5 5" xfId="11761"/>
    <cellStyle name="Note 24 6" xfId="11762"/>
    <cellStyle name="Note 24 6 2" xfId="11763"/>
    <cellStyle name="Note 24 6 3" xfId="11764"/>
    <cellStyle name="Note 24 7" xfId="11765"/>
    <cellStyle name="Note 24 7 2" xfId="11766"/>
    <cellStyle name="Note 24 7 3" xfId="11767"/>
    <cellStyle name="Note 24 8" xfId="11768"/>
    <cellStyle name="Note 24 8 2" xfId="11769"/>
    <cellStyle name="Note 24 8 3" xfId="11770"/>
    <cellStyle name="Note 24 9" xfId="11771"/>
    <cellStyle name="Note 25" xfId="11772"/>
    <cellStyle name="Note 25 2" xfId="11773"/>
    <cellStyle name="Note 25 2 2" xfId="11774"/>
    <cellStyle name="Note 25 2 2 2" xfId="11775"/>
    <cellStyle name="Note 25 2 2 2 2" xfId="11776"/>
    <cellStyle name="Note 25 2 2 2 3" xfId="11777"/>
    <cellStyle name="Note 25 2 2 3" xfId="11778"/>
    <cellStyle name="Note 25 2 2 3 2" xfId="11779"/>
    <cellStyle name="Note 25 2 2 3 3" xfId="11780"/>
    <cellStyle name="Note 25 2 2 4" xfId="11781"/>
    <cellStyle name="Note 25 2 2 5" xfId="11782"/>
    <cellStyle name="Note 25 2 3" xfId="11783"/>
    <cellStyle name="Note 25 2 3 2" xfId="11784"/>
    <cellStyle name="Note 25 2 3 3" xfId="11785"/>
    <cellStyle name="Note 25 2 4" xfId="11786"/>
    <cellStyle name="Note 25 2 4 2" xfId="11787"/>
    <cellStyle name="Note 25 2 4 3" xfId="11788"/>
    <cellStyle name="Note 25 2 5" xfId="11789"/>
    <cellStyle name="Note 25 2 5 2" xfId="11790"/>
    <cellStyle name="Note 25 2 5 3" xfId="11791"/>
    <cellStyle name="Note 25 2 6" xfId="11792"/>
    <cellStyle name="Note 25 3" xfId="11793"/>
    <cellStyle name="Note 25 3 2" xfId="11794"/>
    <cellStyle name="Note 25 3 2 2" xfId="11795"/>
    <cellStyle name="Note 25 3 2 2 2" xfId="11796"/>
    <cellStyle name="Note 25 3 2 2 3" xfId="11797"/>
    <cellStyle name="Note 25 3 2 3" xfId="11798"/>
    <cellStyle name="Note 25 3 2 3 2" xfId="11799"/>
    <cellStyle name="Note 25 3 2 3 3" xfId="11800"/>
    <cellStyle name="Note 25 3 2 4" xfId="11801"/>
    <cellStyle name="Note 25 3 2 5" xfId="11802"/>
    <cellStyle name="Note 25 3 3" xfId="11803"/>
    <cellStyle name="Note 25 3 3 2" xfId="11804"/>
    <cellStyle name="Note 25 3 3 3" xfId="11805"/>
    <cellStyle name="Note 25 3 4" xfId="11806"/>
    <cellStyle name="Note 25 3 4 2" xfId="11807"/>
    <cellStyle name="Note 25 3 4 3" xfId="11808"/>
    <cellStyle name="Note 25 3 5" xfId="11809"/>
    <cellStyle name="Note 25 3 5 2" xfId="11810"/>
    <cellStyle name="Note 25 3 5 3" xfId="11811"/>
    <cellStyle name="Note 25 3 6" xfId="11812"/>
    <cellStyle name="Note 25 4" xfId="11813"/>
    <cellStyle name="Note 25 4 2" xfId="11814"/>
    <cellStyle name="Note 25 4 2 2" xfId="11815"/>
    <cellStyle name="Note 25 4 2 3" xfId="11816"/>
    <cellStyle name="Note 25 4 3" xfId="11817"/>
    <cellStyle name="Note 25 4 3 2" xfId="11818"/>
    <cellStyle name="Note 25 4 3 3" xfId="11819"/>
    <cellStyle name="Note 25 4 4" xfId="11820"/>
    <cellStyle name="Note 25 4 4 2" xfId="11821"/>
    <cellStyle name="Note 25 4 4 3" xfId="11822"/>
    <cellStyle name="Note 25 4 5" xfId="11823"/>
    <cellStyle name="Note 25 4 5 2" xfId="11824"/>
    <cellStyle name="Note 25 4 5 3" xfId="11825"/>
    <cellStyle name="Note 25 4 6" xfId="11826"/>
    <cellStyle name="Note 25 4 6 2" xfId="11827"/>
    <cellStyle name="Note 25 4 6 3" xfId="11828"/>
    <cellStyle name="Note 25 4 7" xfId="11829"/>
    <cellStyle name="Note 25 4 8" xfId="11830"/>
    <cellStyle name="Note 25 5" xfId="11831"/>
    <cellStyle name="Note 25 5 2" xfId="11832"/>
    <cellStyle name="Note 25 5 2 2" xfId="11833"/>
    <cellStyle name="Note 25 5 2 3" xfId="11834"/>
    <cellStyle name="Note 25 5 3" xfId="11835"/>
    <cellStyle name="Note 25 5 3 2" xfId="11836"/>
    <cellStyle name="Note 25 5 3 3" xfId="11837"/>
    <cellStyle name="Note 25 5 4" xfId="11838"/>
    <cellStyle name="Note 25 5 5" xfId="11839"/>
    <cellStyle name="Note 25 6" xfId="11840"/>
    <cellStyle name="Note 25 6 2" xfId="11841"/>
    <cellStyle name="Note 25 6 3" xfId="11842"/>
    <cellStyle name="Note 25 7" xfId="11843"/>
    <cellStyle name="Note 25 7 2" xfId="11844"/>
    <cellStyle name="Note 25 7 3" xfId="11845"/>
    <cellStyle name="Note 25 8" xfId="11846"/>
    <cellStyle name="Note 25 8 2" xfId="11847"/>
    <cellStyle name="Note 25 8 3" xfId="11848"/>
    <cellStyle name="Note 25 9" xfId="11849"/>
    <cellStyle name="Note 26" xfId="11850"/>
    <cellStyle name="Note 26 2" xfId="11851"/>
    <cellStyle name="Note 26 2 2" xfId="11852"/>
    <cellStyle name="Note 26 2 2 2" xfId="11853"/>
    <cellStyle name="Note 26 2 2 2 2" xfId="11854"/>
    <cellStyle name="Note 26 2 2 2 3" xfId="11855"/>
    <cellStyle name="Note 26 2 2 3" xfId="11856"/>
    <cellStyle name="Note 26 2 2 3 2" xfId="11857"/>
    <cellStyle name="Note 26 2 2 3 3" xfId="11858"/>
    <cellStyle name="Note 26 2 2 4" xfId="11859"/>
    <cellStyle name="Note 26 2 2 5" xfId="11860"/>
    <cellStyle name="Note 26 2 3" xfId="11861"/>
    <cellStyle name="Note 26 2 3 2" xfId="11862"/>
    <cellStyle name="Note 26 2 3 3" xfId="11863"/>
    <cellStyle name="Note 26 2 4" xfId="11864"/>
    <cellStyle name="Note 26 2 4 2" xfId="11865"/>
    <cellStyle name="Note 26 2 4 3" xfId="11866"/>
    <cellStyle name="Note 26 2 5" xfId="11867"/>
    <cellStyle name="Note 26 2 5 2" xfId="11868"/>
    <cellStyle name="Note 26 2 5 3" xfId="11869"/>
    <cellStyle name="Note 26 2 6" xfId="11870"/>
    <cellStyle name="Note 26 3" xfId="11871"/>
    <cellStyle name="Note 26 3 2" xfId="11872"/>
    <cellStyle name="Note 26 3 2 2" xfId="11873"/>
    <cellStyle name="Note 26 3 2 2 2" xfId="11874"/>
    <cellStyle name="Note 26 3 2 2 3" xfId="11875"/>
    <cellStyle name="Note 26 3 2 3" xfId="11876"/>
    <cellStyle name="Note 26 3 2 3 2" xfId="11877"/>
    <cellStyle name="Note 26 3 2 3 3" xfId="11878"/>
    <cellStyle name="Note 26 3 2 4" xfId="11879"/>
    <cellStyle name="Note 26 3 2 5" xfId="11880"/>
    <cellStyle name="Note 26 3 3" xfId="11881"/>
    <cellStyle name="Note 26 3 3 2" xfId="11882"/>
    <cellStyle name="Note 26 3 3 3" xfId="11883"/>
    <cellStyle name="Note 26 3 4" xfId="11884"/>
    <cellStyle name="Note 26 3 4 2" xfId="11885"/>
    <cellStyle name="Note 26 3 4 3" xfId="11886"/>
    <cellStyle name="Note 26 3 5" xfId="11887"/>
    <cellStyle name="Note 26 3 5 2" xfId="11888"/>
    <cellStyle name="Note 26 3 5 3" xfId="11889"/>
    <cellStyle name="Note 26 3 6" xfId="11890"/>
    <cellStyle name="Note 26 4" xfId="11891"/>
    <cellStyle name="Note 26 4 2" xfId="11892"/>
    <cellStyle name="Note 26 4 2 2" xfId="11893"/>
    <cellStyle name="Note 26 4 2 3" xfId="11894"/>
    <cellStyle name="Note 26 4 3" xfId="11895"/>
    <cellStyle name="Note 26 4 3 2" xfId="11896"/>
    <cellStyle name="Note 26 4 3 3" xfId="11897"/>
    <cellStyle name="Note 26 4 4" xfId="11898"/>
    <cellStyle name="Note 26 4 4 2" xfId="11899"/>
    <cellStyle name="Note 26 4 4 3" xfId="11900"/>
    <cellStyle name="Note 26 4 5" xfId="11901"/>
    <cellStyle name="Note 26 4 5 2" xfId="11902"/>
    <cellStyle name="Note 26 4 5 3" xfId="11903"/>
    <cellStyle name="Note 26 4 6" xfId="11904"/>
    <cellStyle name="Note 26 4 6 2" xfId="11905"/>
    <cellStyle name="Note 26 4 6 3" xfId="11906"/>
    <cellStyle name="Note 26 4 7" xfId="11907"/>
    <cellStyle name="Note 26 4 8" xfId="11908"/>
    <cellStyle name="Note 26 5" xfId="11909"/>
    <cellStyle name="Note 26 5 2" xfId="11910"/>
    <cellStyle name="Note 26 5 2 2" xfId="11911"/>
    <cellStyle name="Note 26 5 2 3" xfId="11912"/>
    <cellStyle name="Note 26 5 3" xfId="11913"/>
    <cellStyle name="Note 26 5 3 2" xfId="11914"/>
    <cellStyle name="Note 26 5 3 3" xfId="11915"/>
    <cellStyle name="Note 26 5 4" xfId="11916"/>
    <cellStyle name="Note 26 5 5" xfId="11917"/>
    <cellStyle name="Note 26 6" xfId="11918"/>
    <cellStyle name="Note 26 6 2" xfId="11919"/>
    <cellStyle name="Note 26 6 3" xfId="11920"/>
    <cellStyle name="Note 26 7" xfId="11921"/>
    <cellStyle name="Note 26 7 2" xfId="11922"/>
    <cellStyle name="Note 26 7 3" xfId="11923"/>
    <cellStyle name="Note 26 8" xfId="11924"/>
    <cellStyle name="Note 26 8 2" xfId="11925"/>
    <cellStyle name="Note 26 8 3" xfId="11926"/>
    <cellStyle name="Note 26 9" xfId="11927"/>
    <cellStyle name="Note 27" xfId="11928"/>
    <cellStyle name="Note 27 2" xfId="11929"/>
    <cellStyle name="Note 27 2 2" xfId="11930"/>
    <cellStyle name="Note 27 2 2 2" xfId="11931"/>
    <cellStyle name="Note 27 2 2 2 2" xfId="11932"/>
    <cellStyle name="Note 27 2 2 2 3" xfId="11933"/>
    <cellStyle name="Note 27 2 2 3" xfId="11934"/>
    <cellStyle name="Note 27 2 2 3 2" xfId="11935"/>
    <cellStyle name="Note 27 2 2 3 3" xfId="11936"/>
    <cellStyle name="Note 27 2 2 4" xfId="11937"/>
    <cellStyle name="Note 27 2 2 5" xfId="11938"/>
    <cellStyle name="Note 27 2 3" xfId="11939"/>
    <cellStyle name="Note 27 2 3 2" xfId="11940"/>
    <cellStyle name="Note 27 2 3 3" xfId="11941"/>
    <cellStyle name="Note 27 2 4" xfId="11942"/>
    <cellStyle name="Note 27 2 4 2" xfId="11943"/>
    <cellStyle name="Note 27 2 4 3" xfId="11944"/>
    <cellStyle name="Note 27 2 5" xfId="11945"/>
    <cellStyle name="Note 27 2 5 2" xfId="11946"/>
    <cellStyle name="Note 27 2 5 3" xfId="11947"/>
    <cellStyle name="Note 27 2 6" xfId="11948"/>
    <cellStyle name="Note 27 3" xfId="11949"/>
    <cellStyle name="Note 27 3 2" xfId="11950"/>
    <cellStyle name="Note 27 3 2 2" xfId="11951"/>
    <cellStyle name="Note 27 3 2 2 2" xfId="11952"/>
    <cellStyle name="Note 27 3 2 2 3" xfId="11953"/>
    <cellStyle name="Note 27 3 2 3" xfId="11954"/>
    <cellStyle name="Note 27 3 2 3 2" xfId="11955"/>
    <cellStyle name="Note 27 3 2 3 3" xfId="11956"/>
    <cellStyle name="Note 27 3 2 4" xfId="11957"/>
    <cellStyle name="Note 27 3 2 5" xfId="11958"/>
    <cellStyle name="Note 27 3 3" xfId="11959"/>
    <cellStyle name="Note 27 3 3 2" xfId="11960"/>
    <cellStyle name="Note 27 3 3 3" xfId="11961"/>
    <cellStyle name="Note 27 3 4" xfId="11962"/>
    <cellStyle name="Note 27 3 4 2" xfId="11963"/>
    <cellStyle name="Note 27 3 4 3" xfId="11964"/>
    <cellStyle name="Note 27 3 5" xfId="11965"/>
    <cellStyle name="Note 27 3 5 2" xfId="11966"/>
    <cellStyle name="Note 27 3 5 3" xfId="11967"/>
    <cellStyle name="Note 27 3 6" xfId="11968"/>
    <cellStyle name="Note 27 4" xfId="11969"/>
    <cellStyle name="Note 27 4 2" xfId="11970"/>
    <cellStyle name="Note 27 4 2 2" xfId="11971"/>
    <cellStyle name="Note 27 4 2 3" xfId="11972"/>
    <cellStyle name="Note 27 4 3" xfId="11973"/>
    <cellStyle name="Note 27 4 3 2" xfId="11974"/>
    <cellStyle name="Note 27 4 3 3" xfId="11975"/>
    <cellStyle name="Note 27 4 4" xfId="11976"/>
    <cellStyle name="Note 27 4 4 2" xfId="11977"/>
    <cellStyle name="Note 27 4 4 3" xfId="11978"/>
    <cellStyle name="Note 27 4 5" xfId="11979"/>
    <cellStyle name="Note 27 4 5 2" xfId="11980"/>
    <cellStyle name="Note 27 4 5 3" xfId="11981"/>
    <cellStyle name="Note 27 4 6" xfId="11982"/>
    <cellStyle name="Note 27 4 6 2" xfId="11983"/>
    <cellStyle name="Note 27 4 6 3" xfId="11984"/>
    <cellStyle name="Note 27 4 7" xfId="11985"/>
    <cellStyle name="Note 27 4 8" xfId="11986"/>
    <cellStyle name="Note 27 5" xfId="11987"/>
    <cellStyle name="Note 27 5 2" xfId="11988"/>
    <cellStyle name="Note 27 5 2 2" xfId="11989"/>
    <cellStyle name="Note 27 5 2 3" xfId="11990"/>
    <cellStyle name="Note 27 5 3" xfId="11991"/>
    <cellStyle name="Note 27 5 3 2" xfId="11992"/>
    <cellStyle name="Note 27 5 3 3" xfId="11993"/>
    <cellStyle name="Note 27 5 4" xfId="11994"/>
    <cellStyle name="Note 27 5 5" xfId="11995"/>
    <cellStyle name="Note 27 6" xfId="11996"/>
    <cellStyle name="Note 27 6 2" xfId="11997"/>
    <cellStyle name="Note 27 6 3" xfId="11998"/>
    <cellStyle name="Note 27 7" xfId="11999"/>
    <cellStyle name="Note 27 7 2" xfId="12000"/>
    <cellStyle name="Note 27 7 3" xfId="12001"/>
    <cellStyle name="Note 27 8" xfId="12002"/>
    <cellStyle name="Note 27 8 2" xfId="12003"/>
    <cellStyle name="Note 27 8 3" xfId="12004"/>
    <cellStyle name="Note 27 9" xfId="12005"/>
    <cellStyle name="Note 28" xfId="12006"/>
    <cellStyle name="Note 28 2" xfId="12007"/>
    <cellStyle name="Note 28 2 2" xfId="12008"/>
    <cellStyle name="Note 28 2 2 2" xfId="12009"/>
    <cellStyle name="Note 28 2 2 2 2" xfId="12010"/>
    <cellStyle name="Note 28 2 2 2 3" xfId="12011"/>
    <cellStyle name="Note 28 2 2 3" xfId="12012"/>
    <cellStyle name="Note 28 2 2 3 2" xfId="12013"/>
    <cellStyle name="Note 28 2 2 3 3" xfId="12014"/>
    <cellStyle name="Note 28 2 2 4" xfId="12015"/>
    <cellStyle name="Note 28 2 2 5" xfId="12016"/>
    <cellStyle name="Note 28 2 3" xfId="12017"/>
    <cellStyle name="Note 28 2 3 2" xfId="12018"/>
    <cellStyle name="Note 28 2 3 3" xfId="12019"/>
    <cellStyle name="Note 28 2 4" xfId="12020"/>
    <cellStyle name="Note 28 2 4 2" xfId="12021"/>
    <cellStyle name="Note 28 2 4 3" xfId="12022"/>
    <cellStyle name="Note 28 2 5" xfId="12023"/>
    <cellStyle name="Note 28 2 5 2" xfId="12024"/>
    <cellStyle name="Note 28 2 5 3" xfId="12025"/>
    <cellStyle name="Note 28 2 6" xfId="12026"/>
    <cellStyle name="Note 28 3" xfId="12027"/>
    <cellStyle name="Note 28 3 2" xfId="12028"/>
    <cellStyle name="Note 28 3 2 2" xfId="12029"/>
    <cellStyle name="Note 28 3 2 2 2" xfId="12030"/>
    <cellStyle name="Note 28 3 2 2 3" xfId="12031"/>
    <cellStyle name="Note 28 3 2 3" xfId="12032"/>
    <cellStyle name="Note 28 3 2 3 2" xfId="12033"/>
    <cellStyle name="Note 28 3 2 3 3" xfId="12034"/>
    <cellStyle name="Note 28 3 2 4" xfId="12035"/>
    <cellStyle name="Note 28 3 2 5" xfId="12036"/>
    <cellStyle name="Note 28 3 3" xfId="12037"/>
    <cellStyle name="Note 28 3 3 2" xfId="12038"/>
    <cellStyle name="Note 28 3 3 3" xfId="12039"/>
    <cellStyle name="Note 28 3 4" xfId="12040"/>
    <cellStyle name="Note 28 3 4 2" xfId="12041"/>
    <cellStyle name="Note 28 3 4 3" xfId="12042"/>
    <cellStyle name="Note 28 3 5" xfId="12043"/>
    <cellStyle name="Note 28 3 5 2" xfId="12044"/>
    <cellStyle name="Note 28 3 5 3" xfId="12045"/>
    <cellStyle name="Note 28 3 6" xfId="12046"/>
    <cellStyle name="Note 28 4" xfId="12047"/>
    <cellStyle name="Note 28 4 2" xfId="12048"/>
    <cellStyle name="Note 28 4 2 2" xfId="12049"/>
    <cellStyle name="Note 28 4 2 3" xfId="12050"/>
    <cellStyle name="Note 28 4 3" xfId="12051"/>
    <cellStyle name="Note 28 4 3 2" xfId="12052"/>
    <cellStyle name="Note 28 4 3 3" xfId="12053"/>
    <cellStyle name="Note 28 4 4" xfId="12054"/>
    <cellStyle name="Note 28 4 4 2" xfId="12055"/>
    <cellStyle name="Note 28 4 4 3" xfId="12056"/>
    <cellStyle name="Note 28 4 5" xfId="12057"/>
    <cellStyle name="Note 28 4 5 2" xfId="12058"/>
    <cellStyle name="Note 28 4 5 3" xfId="12059"/>
    <cellStyle name="Note 28 4 6" xfId="12060"/>
    <cellStyle name="Note 28 4 6 2" xfId="12061"/>
    <cellStyle name="Note 28 4 6 3" xfId="12062"/>
    <cellStyle name="Note 28 4 7" xfId="12063"/>
    <cellStyle name="Note 28 4 8" xfId="12064"/>
    <cellStyle name="Note 28 5" xfId="12065"/>
    <cellStyle name="Note 28 5 2" xfId="12066"/>
    <cellStyle name="Note 28 5 2 2" xfId="12067"/>
    <cellStyle name="Note 28 5 2 3" xfId="12068"/>
    <cellStyle name="Note 28 5 3" xfId="12069"/>
    <cellStyle name="Note 28 5 3 2" xfId="12070"/>
    <cellStyle name="Note 28 5 3 3" xfId="12071"/>
    <cellStyle name="Note 28 5 4" xfId="12072"/>
    <cellStyle name="Note 28 5 5" xfId="12073"/>
    <cellStyle name="Note 28 6" xfId="12074"/>
    <cellStyle name="Note 28 6 2" xfId="12075"/>
    <cellStyle name="Note 28 6 3" xfId="12076"/>
    <cellStyle name="Note 28 7" xfId="12077"/>
    <cellStyle name="Note 28 7 2" xfId="12078"/>
    <cellStyle name="Note 28 7 3" xfId="12079"/>
    <cellStyle name="Note 28 8" xfId="12080"/>
    <cellStyle name="Note 28 8 2" xfId="12081"/>
    <cellStyle name="Note 28 8 3" xfId="12082"/>
    <cellStyle name="Note 28 9" xfId="12083"/>
    <cellStyle name="Note 29" xfId="12084"/>
    <cellStyle name="Note 29 2" xfId="12085"/>
    <cellStyle name="Note 29 2 2" xfId="12086"/>
    <cellStyle name="Note 29 2 2 2" xfId="12087"/>
    <cellStyle name="Note 29 2 2 2 2" xfId="12088"/>
    <cellStyle name="Note 29 2 2 2 3" xfId="12089"/>
    <cellStyle name="Note 29 2 2 3" xfId="12090"/>
    <cellStyle name="Note 29 2 2 3 2" xfId="12091"/>
    <cellStyle name="Note 29 2 2 3 3" xfId="12092"/>
    <cellStyle name="Note 29 2 2 4" xfId="12093"/>
    <cellStyle name="Note 29 2 2 5" xfId="12094"/>
    <cellStyle name="Note 29 2 3" xfId="12095"/>
    <cellStyle name="Note 29 2 3 2" xfId="12096"/>
    <cellStyle name="Note 29 2 3 3" xfId="12097"/>
    <cellStyle name="Note 29 2 4" xfId="12098"/>
    <cellStyle name="Note 29 2 4 2" xfId="12099"/>
    <cellStyle name="Note 29 2 4 3" xfId="12100"/>
    <cellStyle name="Note 29 2 5" xfId="12101"/>
    <cellStyle name="Note 29 2 5 2" xfId="12102"/>
    <cellStyle name="Note 29 2 5 3" xfId="12103"/>
    <cellStyle name="Note 29 2 6" xfId="12104"/>
    <cellStyle name="Note 29 3" xfId="12105"/>
    <cellStyle name="Note 29 3 2" xfId="12106"/>
    <cellStyle name="Note 29 3 2 2" xfId="12107"/>
    <cellStyle name="Note 29 3 2 2 2" xfId="12108"/>
    <cellStyle name="Note 29 3 2 2 3" xfId="12109"/>
    <cellStyle name="Note 29 3 2 3" xfId="12110"/>
    <cellStyle name="Note 29 3 2 3 2" xfId="12111"/>
    <cellStyle name="Note 29 3 2 3 3" xfId="12112"/>
    <cellStyle name="Note 29 3 2 4" xfId="12113"/>
    <cellStyle name="Note 29 3 2 5" xfId="12114"/>
    <cellStyle name="Note 29 3 3" xfId="12115"/>
    <cellStyle name="Note 29 3 3 2" xfId="12116"/>
    <cellStyle name="Note 29 3 3 3" xfId="12117"/>
    <cellStyle name="Note 29 3 4" xfId="12118"/>
    <cellStyle name="Note 29 3 4 2" xfId="12119"/>
    <cellStyle name="Note 29 3 4 3" xfId="12120"/>
    <cellStyle name="Note 29 3 5" xfId="12121"/>
    <cellStyle name="Note 29 3 5 2" xfId="12122"/>
    <cellStyle name="Note 29 3 5 3" xfId="12123"/>
    <cellStyle name="Note 29 3 6" xfId="12124"/>
    <cellStyle name="Note 29 4" xfId="12125"/>
    <cellStyle name="Note 29 4 2" xfId="12126"/>
    <cellStyle name="Note 29 4 2 2" xfId="12127"/>
    <cellStyle name="Note 29 4 2 3" xfId="12128"/>
    <cellStyle name="Note 29 4 3" xfId="12129"/>
    <cellStyle name="Note 29 4 3 2" xfId="12130"/>
    <cellStyle name="Note 29 4 3 3" xfId="12131"/>
    <cellStyle name="Note 29 4 4" xfId="12132"/>
    <cellStyle name="Note 29 4 4 2" xfId="12133"/>
    <cellStyle name="Note 29 4 4 3" xfId="12134"/>
    <cellStyle name="Note 29 4 5" xfId="12135"/>
    <cellStyle name="Note 29 4 5 2" xfId="12136"/>
    <cellStyle name="Note 29 4 5 3" xfId="12137"/>
    <cellStyle name="Note 29 4 6" xfId="12138"/>
    <cellStyle name="Note 29 4 6 2" xfId="12139"/>
    <cellStyle name="Note 29 4 6 3" xfId="12140"/>
    <cellStyle name="Note 29 4 7" xfId="12141"/>
    <cellStyle name="Note 29 4 8" xfId="12142"/>
    <cellStyle name="Note 29 5" xfId="12143"/>
    <cellStyle name="Note 29 5 2" xfId="12144"/>
    <cellStyle name="Note 29 5 2 2" xfId="12145"/>
    <cellStyle name="Note 29 5 2 3" xfId="12146"/>
    <cellStyle name="Note 29 5 3" xfId="12147"/>
    <cellStyle name="Note 29 5 3 2" xfId="12148"/>
    <cellStyle name="Note 29 5 3 3" xfId="12149"/>
    <cellStyle name="Note 29 5 4" xfId="12150"/>
    <cellStyle name="Note 29 5 5" xfId="12151"/>
    <cellStyle name="Note 29 6" xfId="12152"/>
    <cellStyle name="Note 29 6 2" xfId="12153"/>
    <cellStyle name="Note 29 6 3" xfId="12154"/>
    <cellStyle name="Note 29 7" xfId="12155"/>
    <cellStyle name="Note 29 7 2" xfId="12156"/>
    <cellStyle name="Note 29 7 3" xfId="12157"/>
    <cellStyle name="Note 29 8" xfId="12158"/>
    <cellStyle name="Note 29 8 2" xfId="12159"/>
    <cellStyle name="Note 29 8 3" xfId="12160"/>
    <cellStyle name="Note 29 9" xfId="12161"/>
    <cellStyle name="Note 3" xfId="12162"/>
    <cellStyle name="Note 3 10" xfId="12163"/>
    <cellStyle name="Note 3 10 10" xfId="12164"/>
    <cellStyle name="Note 3 10 10 2" xfId="12165"/>
    <cellStyle name="Note 3 10 10 3" xfId="12166"/>
    <cellStyle name="Note 3 10 11" xfId="12167"/>
    <cellStyle name="Note 3 10 11 2" xfId="12168"/>
    <cellStyle name="Note 3 10 11 3" xfId="12169"/>
    <cellStyle name="Note 3 10 12" xfId="12170"/>
    <cellStyle name="Note 3 10 12 2" xfId="12171"/>
    <cellStyle name="Note 3 10 12 3" xfId="12172"/>
    <cellStyle name="Note 3 10 13" xfId="12173"/>
    <cellStyle name="Note 3 10 2" xfId="12174"/>
    <cellStyle name="Note 3 10 2 2" xfId="12175"/>
    <cellStyle name="Note 3 10 2 2 2" xfId="12176"/>
    <cellStyle name="Note 3 10 2 2 2 2" xfId="12177"/>
    <cellStyle name="Note 3 10 2 2 2 2 2" xfId="12178"/>
    <cellStyle name="Note 3 10 2 2 2 2 3" xfId="12179"/>
    <cellStyle name="Note 3 10 2 2 2 3" xfId="12180"/>
    <cellStyle name="Note 3 10 2 2 2 3 2" xfId="12181"/>
    <cellStyle name="Note 3 10 2 2 2 3 3" xfId="12182"/>
    <cellStyle name="Note 3 10 2 2 2 4" xfId="12183"/>
    <cellStyle name="Note 3 10 2 2 2 5" xfId="12184"/>
    <cellStyle name="Note 3 10 2 2 3" xfId="12185"/>
    <cellStyle name="Note 3 10 2 2 3 2" xfId="12186"/>
    <cellStyle name="Note 3 10 2 2 3 3" xfId="12187"/>
    <cellStyle name="Note 3 10 2 2 4" xfId="12188"/>
    <cellStyle name="Note 3 10 2 2 4 2" xfId="12189"/>
    <cellStyle name="Note 3 10 2 2 4 3" xfId="12190"/>
    <cellStyle name="Note 3 10 2 2 5" xfId="12191"/>
    <cellStyle name="Note 3 10 2 2 5 2" xfId="12192"/>
    <cellStyle name="Note 3 10 2 2 5 3" xfId="12193"/>
    <cellStyle name="Note 3 10 2 2 6" xfId="12194"/>
    <cellStyle name="Note 3 10 2 3" xfId="12195"/>
    <cellStyle name="Note 3 10 2 3 2" xfId="12196"/>
    <cellStyle name="Note 3 10 2 3 2 2" xfId="12197"/>
    <cellStyle name="Note 3 10 2 3 2 2 2" xfId="12198"/>
    <cellStyle name="Note 3 10 2 3 2 2 3" xfId="12199"/>
    <cellStyle name="Note 3 10 2 3 2 3" xfId="12200"/>
    <cellStyle name="Note 3 10 2 3 2 3 2" xfId="12201"/>
    <cellStyle name="Note 3 10 2 3 2 3 3" xfId="12202"/>
    <cellStyle name="Note 3 10 2 3 2 4" xfId="12203"/>
    <cellStyle name="Note 3 10 2 3 2 5" xfId="12204"/>
    <cellStyle name="Note 3 10 2 3 3" xfId="12205"/>
    <cellStyle name="Note 3 10 2 3 3 2" xfId="12206"/>
    <cellStyle name="Note 3 10 2 3 3 3" xfId="12207"/>
    <cellStyle name="Note 3 10 2 3 4" xfId="12208"/>
    <cellStyle name="Note 3 10 2 3 4 2" xfId="12209"/>
    <cellStyle name="Note 3 10 2 3 4 3" xfId="12210"/>
    <cellStyle name="Note 3 10 2 3 5" xfId="12211"/>
    <cellStyle name="Note 3 10 2 3 5 2" xfId="12212"/>
    <cellStyle name="Note 3 10 2 3 5 3" xfId="12213"/>
    <cellStyle name="Note 3 10 2 3 6" xfId="12214"/>
    <cellStyle name="Note 3 10 2 4" xfId="12215"/>
    <cellStyle name="Note 3 10 2 4 2" xfId="12216"/>
    <cellStyle name="Note 3 10 2 4 2 2" xfId="12217"/>
    <cellStyle name="Note 3 10 2 4 2 3" xfId="12218"/>
    <cellStyle name="Note 3 10 2 4 3" xfId="12219"/>
    <cellStyle name="Note 3 10 2 4 3 2" xfId="12220"/>
    <cellStyle name="Note 3 10 2 4 3 3" xfId="12221"/>
    <cellStyle name="Note 3 10 2 4 4" xfId="12222"/>
    <cellStyle name="Note 3 10 2 4 4 2" xfId="12223"/>
    <cellStyle name="Note 3 10 2 4 4 3" xfId="12224"/>
    <cellStyle name="Note 3 10 2 4 5" xfId="12225"/>
    <cellStyle name="Note 3 10 2 4 5 2" xfId="12226"/>
    <cellStyle name="Note 3 10 2 4 5 3" xfId="12227"/>
    <cellStyle name="Note 3 10 2 4 6" xfId="12228"/>
    <cellStyle name="Note 3 10 2 4 6 2" xfId="12229"/>
    <cellStyle name="Note 3 10 2 4 6 3" xfId="12230"/>
    <cellStyle name="Note 3 10 2 4 7" xfId="12231"/>
    <cellStyle name="Note 3 10 2 4 8" xfId="12232"/>
    <cellStyle name="Note 3 10 2 5" xfId="12233"/>
    <cellStyle name="Note 3 10 2 5 2" xfId="12234"/>
    <cellStyle name="Note 3 10 2 5 2 2" xfId="12235"/>
    <cellStyle name="Note 3 10 2 5 2 3" xfId="12236"/>
    <cellStyle name="Note 3 10 2 5 3" xfId="12237"/>
    <cellStyle name="Note 3 10 2 5 3 2" xfId="12238"/>
    <cellStyle name="Note 3 10 2 5 3 3" xfId="12239"/>
    <cellStyle name="Note 3 10 2 5 4" xfId="12240"/>
    <cellStyle name="Note 3 10 2 5 5" xfId="12241"/>
    <cellStyle name="Note 3 10 2 6" xfId="12242"/>
    <cellStyle name="Note 3 10 2 6 2" xfId="12243"/>
    <cellStyle name="Note 3 10 2 6 3" xfId="12244"/>
    <cellStyle name="Note 3 10 2 7" xfId="12245"/>
    <cellStyle name="Note 3 10 2 7 2" xfId="12246"/>
    <cellStyle name="Note 3 10 2 7 3" xfId="12247"/>
    <cellStyle name="Note 3 10 2 8" xfId="12248"/>
    <cellStyle name="Note 3 10 2 8 2" xfId="12249"/>
    <cellStyle name="Note 3 10 2 8 3" xfId="12250"/>
    <cellStyle name="Note 3 10 2 9" xfId="12251"/>
    <cellStyle name="Note 3 10 3" xfId="12252"/>
    <cellStyle name="Note 3 10 3 2" xfId="12253"/>
    <cellStyle name="Note 3 10 3 2 2" xfId="12254"/>
    <cellStyle name="Note 3 10 3 2 2 2" xfId="12255"/>
    <cellStyle name="Note 3 10 3 2 2 2 2" xfId="12256"/>
    <cellStyle name="Note 3 10 3 2 2 2 3" xfId="12257"/>
    <cellStyle name="Note 3 10 3 2 2 3" xfId="12258"/>
    <cellStyle name="Note 3 10 3 2 2 3 2" xfId="12259"/>
    <cellStyle name="Note 3 10 3 2 2 3 3" xfId="12260"/>
    <cellStyle name="Note 3 10 3 2 2 4" xfId="12261"/>
    <cellStyle name="Note 3 10 3 2 2 5" xfId="12262"/>
    <cellStyle name="Note 3 10 3 2 3" xfId="12263"/>
    <cellStyle name="Note 3 10 3 2 3 2" xfId="12264"/>
    <cellStyle name="Note 3 10 3 2 3 3" xfId="12265"/>
    <cellStyle name="Note 3 10 3 2 4" xfId="12266"/>
    <cellStyle name="Note 3 10 3 2 4 2" xfId="12267"/>
    <cellStyle name="Note 3 10 3 2 4 3" xfId="12268"/>
    <cellStyle name="Note 3 10 3 2 5" xfId="12269"/>
    <cellStyle name="Note 3 10 3 2 5 2" xfId="12270"/>
    <cellStyle name="Note 3 10 3 2 5 3" xfId="12271"/>
    <cellStyle name="Note 3 10 3 2 6" xfId="12272"/>
    <cellStyle name="Note 3 10 3 3" xfId="12273"/>
    <cellStyle name="Note 3 10 3 3 2" xfId="12274"/>
    <cellStyle name="Note 3 10 3 3 2 2" xfId="12275"/>
    <cellStyle name="Note 3 10 3 3 2 2 2" xfId="12276"/>
    <cellStyle name="Note 3 10 3 3 2 2 3" xfId="12277"/>
    <cellStyle name="Note 3 10 3 3 2 3" xfId="12278"/>
    <cellStyle name="Note 3 10 3 3 2 3 2" xfId="12279"/>
    <cellStyle name="Note 3 10 3 3 2 3 3" xfId="12280"/>
    <cellStyle name="Note 3 10 3 3 2 4" xfId="12281"/>
    <cellStyle name="Note 3 10 3 3 2 5" xfId="12282"/>
    <cellStyle name="Note 3 10 3 3 3" xfId="12283"/>
    <cellStyle name="Note 3 10 3 3 3 2" xfId="12284"/>
    <cellStyle name="Note 3 10 3 3 3 3" xfId="12285"/>
    <cellStyle name="Note 3 10 3 3 4" xfId="12286"/>
    <cellStyle name="Note 3 10 3 3 4 2" xfId="12287"/>
    <cellStyle name="Note 3 10 3 3 4 3" xfId="12288"/>
    <cellStyle name="Note 3 10 3 3 5" xfId="12289"/>
    <cellStyle name="Note 3 10 3 3 5 2" xfId="12290"/>
    <cellStyle name="Note 3 10 3 3 5 3" xfId="12291"/>
    <cellStyle name="Note 3 10 3 3 6" xfId="12292"/>
    <cellStyle name="Note 3 10 3 4" xfId="12293"/>
    <cellStyle name="Note 3 10 3 4 2" xfId="12294"/>
    <cellStyle name="Note 3 10 3 4 2 2" xfId="12295"/>
    <cellStyle name="Note 3 10 3 4 2 3" xfId="12296"/>
    <cellStyle name="Note 3 10 3 4 3" xfId="12297"/>
    <cellStyle name="Note 3 10 3 4 3 2" xfId="12298"/>
    <cellStyle name="Note 3 10 3 4 3 3" xfId="12299"/>
    <cellStyle name="Note 3 10 3 4 4" xfId="12300"/>
    <cellStyle name="Note 3 10 3 4 4 2" xfId="12301"/>
    <cellStyle name="Note 3 10 3 4 4 3" xfId="12302"/>
    <cellStyle name="Note 3 10 3 4 5" xfId="12303"/>
    <cellStyle name="Note 3 10 3 4 5 2" xfId="12304"/>
    <cellStyle name="Note 3 10 3 4 5 3" xfId="12305"/>
    <cellStyle name="Note 3 10 3 4 6" xfId="12306"/>
    <cellStyle name="Note 3 10 3 4 6 2" xfId="12307"/>
    <cellStyle name="Note 3 10 3 4 6 3" xfId="12308"/>
    <cellStyle name="Note 3 10 3 4 7" xfId="12309"/>
    <cellStyle name="Note 3 10 3 4 8" xfId="12310"/>
    <cellStyle name="Note 3 10 3 5" xfId="12311"/>
    <cellStyle name="Note 3 10 3 5 2" xfId="12312"/>
    <cellStyle name="Note 3 10 3 5 2 2" xfId="12313"/>
    <cellStyle name="Note 3 10 3 5 2 3" xfId="12314"/>
    <cellStyle name="Note 3 10 3 5 3" xfId="12315"/>
    <cellStyle name="Note 3 10 3 5 3 2" xfId="12316"/>
    <cellStyle name="Note 3 10 3 5 3 3" xfId="12317"/>
    <cellStyle name="Note 3 10 3 5 4" xfId="12318"/>
    <cellStyle name="Note 3 10 3 5 5" xfId="12319"/>
    <cellStyle name="Note 3 10 3 6" xfId="12320"/>
    <cellStyle name="Note 3 10 3 6 2" xfId="12321"/>
    <cellStyle name="Note 3 10 3 6 3" xfId="12322"/>
    <cellStyle name="Note 3 10 3 7" xfId="12323"/>
    <cellStyle name="Note 3 10 3 7 2" xfId="12324"/>
    <cellStyle name="Note 3 10 3 7 3" xfId="12325"/>
    <cellStyle name="Note 3 10 3 8" xfId="12326"/>
    <cellStyle name="Note 3 10 3 8 2" xfId="12327"/>
    <cellStyle name="Note 3 10 3 8 3" xfId="12328"/>
    <cellStyle name="Note 3 10 3 9" xfId="12329"/>
    <cellStyle name="Note 3 10 4" xfId="12330"/>
    <cellStyle name="Note 3 10 4 2" xfId="12331"/>
    <cellStyle name="Note 3 10 4 2 2" xfId="12332"/>
    <cellStyle name="Note 3 10 4 2 2 2" xfId="12333"/>
    <cellStyle name="Note 3 10 4 2 2 2 2" xfId="12334"/>
    <cellStyle name="Note 3 10 4 2 2 2 3" xfId="12335"/>
    <cellStyle name="Note 3 10 4 2 2 3" xfId="12336"/>
    <cellStyle name="Note 3 10 4 2 2 3 2" xfId="12337"/>
    <cellStyle name="Note 3 10 4 2 2 3 3" xfId="12338"/>
    <cellStyle name="Note 3 10 4 2 2 4" xfId="12339"/>
    <cellStyle name="Note 3 10 4 2 2 5" xfId="12340"/>
    <cellStyle name="Note 3 10 4 2 3" xfId="12341"/>
    <cellStyle name="Note 3 10 4 2 3 2" xfId="12342"/>
    <cellStyle name="Note 3 10 4 2 3 3" xfId="12343"/>
    <cellStyle name="Note 3 10 4 2 4" xfId="12344"/>
    <cellStyle name="Note 3 10 4 2 4 2" xfId="12345"/>
    <cellStyle name="Note 3 10 4 2 4 3" xfId="12346"/>
    <cellStyle name="Note 3 10 4 2 5" xfId="12347"/>
    <cellStyle name="Note 3 10 4 2 5 2" xfId="12348"/>
    <cellStyle name="Note 3 10 4 2 5 3" xfId="12349"/>
    <cellStyle name="Note 3 10 4 2 6" xfId="12350"/>
    <cellStyle name="Note 3 10 4 3" xfId="12351"/>
    <cellStyle name="Note 3 10 4 3 2" xfId="12352"/>
    <cellStyle name="Note 3 10 4 3 2 2" xfId="12353"/>
    <cellStyle name="Note 3 10 4 3 2 2 2" xfId="12354"/>
    <cellStyle name="Note 3 10 4 3 2 2 3" xfId="12355"/>
    <cellStyle name="Note 3 10 4 3 2 3" xfId="12356"/>
    <cellStyle name="Note 3 10 4 3 2 3 2" xfId="12357"/>
    <cellStyle name="Note 3 10 4 3 2 3 3" xfId="12358"/>
    <cellStyle name="Note 3 10 4 3 2 4" xfId="12359"/>
    <cellStyle name="Note 3 10 4 3 2 5" xfId="12360"/>
    <cellStyle name="Note 3 10 4 3 3" xfId="12361"/>
    <cellStyle name="Note 3 10 4 3 3 2" xfId="12362"/>
    <cellStyle name="Note 3 10 4 3 3 3" xfId="12363"/>
    <cellStyle name="Note 3 10 4 3 4" xfId="12364"/>
    <cellStyle name="Note 3 10 4 3 4 2" xfId="12365"/>
    <cellStyle name="Note 3 10 4 3 4 3" xfId="12366"/>
    <cellStyle name="Note 3 10 4 3 5" xfId="12367"/>
    <cellStyle name="Note 3 10 4 3 5 2" xfId="12368"/>
    <cellStyle name="Note 3 10 4 3 5 3" xfId="12369"/>
    <cellStyle name="Note 3 10 4 3 6" xfId="12370"/>
    <cellStyle name="Note 3 10 4 4" xfId="12371"/>
    <cellStyle name="Note 3 10 4 4 2" xfId="12372"/>
    <cellStyle name="Note 3 10 4 4 2 2" xfId="12373"/>
    <cellStyle name="Note 3 10 4 4 2 3" xfId="12374"/>
    <cellStyle name="Note 3 10 4 4 3" xfId="12375"/>
    <cellStyle name="Note 3 10 4 4 3 2" xfId="12376"/>
    <cellStyle name="Note 3 10 4 4 3 3" xfId="12377"/>
    <cellStyle name="Note 3 10 4 4 4" xfId="12378"/>
    <cellStyle name="Note 3 10 4 4 4 2" xfId="12379"/>
    <cellStyle name="Note 3 10 4 4 4 3" xfId="12380"/>
    <cellStyle name="Note 3 10 4 4 5" xfId="12381"/>
    <cellStyle name="Note 3 10 4 4 5 2" xfId="12382"/>
    <cellStyle name="Note 3 10 4 4 5 3" xfId="12383"/>
    <cellStyle name="Note 3 10 4 4 6" xfId="12384"/>
    <cellStyle name="Note 3 10 4 4 6 2" xfId="12385"/>
    <cellStyle name="Note 3 10 4 4 6 3" xfId="12386"/>
    <cellStyle name="Note 3 10 4 4 7" xfId="12387"/>
    <cellStyle name="Note 3 10 4 4 8" xfId="12388"/>
    <cellStyle name="Note 3 10 4 5" xfId="12389"/>
    <cellStyle name="Note 3 10 4 5 2" xfId="12390"/>
    <cellStyle name="Note 3 10 4 5 2 2" xfId="12391"/>
    <cellStyle name="Note 3 10 4 5 2 3" xfId="12392"/>
    <cellStyle name="Note 3 10 4 5 3" xfId="12393"/>
    <cellStyle name="Note 3 10 4 5 3 2" xfId="12394"/>
    <cellStyle name="Note 3 10 4 5 3 3" xfId="12395"/>
    <cellStyle name="Note 3 10 4 5 4" xfId="12396"/>
    <cellStyle name="Note 3 10 4 5 5" xfId="12397"/>
    <cellStyle name="Note 3 10 4 6" xfId="12398"/>
    <cellStyle name="Note 3 10 4 6 2" xfId="12399"/>
    <cellStyle name="Note 3 10 4 6 3" xfId="12400"/>
    <cellStyle name="Note 3 10 4 7" xfId="12401"/>
    <cellStyle name="Note 3 10 4 7 2" xfId="12402"/>
    <cellStyle name="Note 3 10 4 7 3" xfId="12403"/>
    <cellStyle name="Note 3 10 4 8" xfId="12404"/>
    <cellStyle name="Note 3 10 4 8 2" xfId="12405"/>
    <cellStyle name="Note 3 10 4 8 3" xfId="12406"/>
    <cellStyle name="Note 3 10 4 9" xfId="12407"/>
    <cellStyle name="Note 3 10 5" xfId="12408"/>
    <cellStyle name="Note 3 10 5 2" xfId="12409"/>
    <cellStyle name="Note 3 10 5 2 2" xfId="12410"/>
    <cellStyle name="Note 3 10 5 2 2 2" xfId="12411"/>
    <cellStyle name="Note 3 10 5 2 2 2 2" xfId="12412"/>
    <cellStyle name="Note 3 10 5 2 2 2 3" xfId="12413"/>
    <cellStyle name="Note 3 10 5 2 2 3" xfId="12414"/>
    <cellStyle name="Note 3 10 5 2 2 3 2" xfId="12415"/>
    <cellStyle name="Note 3 10 5 2 2 3 3" xfId="12416"/>
    <cellStyle name="Note 3 10 5 2 2 4" xfId="12417"/>
    <cellStyle name="Note 3 10 5 2 2 5" xfId="12418"/>
    <cellStyle name="Note 3 10 5 2 3" xfId="12419"/>
    <cellStyle name="Note 3 10 5 2 3 2" xfId="12420"/>
    <cellStyle name="Note 3 10 5 2 3 3" xfId="12421"/>
    <cellStyle name="Note 3 10 5 2 4" xfId="12422"/>
    <cellStyle name="Note 3 10 5 2 4 2" xfId="12423"/>
    <cellStyle name="Note 3 10 5 2 4 3" xfId="12424"/>
    <cellStyle name="Note 3 10 5 2 5" xfId="12425"/>
    <cellStyle name="Note 3 10 5 2 5 2" xfId="12426"/>
    <cellStyle name="Note 3 10 5 2 5 3" xfId="12427"/>
    <cellStyle name="Note 3 10 5 2 6" xfId="12428"/>
    <cellStyle name="Note 3 10 5 3" xfId="12429"/>
    <cellStyle name="Note 3 10 5 3 2" xfId="12430"/>
    <cellStyle name="Note 3 10 5 3 2 2" xfId="12431"/>
    <cellStyle name="Note 3 10 5 3 2 2 2" xfId="12432"/>
    <cellStyle name="Note 3 10 5 3 2 2 3" xfId="12433"/>
    <cellStyle name="Note 3 10 5 3 2 3" xfId="12434"/>
    <cellStyle name="Note 3 10 5 3 2 3 2" xfId="12435"/>
    <cellStyle name="Note 3 10 5 3 2 3 3" xfId="12436"/>
    <cellStyle name="Note 3 10 5 3 2 4" xfId="12437"/>
    <cellStyle name="Note 3 10 5 3 2 5" xfId="12438"/>
    <cellStyle name="Note 3 10 5 3 3" xfId="12439"/>
    <cellStyle name="Note 3 10 5 3 3 2" xfId="12440"/>
    <cellStyle name="Note 3 10 5 3 3 3" xfId="12441"/>
    <cellStyle name="Note 3 10 5 3 4" xfId="12442"/>
    <cellStyle name="Note 3 10 5 3 4 2" xfId="12443"/>
    <cellStyle name="Note 3 10 5 3 4 3" xfId="12444"/>
    <cellStyle name="Note 3 10 5 3 5" xfId="12445"/>
    <cellStyle name="Note 3 10 5 3 5 2" xfId="12446"/>
    <cellStyle name="Note 3 10 5 3 5 3" xfId="12447"/>
    <cellStyle name="Note 3 10 5 3 6" xfId="12448"/>
    <cellStyle name="Note 3 10 5 4" xfId="12449"/>
    <cellStyle name="Note 3 10 5 4 2" xfId="12450"/>
    <cellStyle name="Note 3 10 5 4 2 2" xfId="12451"/>
    <cellStyle name="Note 3 10 5 4 2 3" xfId="12452"/>
    <cellStyle name="Note 3 10 5 4 3" xfId="12453"/>
    <cellStyle name="Note 3 10 5 4 3 2" xfId="12454"/>
    <cellStyle name="Note 3 10 5 4 3 3" xfId="12455"/>
    <cellStyle name="Note 3 10 5 4 4" xfId="12456"/>
    <cellStyle name="Note 3 10 5 4 4 2" xfId="12457"/>
    <cellStyle name="Note 3 10 5 4 4 3" xfId="12458"/>
    <cellStyle name="Note 3 10 5 4 5" xfId="12459"/>
    <cellStyle name="Note 3 10 5 4 5 2" xfId="12460"/>
    <cellStyle name="Note 3 10 5 4 5 3" xfId="12461"/>
    <cellStyle name="Note 3 10 5 4 6" xfId="12462"/>
    <cellStyle name="Note 3 10 5 4 6 2" xfId="12463"/>
    <cellStyle name="Note 3 10 5 4 6 3" xfId="12464"/>
    <cellStyle name="Note 3 10 5 4 7" xfId="12465"/>
    <cellStyle name="Note 3 10 5 4 8" xfId="12466"/>
    <cellStyle name="Note 3 10 5 5" xfId="12467"/>
    <cellStyle name="Note 3 10 5 5 2" xfId="12468"/>
    <cellStyle name="Note 3 10 5 5 2 2" xfId="12469"/>
    <cellStyle name="Note 3 10 5 5 2 3" xfId="12470"/>
    <cellStyle name="Note 3 10 5 5 3" xfId="12471"/>
    <cellStyle name="Note 3 10 5 5 3 2" xfId="12472"/>
    <cellStyle name="Note 3 10 5 5 3 3" xfId="12473"/>
    <cellStyle name="Note 3 10 5 5 4" xfId="12474"/>
    <cellStyle name="Note 3 10 5 5 5" xfId="12475"/>
    <cellStyle name="Note 3 10 5 6" xfId="12476"/>
    <cellStyle name="Note 3 10 5 6 2" xfId="12477"/>
    <cellStyle name="Note 3 10 5 6 3" xfId="12478"/>
    <cellStyle name="Note 3 10 5 7" xfId="12479"/>
    <cellStyle name="Note 3 10 5 7 2" xfId="12480"/>
    <cellStyle name="Note 3 10 5 7 3" xfId="12481"/>
    <cellStyle name="Note 3 10 5 8" xfId="12482"/>
    <cellStyle name="Note 3 10 5 8 2" xfId="12483"/>
    <cellStyle name="Note 3 10 5 8 3" xfId="12484"/>
    <cellStyle name="Note 3 10 5 9" xfId="12485"/>
    <cellStyle name="Note 3 10 6" xfId="12486"/>
    <cellStyle name="Note 3 10 6 2" xfId="12487"/>
    <cellStyle name="Note 3 10 6 2 2" xfId="12488"/>
    <cellStyle name="Note 3 10 6 2 2 2" xfId="12489"/>
    <cellStyle name="Note 3 10 6 2 2 3" xfId="12490"/>
    <cellStyle name="Note 3 10 6 2 3" xfId="12491"/>
    <cellStyle name="Note 3 10 6 2 3 2" xfId="12492"/>
    <cellStyle name="Note 3 10 6 2 3 3" xfId="12493"/>
    <cellStyle name="Note 3 10 6 2 4" xfId="12494"/>
    <cellStyle name="Note 3 10 6 2 5" xfId="12495"/>
    <cellStyle name="Note 3 10 6 3" xfId="12496"/>
    <cellStyle name="Note 3 10 6 3 2" xfId="12497"/>
    <cellStyle name="Note 3 10 6 3 3" xfId="12498"/>
    <cellStyle name="Note 3 10 6 4" xfId="12499"/>
    <cellStyle name="Note 3 10 6 4 2" xfId="12500"/>
    <cellStyle name="Note 3 10 6 4 3" xfId="12501"/>
    <cellStyle name="Note 3 10 6 5" xfId="12502"/>
    <cellStyle name="Note 3 10 6 5 2" xfId="12503"/>
    <cellStyle name="Note 3 10 6 5 3" xfId="12504"/>
    <cellStyle name="Note 3 10 6 6" xfId="12505"/>
    <cellStyle name="Note 3 10 7" xfId="12506"/>
    <cellStyle name="Note 3 10 7 2" xfId="12507"/>
    <cellStyle name="Note 3 10 7 2 2" xfId="12508"/>
    <cellStyle name="Note 3 10 7 2 2 2" xfId="12509"/>
    <cellStyle name="Note 3 10 7 2 2 3" xfId="12510"/>
    <cellStyle name="Note 3 10 7 2 3" xfId="12511"/>
    <cellStyle name="Note 3 10 7 2 3 2" xfId="12512"/>
    <cellStyle name="Note 3 10 7 2 3 3" xfId="12513"/>
    <cellStyle name="Note 3 10 7 2 4" xfId="12514"/>
    <cellStyle name="Note 3 10 7 2 5" xfId="12515"/>
    <cellStyle name="Note 3 10 7 3" xfId="12516"/>
    <cellStyle name="Note 3 10 7 3 2" xfId="12517"/>
    <cellStyle name="Note 3 10 7 3 3" xfId="12518"/>
    <cellStyle name="Note 3 10 7 4" xfId="12519"/>
    <cellStyle name="Note 3 10 7 4 2" xfId="12520"/>
    <cellStyle name="Note 3 10 7 4 3" xfId="12521"/>
    <cellStyle name="Note 3 10 7 5" xfId="12522"/>
    <cellStyle name="Note 3 10 7 5 2" xfId="12523"/>
    <cellStyle name="Note 3 10 7 5 3" xfId="12524"/>
    <cellStyle name="Note 3 10 7 6" xfId="12525"/>
    <cellStyle name="Note 3 10 8" xfId="12526"/>
    <cellStyle name="Note 3 10 8 2" xfId="12527"/>
    <cellStyle name="Note 3 10 8 2 2" xfId="12528"/>
    <cellStyle name="Note 3 10 8 2 3" xfId="12529"/>
    <cellStyle name="Note 3 10 8 3" xfId="12530"/>
    <cellStyle name="Note 3 10 8 3 2" xfId="12531"/>
    <cellStyle name="Note 3 10 8 3 3" xfId="12532"/>
    <cellStyle name="Note 3 10 8 4" xfId="12533"/>
    <cellStyle name="Note 3 10 8 4 2" xfId="12534"/>
    <cellStyle name="Note 3 10 8 4 3" xfId="12535"/>
    <cellStyle name="Note 3 10 8 5" xfId="12536"/>
    <cellStyle name="Note 3 10 8 5 2" xfId="12537"/>
    <cellStyle name="Note 3 10 8 5 3" xfId="12538"/>
    <cellStyle name="Note 3 10 8 6" xfId="12539"/>
    <cellStyle name="Note 3 10 8 6 2" xfId="12540"/>
    <cellStyle name="Note 3 10 8 6 3" xfId="12541"/>
    <cellStyle name="Note 3 10 8 7" xfId="12542"/>
    <cellStyle name="Note 3 10 8 8" xfId="12543"/>
    <cellStyle name="Note 3 10 9" xfId="12544"/>
    <cellStyle name="Note 3 10 9 2" xfId="12545"/>
    <cellStyle name="Note 3 10 9 2 2" xfId="12546"/>
    <cellStyle name="Note 3 10 9 2 3" xfId="12547"/>
    <cellStyle name="Note 3 10 9 3" xfId="12548"/>
    <cellStyle name="Note 3 10 9 3 2" xfId="12549"/>
    <cellStyle name="Note 3 10 9 3 3" xfId="12550"/>
    <cellStyle name="Note 3 10 9 4" xfId="12551"/>
    <cellStyle name="Note 3 10 9 5" xfId="12552"/>
    <cellStyle name="Note 3 11" xfId="12553"/>
    <cellStyle name="Note 3 11 10" xfId="12554"/>
    <cellStyle name="Note 3 11 10 2" xfId="12555"/>
    <cellStyle name="Note 3 11 10 3" xfId="12556"/>
    <cellStyle name="Note 3 11 11" xfId="12557"/>
    <cellStyle name="Note 3 11 11 2" xfId="12558"/>
    <cellStyle name="Note 3 11 11 3" xfId="12559"/>
    <cellStyle name="Note 3 11 12" xfId="12560"/>
    <cellStyle name="Note 3 11 12 2" xfId="12561"/>
    <cellStyle name="Note 3 11 12 3" xfId="12562"/>
    <cellStyle name="Note 3 11 13" xfId="12563"/>
    <cellStyle name="Note 3 11 2" xfId="12564"/>
    <cellStyle name="Note 3 11 2 2" xfId="12565"/>
    <cellStyle name="Note 3 11 2 2 2" xfId="12566"/>
    <cellStyle name="Note 3 11 2 2 2 2" xfId="12567"/>
    <cellStyle name="Note 3 11 2 2 2 2 2" xfId="12568"/>
    <cellStyle name="Note 3 11 2 2 2 2 3" xfId="12569"/>
    <cellStyle name="Note 3 11 2 2 2 3" xfId="12570"/>
    <cellStyle name="Note 3 11 2 2 2 3 2" xfId="12571"/>
    <cellStyle name="Note 3 11 2 2 2 3 3" xfId="12572"/>
    <cellStyle name="Note 3 11 2 2 2 4" xfId="12573"/>
    <cellStyle name="Note 3 11 2 2 2 5" xfId="12574"/>
    <cellStyle name="Note 3 11 2 2 3" xfId="12575"/>
    <cellStyle name="Note 3 11 2 2 3 2" xfId="12576"/>
    <cellStyle name="Note 3 11 2 2 3 3" xfId="12577"/>
    <cellStyle name="Note 3 11 2 2 4" xfId="12578"/>
    <cellStyle name="Note 3 11 2 2 4 2" xfId="12579"/>
    <cellStyle name="Note 3 11 2 2 4 3" xfId="12580"/>
    <cellStyle name="Note 3 11 2 2 5" xfId="12581"/>
    <cellStyle name="Note 3 11 2 2 5 2" xfId="12582"/>
    <cellStyle name="Note 3 11 2 2 5 3" xfId="12583"/>
    <cellStyle name="Note 3 11 2 2 6" xfId="12584"/>
    <cellStyle name="Note 3 11 2 3" xfId="12585"/>
    <cellStyle name="Note 3 11 2 3 2" xfId="12586"/>
    <cellStyle name="Note 3 11 2 3 2 2" xfId="12587"/>
    <cellStyle name="Note 3 11 2 3 2 2 2" xfId="12588"/>
    <cellStyle name="Note 3 11 2 3 2 2 3" xfId="12589"/>
    <cellStyle name="Note 3 11 2 3 2 3" xfId="12590"/>
    <cellStyle name="Note 3 11 2 3 2 3 2" xfId="12591"/>
    <cellStyle name="Note 3 11 2 3 2 3 3" xfId="12592"/>
    <cellStyle name="Note 3 11 2 3 2 4" xfId="12593"/>
    <cellStyle name="Note 3 11 2 3 2 5" xfId="12594"/>
    <cellStyle name="Note 3 11 2 3 3" xfId="12595"/>
    <cellStyle name="Note 3 11 2 3 3 2" xfId="12596"/>
    <cellStyle name="Note 3 11 2 3 3 3" xfId="12597"/>
    <cellStyle name="Note 3 11 2 3 4" xfId="12598"/>
    <cellStyle name="Note 3 11 2 3 4 2" xfId="12599"/>
    <cellStyle name="Note 3 11 2 3 4 3" xfId="12600"/>
    <cellStyle name="Note 3 11 2 3 5" xfId="12601"/>
    <cellStyle name="Note 3 11 2 3 5 2" xfId="12602"/>
    <cellStyle name="Note 3 11 2 3 5 3" xfId="12603"/>
    <cellStyle name="Note 3 11 2 3 6" xfId="12604"/>
    <cellStyle name="Note 3 11 2 4" xfId="12605"/>
    <cellStyle name="Note 3 11 2 4 2" xfId="12606"/>
    <cellStyle name="Note 3 11 2 4 2 2" xfId="12607"/>
    <cellStyle name="Note 3 11 2 4 2 3" xfId="12608"/>
    <cellStyle name="Note 3 11 2 4 3" xfId="12609"/>
    <cellStyle name="Note 3 11 2 4 3 2" xfId="12610"/>
    <cellStyle name="Note 3 11 2 4 3 3" xfId="12611"/>
    <cellStyle name="Note 3 11 2 4 4" xfId="12612"/>
    <cellStyle name="Note 3 11 2 4 4 2" xfId="12613"/>
    <cellStyle name="Note 3 11 2 4 4 3" xfId="12614"/>
    <cellStyle name="Note 3 11 2 4 5" xfId="12615"/>
    <cellStyle name="Note 3 11 2 4 5 2" xfId="12616"/>
    <cellStyle name="Note 3 11 2 4 5 3" xfId="12617"/>
    <cellStyle name="Note 3 11 2 4 6" xfId="12618"/>
    <cellStyle name="Note 3 11 2 4 6 2" xfId="12619"/>
    <cellStyle name="Note 3 11 2 4 6 3" xfId="12620"/>
    <cellStyle name="Note 3 11 2 4 7" xfId="12621"/>
    <cellStyle name="Note 3 11 2 4 8" xfId="12622"/>
    <cellStyle name="Note 3 11 2 5" xfId="12623"/>
    <cellStyle name="Note 3 11 2 5 2" xfId="12624"/>
    <cellStyle name="Note 3 11 2 5 2 2" xfId="12625"/>
    <cellStyle name="Note 3 11 2 5 2 3" xfId="12626"/>
    <cellStyle name="Note 3 11 2 5 3" xfId="12627"/>
    <cellStyle name="Note 3 11 2 5 3 2" xfId="12628"/>
    <cellStyle name="Note 3 11 2 5 3 3" xfId="12629"/>
    <cellStyle name="Note 3 11 2 5 4" xfId="12630"/>
    <cellStyle name="Note 3 11 2 5 5" xfId="12631"/>
    <cellStyle name="Note 3 11 2 6" xfId="12632"/>
    <cellStyle name="Note 3 11 2 6 2" xfId="12633"/>
    <cellStyle name="Note 3 11 2 6 3" xfId="12634"/>
    <cellStyle name="Note 3 11 2 7" xfId="12635"/>
    <cellStyle name="Note 3 11 2 7 2" xfId="12636"/>
    <cellStyle name="Note 3 11 2 7 3" xfId="12637"/>
    <cellStyle name="Note 3 11 2 8" xfId="12638"/>
    <cellStyle name="Note 3 11 2 8 2" xfId="12639"/>
    <cellStyle name="Note 3 11 2 8 3" xfId="12640"/>
    <cellStyle name="Note 3 11 2 9" xfId="12641"/>
    <cellStyle name="Note 3 11 3" xfId="12642"/>
    <cellStyle name="Note 3 11 3 2" xfId="12643"/>
    <cellStyle name="Note 3 11 3 2 2" xfId="12644"/>
    <cellStyle name="Note 3 11 3 2 2 2" xfId="12645"/>
    <cellStyle name="Note 3 11 3 2 2 2 2" xfId="12646"/>
    <cellStyle name="Note 3 11 3 2 2 2 3" xfId="12647"/>
    <cellStyle name="Note 3 11 3 2 2 3" xfId="12648"/>
    <cellStyle name="Note 3 11 3 2 2 3 2" xfId="12649"/>
    <cellStyle name="Note 3 11 3 2 2 3 3" xfId="12650"/>
    <cellStyle name="Note 3 11 3 2 2 4" xfId="12651"/>
    <cellStyle name="Note 3 11 3 2 2 5" xfId="12652"/>
    <cellStyle name="Note 3 11 3 2 3" xfId="12653"/>
    <cellStyle name="Note 3 11 3 2 3 2" xfId="12654"/>
    <cellStyle name="Note 3 11 3 2 3 3" xfId="12655"/>
    <cellStyle name="Note 3 11 3 2 4" xfId="12656"/>
    <cellStyle name="Note 3 11 3 2 4 2" xfId="12657"/>
    <cellStyle name="Note 3 11 3 2 4 3" xfId="12658"/>
    <cellStyle name="Note 3 11 3 2 5" xfId="12659"/>
    <cellStyle name="Note 3 11 3 2 5 2" xfId="12660"/>
    <cellStyle name="Note 3 11 3 2 5 3" xfId="12661"/>
    <cellStyle name="Note 3 11 3 2 6" xfId="12662"/>
    <cellStyle name="Note 3 11 3 3" xfId="12663"/>
    <cellStyle name="Note 3 11 3 3 2" xfId="12664"/>
    <cellStyle name="Note 3 11 3 3 2 2" xfId="12665"/>
    <cellStyle name="Note 3 11 3 3 2 2 2" xfId="12666"/>
    <cellStyle name="Note 3 11 3 3 2 2 3" xfId="12667"/>
    <cellStyle name="Note 3 11 3 3 2 3" xfId="12668"/>
    <cellStyle name="Note 3 11 3 3 2 3 2" xfId="12669"/>
    <cellStyle name="Note 3 11 3 3 2 3 3" xfId="12670"/>
    <cellStyle name="Note 3 11 3 3 2 4" xfId="12671"/>
    <cellStyle name="Note 3 11 3 3 2 5" xfId="12672"/>
    <cellStyle name="Note 3 11 3 3 3" xfId="12673"/>
    <cellStyle name="Note 3 11 3 3 3 2" xfId="12674"/>
    <cellStyle name="Note 3 11 3 3 3 3" xfId="12675"/>
    <cellStyle name="Note 3 11 3 3 4" xfId="12676"/>
    <cellStyle name="Note 3 11 3 3 4 2" xfId="12677"/>
    <cellStyle name="Note 3 11 3 3 4 3" xfId="12678"/>
    <cellStyle name="Note 3 11 3 3 5" xfId="12679"/>
    <cellStyle name="Note 3 11 3 3 5 2" xfId="12680"/>
    <cellStyle name="Note 3 11 3 3 5 3" xfId="12681"/>
    <cellStyle name="Note 3 11 3 3 6" xfId="12682"/>
    <cellStyle name="Note 3 11 3 4" xfId="12683"/>
    <cellStyle name="Note 3 11 3 4 2" xfId="12684"/>
    <cellStyle name="Note 3 11 3 4 2 2" xfId="12685"/>
    <cellStyle name="Note 3 11 3 4 2 3" xfId="12686"/>
    <cellStyle name="Note 3 11 3 4 3" xfId="12687"/>
    <cellStyle name="Note 3 11 3 4 3 2" xfId="12688"/>
    <cellStyle name="Note 3 11 3 4 3 3" xfId="12689"/>
    <cellStyle name="Note 3 11 3 4 4" xfId="12690"/>
    <cellStyle name="Note 3 11 3 4 4 2" xfId="12691"/>
    <cellStyle name="Note 3 11 3 4 4 3" xfId="12692"/>
    <cellStyle name="Note 3 11 3 4 5" xfId="12693"/>
    <cellStyle name="Note 3 11 3 4 5 2" xfId="12694"/>
    <cellStyle name="Note 3 11 3 4 5 3" xfId="12695"/>
    <cellStyle name="Note 3 11 3 4 6" xfId="12696"/>
    <cellStyle name="Note 3 11 3 4 6 2" xfId="12697"/>
    <cellStyle name="Note 3 11 3 4 6 3" xfId="12698"/>
    <cellStyle name="Note 3 11 3 4 7" xfId="12699"/>
    <cellStyle name="Note 3 11 3 4 8" xfId="12700"/>
    <cellStyle name="Note 3 11 3 5" xfId="12701"/>
    <cellStyle name="Note 3 11 3 5 2" xfId="12702"/>
    <cellStyle name="Note 3 11 3 5 2 2" xfId="12703"/>
    <cellStyle name="Note 3 11 3 5 2 3" xfId="12704"/>
    <cellStyle name="Note 3 11 3 5 3" xfId="12705"/>
    <cellStyle name="Note 3 11 3 5 3 2" xfId="12706"/>
    <cellStyle name="Note 3 11 3 5 3 3" xfId="12707"/>
    <cellStyle name="Note 3 11 3 5 4" xfId="12708"/>
    <cellStyle name="Note 3 11 3 5 5" xfId="12709"/>
    <cellStyle name="Note 3 11 3 6" xfId="12710"/>
    <cellStyle name="Note 3 11 3 6 2" xfId="12711"/>
    <cellStyle name="Note 3 11 3 6 3" xfId="12712"/>
    <cellStyle name="Note 3 11 3 7" xfId="12713"/>
    <cellStyle name="Note 3 11 3 7 2" xfId="12714"/>
    <cellStyle name="Note 3 11 3 7 3" xfId="12715"/>
    <cellStyle name="Note 3 11 3 8" xfId="12716"/>
    <cellStyle name="Note 3 11 3 8 2" xfId="12717"/>
    <cellStyle name="Note 3 11 3 8 3" xfId="12718"/>
    <cellStyle name="Note 3 11 3 9" xfId="12719"/>
    <cellStyle name="Note 3 11 4" xfId="12720"/>
    <cellStyle name="Note 3 11 4 2" xfId="12721"/>
    <cellStyle name="Note 3 11 4 2 2" xfId="12722"/>
    <cellStyle name="Note 3 11 4 2 2 2" xfId="12723"/>
    <cellStyle name="Note 3 11 4 2 2 2 2" xfId="12724"/>
    <cellStyle name="Note 3 11 4 2 2 2 3" xfId="12725"/>
    <cellStyle name="Note 3 11 4 2 2 3" xfId="12726"/>
    <cellStyle name="Note 3 11 4 2 2 3 2" xfId="12727"/>
    <cellStyle name="Note 3 11 4 2 2 3 3" xfId="12728"/>
    <cellStyle name="Note 3 11 4 2 2 4" xfId="12729"/>
    <cellStyle name="Note 3 11 4 2 2 5" xfId="12730"/>
    <cellStyle name="Note 3 11 4 2 3" xfId="12731"/>
    <cellStyle name="Note 3 11 4 2 3 2" xfId="12732"/>
    <cellStyle name="Note 3 11 4 2 3 3" xfId="12733"/>
    <cellStyle name="Note 3 11 4 2 4" xfId="12734"/>
    <cellStyle name="Note 3 11 4 2 4 2" xfId="12735"/>
    <cellStyle name="Note 3 11 4 2 4 3" xfId="12736"/>
    <cellStyle name="Note 3 11 4 2 5" xfId="12737"/>
    <cellStyle name="Note 3 11 4 2 5 2" xfId="12738"/>
    <cellStyle name="Note 3 11 4 2 5 3" xfId="12739"/>
    <cellStyle name="Note 3 11 4 2 6" xfId="12740"/>
    <cellStyle name="Note 3 11 4 3" xfId="12741"/>
    <cellStyle name="Note 3 11 4 3 2" xfId="12742"/>
    <cellStyle name="Note 3 11 4 3 2 2" xfId="12743"/>
    <cellStyle name="Note 3 11 4 3 2 2 2" xfId="12744"/>
    <cellStyle name="Note 3 11 4 3 2 2 3" xfId="12745"/>
    <cellStyle name="Note 3 11 4 3 2 3" xfId="12746"/>
    <cellStyle name="Note 3 11 4 3 2 3 2" xfId="12747"/>
    <cellStyle name="Note 3 11 4 3 2 3 3" xfId="12748"/>
    <cellStyle name="Note 3 11 4 3 2 4" xfId="12749"/>
    <cellStyle name="Note 3 11 4 3 2 5" xfId="12750"/>
    <cellStyle name="Note 3 11 4 3 3" xfId="12751"/>
    <cellStyle name="Note 3 11 4 3 3 2" xfId="12752"/>
    <cellStyle name="Note 3 11 4 3 3 3" xfId="12753"/>
    <cellStyle name="Note 3 11 4 3 4" xfId="12754"/>
    <cellStyle name="Note 3 11 4 3 4 2" xfId="12755"/>
    <cellStyle name="Note 3 11 4 3 4 3" xfId="12756"/>
    <cellStyle name="Note 3 11 4 3 5" xfId="12757"/>
    <cellStyle name="Note 3 11 4 3 5 2" xfId="12758"/>
    <cellStyle name="Note 3 11 4 3 5 3" xfId="12759"/>
    <cellStyle name="Note 3 11 4 3 6" xfId="12760"/>
    <cellStyle name="Note 3 11 4 4" xfId="12761"/>
    <cellStyle name="Note 3 11 4 4 2" xfId="12762"/>
    <cellStyle name="Note 3 11 4 4 2 2" xfId="12763"/>
    <cellStyle name="Note 3 11 4 4 2 3" xfId="12764"/>
    <cellStyle name="Note 3 11 4 4 3" xfId="12765"/>
    <cellStyle name="Note 3 11 4 4 3 2" xfId="12766"/>
    <cellStyle name="Note 3 11 4 4 3 3" xfId="12767"/>
    <cellStyle name="Note 3 11 4 4 4" xfId="12768"/>
    <cellStyle name="Note 3 11 4 4 4 2" xfId="12769"/>
    <cellStyle name="Note 3 11 4 4 4 3" xfId="12770"/>
    <cellStyle name="Note 3 11 4 4 5" xfId="12771"/>
    <cellStyle name="Note 3 11 4 4 5 2" xfId="12772"/>
    <cellStyle name="Note 3 11 4 4 5 3" xfId="12773"/>
    <cellStyle name="Note 3 11 4 4 6" xfId="12774"/>
    <cellStyle name="Note 3 11 4 4 6 2" xfId="12775"/>
    <cellStyle name="Note 3 11 4 4 6 3" xfId="12776"/>
    <cellStyle name="Note 3 11 4 4 7" xfId="12777"/>
    <cellStyle name="Note 3 11 4 4 8" xfId="12778"/>
    <cellStyle name="Note 3 11 4 5" xfId="12779"/>
    <cellStyle name="Note 3 11 4 5 2" xfId="12780"/>
    <cellStyle name="Note 3 11 4 5 2 2" xfId="12781"/>
    <cellStyle name="Note 3 11 4 5 2 3" xfId="12782"/>
    <cellStyle name="Note 3 11 4 5 3" xfId="12783"/>
    <cellStyle name="Note 3 11 4 5 3 2" xfId="12784"/>
    <cellStyle name="Note 3 11 4 5 3 3" xfId="12785"/>
    <cellStyle name="Note 3 11 4 5 4" xfId="12786"/>
    <cellStyle name="Note 3 11 4 5 5" xfId="12787"/>
    <cellStyle name="Note 3 11 4 6" xfId="12788"/>
    <cellStyle name="Note 3 11 4 6 2" xfId="12789"/>
    <cellStyle name="Note 3 11 4 6 3" xfId="12790"/>
    <cellStyle name="Note 3 11 4 7" xfId="12791"/>
    <cellStyle name="Note 3 11 4 7 2" xfId="12792"/>
    <cellStyle name="Note 3 11 4 7 3" xfId="12793"/>
    <cellStyle name="Note 3 11 4 8" xfId="12794"/>
    <cellStyle name="Note 3 11 4 8 2" xfId="12795"/>
    <cellStyle name="Note 3 11 4 8 3" xfId="12796"/>
    <cellStyle name="Note 3 11 4 9" xfId="12797"/>
    <cellStyle name="Note 3 11 5" xfId="12798"/>
    <cellStyle name="Note 3 11 5 2" xfId="12799"/>
    <cellStyle name="Note 3 11 5 2 2" xfId="12800"/>
    <cellStyle name="Note 3 11 5 2 2 2" xfId="12801"/>
    <cellStyle name="Note 3 11 5 2 2 2 2" xfId="12802"/>
    <cellStyle name="Note 3 11 5 2 2 2 3" xfId="12803"/>
    <cellStyle name="Note 3 11 5 2 2 3" xfId="12804"/>
    <cellStyle name="Note 3 11 5 2 2 3 2" xfId="12805"/>
    <cellStyle name="Note 3 11 5 2 2 3 3" xfId="12806"/>
    <cellStyle name="Note 3 11 5 2 2 4" xfId="12807"/>
    <cellStyle name="Note 3 11 5 2 2 5" xfId="12808"/>
    <cellStyle name="Note 3 11 5 2 3" xfId="12809"/>
    <cellStyle name="Note 3 11 5 2 3 2" xfId="12810"/>
    <cellStyle name="Note 3 11 5 2 3 3" xfId="12811"/>
    <cellStyle name="Note 3 11 5 2 4" xfId="12812"/>
    <cellStyle name="Note 3 11 5 2 4 2" xfId="12813"/>
    <cellStyle name="Note 3 11 5 2 4 3" xfId="12814"/>
    <cellStyle name="Note 3 11 5 2 5" xfId="12815"/>
    <cellStyle name="Note 3 11 5 2 5 2" xfId="12816"/>
    <cellStyle name="Note 3 11 5 2 5 3" xfId="12817"/>
    <cellStyle name="Note 3 11 5 2 6" xfId="12818"/>
    <cellStyle name="Note 3 11 5 3" xfId="12819"/>
    <cellStyle name="Note 3 11 5 3 2" xfId="12820"/>
    <cellStyle name="Note 3 11 5 3 2 2" xfId="12821"/>
    <cellStyle name="Note 3 11 5 3 2 2 2" xfId="12822"/>
    <cellStyle name="Note 3 11 5 3 2 2 3" xfId="12823"/>
    <cellStyle name="Note 3 11 5 3 2 3" xfId="12824"/>
    <cellStyle name="Note 3 11 5 3 2 3 2" xfId="12825"/>
    <cellStyle name="Note 3 11 5 3 2 3 3" xfId="12826"/>
    <cellStyle name="Note 3 11 5 3 2 4" xfId="12827"/>
    <cellStyle name="Note 3 11 5 3 2 5" xfId="12828"/>
    <cellStyle name="Note 3 11 5 3 3" xfId="12829"/>
    <cellStyle name="Note 3 11 5 3 3 2" xfId="12830"/>
    <cellStyle name="Note 3 11 5 3 3 3" xfId="12831"/>
    <cellStyle name="Note 3 11 5 3 4" xfId="12832"/>
    <cellStyle name="Note 3 11 5 3 4 2" xfId="12833"/>
    <cellStyle name="Note 3 11 5 3 4 3" xfId="12834"/>
    <cellStyle name="Note 3 11 5 3 5" xfId="12835"/>
    <cellStyle name="Note 3 11 5 3 5 2" xfId="12836"/>
    <cellStyle name="Note 3 11 5 3 5 3" xfId="12837"/>
    <cellStyle name="Note 3 11 5 3 6" xfId="12838"/>
    <cellStyle name="Note 3 11 5 4" xfId="12839"/>
    <cellStyle name="Note 3 11 5 4 2" xfId="12840"/>
    <cellStyle name="Note 3 11 5 4 2 2" xfId="12841"/>
    <cellStyle name="Note 3 11 5 4 2 3" xfId="12842"/>
    <cellStyle name="Note 3 11 5 4 3" xfId="12843"/>
    <cellStyle name="Note 3 11 5 4 3 2" xfId="12844"/>
    <cellStyle name="Note 3 11 5 4 3 3" xfId="12845"/>
    <cellStyle name="Note 3 11 5 4 4" xfId="12846"/>
    <cellStyle name="Note 3 11 5 4 4 2" xfId="12847"/>
    <cellStyle name="Note 3 11 5 4 4 3" xfId="12848"/>
    <cellStyle name="Note 3 11 5 4 5" xfId="12849"/>
    <cellStyle name="Note 3 11 5 4 5 2" xfId="12850"/>
    <cellStyle name="Note 3 11 5 4 5 3" xfId="12851"/>
    <cellStyle name="Note 3 11 5 4 6" xfId="12852"/>
    <cellStyle name="Note 3 11 5 4 6 2" xfId="12853"/>
    <cellStyle name="Note 3 11 5 4 6 3" xfId="12854"/>
    <cellStyle name="Note 3 11 5 4 7" xfId="12855"/>
    <cellStyle name="Note 3 11 5 4 8" xfId="12856"/>
    <cellStyle name="Note 3 11 5 5" xfId="12857"/>
    <cellStyle name="Note 3 11 5 5 2" xfId="12858"/>
    <cellStyle name="Note 3 11 5 5 2 2" xfId="12859"/>
    <cellStyle name="Note 3 11 5 5 2 3" xfId="12860"/>
    <cellStyle name="Note 3 11 5 5 3" xfId="12861"/>
    <cellStyle name="Note 3 11 5 5 3 2" xfId="12862"/>
    <cellStyle name="Note 3 11 5 5 3 3" xfId="12863"/>
    <cellStyle name="Note 3 11 5 5 4" xfId="12864"/>
    <cellStyle name="Note 3 11 5 5 5" xfId="12865"/>
    <cellStyle name="Note 3 11 5 6" xfId="12866"/>
    <cellStyle name="Note 3 11 5 6 2" xfId="12867"/>
    <cellStyle name="Note 3 11 5 6 3" xfId="12868"/>
    <cellStyle name="Note 3 11 5 7" xfId="12869"/>
    <cellStyle name="Note 3 11 5 7 2" xfId="12870"/>
    <cellStyle name="Note 3 11 5 7 3" xfId="12871"/>
    <cellStyle name="Note 3 11 5 8" xfId="12872"/>
    <cellStyle name="Note 3 11 5 8 2" xfId="12873"/>
    <cellStyle name="Note 3 11 5 8 3" xfId="12874"/>
    <cellStyle name="Note 3 11 5 9" xfId="12875"/>
    <cellStyle name="Note 3 11 6" xfId="12876"/>
    <cellStyle name="Note 3 11 6 2" xfId="12877"/>
    <cellStyle name="Note 3 11 6 2 2" xfId="12878"/>
    <cellStyle name="Note 3 11 6 2 2 2" xfId="12879"/>
    <cellStyle name="Note 3 11 6 2 2 3" xfId="12880"/>
    <cellStyle name="Note 3 11 6 2 3" xfId="12881"/>
    <cellStyle name="Note 3 11 6 2 3 2" xfId="12882"/>
    <cellStyle name="Note 3 11 6 2 3 3" xfId="12883"/>
    <cellStyle name="Note 3 11 6 2 4" xfId="12884"/>
    <cellStyle name="Note 3 11 6 2 5" xfId="12885"/>
    <cellStyle name="Note 3 11 6 3" xfId="12886"/>
    <cellStyle name="Note 3 11 6 3 2" xfId="12887"/>
    <cellStyle name="Note 3 11 6 3 3" xfId="12888"/>
    <cellStyle name="Note 3 11 6 4" xfId="12889"/>
    <cellStyle name="Note 3 11 6 4 2" xfId="12890"/>
    <cellStyle name="Note 3 11 6 4 3" xfId="12891"/>
    <cellStyle name="Note 3 11 6 5" xfId="12892"/>
    <cellStyle name="Note 3 11 6 5 2" xfId="12893"/>
    <cellStyle name="Note 3 11 6 5 3" xfId="12894"/>
    <cellStyle name="Note 3 11 6 6" xfId="12895"/>
    <cellStyle name="Note 3 11 7" xfId="12896"/>
    <cellStyle name="Note 3 11 7 2" xfId="12897"/>
    <cellStyle name="Note 3 11 7 2 2" xfId="12898"/>
    <cellStyle name="Note 3 11 7 2 2 2" xfId="12899"/>
    <cellStyle name="Note 3 11 7 2 2 3" xfId="12900"/>
    <cellStyle name="Note 3 11 7 2 3" xfId="12901"/>
    <cellStyle name="Note 3 11 7 2 3 2" xfId="12902"/>
    <cellStyle name="Note 3 11 7 2 3 3" xfId="12903"/>
    <cellStyle name="Note 3 11 7 2 4" xfId="12904"/>
    <cellStyle name="Note 3 11 7 2 5" xfId="12905"/>
    <cellStyle name="Note 3 11 7 3" xfId="12906"/>
    <cellStyle name="Note 3 11 7 3 2" xfId="12907"/>
    <cellStyle name="Note 3 11 7 3 3" xfId="12908"/>
    <cellStyle name="Note 3 11 7 4" xfId="12909"/>
    <cellStyle name="Note 3 11 7 4 2" xfId="12910"/>
    <cellStyle name="Note 3 11 7 4 3" xfId="12911"/>
    <cellStyle name="Note 3 11 7 5" xfId="12912"/>
    <cellStyle name="Note 3 11 7 5 2" xfId="12913"/>
    <cellStyle name="Note 3 11 7 5 3" xfId="12914"/>
    <cellStyle name="Note 3 11 7 6" xfId="12915"/>
    <cellStyle name="Note 3 11 8" xfId="12916"/>
    <cellStyle name="Note 3 11 8 2" xfId="12917"/>
    <cellStyle name="Note 3 11 8 2 2" xfId="12918"/>
    <cellStyle name="Note 3 11 8 2 3" xfId="12919"/>
    <cellStyle name="Note 3 11 8 3" xfId="12920"/>
    <cellStyle name="Note 3 11 8 3 2" xfId="12921"/>
    <cellStyle name="Note 3 11 8 3 3" xfId="12922"/>
    <cellStyle name="Note 3 11 8 4" xfId="12923"/>
    <cellStyle name="Note 3 11 8 4 2" xfId="12924"/>
    <cellStyle name="Note 3 11 8 4 3" xfId="12925"/>
    <cellStyle name="Note 3 11 8 5" xfId="12926"/>
    <cellStyle name="Note 3 11 8 5 2" xfId="12927"/>
    <cellStyle name="Note 3 11 8 5 3" xfId="12928"/>
    <cellStyle name="Note 3 11 8 6" xfId="12929"/>
    <cellStyle name="Note 3 11 8 6 2" xfId="12930"/>
    <cellStyle name="Note 3 11 8 6 3" xfId="12931"/>
    <cellStyle name="Note 3 11 8 7" xfId="12932"/>
    <cellStyle name="Note 3 11 8 8" xfId="12933"/>
    <cellStyle name="Note 3 11 9" xfId="12934"/>
    <cellStyle name="Note 3 11 9 2" xfId="12935"/>
    <cellStyle name="Note 3 11 9 2 2" xfId="12936"/>
    <cellStyle name="Note 3 11 9 2 3" xfId="12937"/>
    <cellStyle name="Note 3 11 9 3" xfId="12938"/>
    <cellStyle name="Note 3 11 9 3 2" xfId="12939"/>
    <cellStyle name="Note 3 11 9 3 3" xfId="12940"/>
    <cellStyle name="Note 3 11 9 4" xfId="12941"/>
    <cellStyle name="Note 3 11 9 5" xfId="12942"/>
    <cellStyle name="Note 3 12" xfId="12943"/>
    <cellStyle name="Note 3 12 10" xfId="12944"/>
    <cellStyle name="Note 3 12 10 2" xfId="12945"/>
    <cellStyle name="Note 3 12 10 3" xfId="12946"/>
    <cellStyle name="Note 3 12 11" xfId="12947"/>
    <cellStyle name="Note 3 12 11 2" xfId="12948"/>
    <cellStyle name="Note 3 12 11 3" xfId="12949"/>
    <cellStyle name="Note 3 12 12" xfId="12950"/>
    <cellStyle name="Note 3 12 12 2" xfId="12951"/>
    <cellStyle name="Note 3 12 12 3" xfId="12952"/>
    <cellStyle name="Note 3 12 13" xfId="12953"/>
    <cellStyle name="Note 3 12 2" xfId="12954"/>
    <cellStyle name="Note 3 12 2 2" xfId="12955"/>
    <cellStyle name="Note 3 12 2 2 2" xfId="12956"/>
    <cellStyle name="Note 3 12 2 2 2 2" xfId="12957"/>
    <cellStyle name="Note 3 12 2 2 2 2 2" xfId="12958"/>
    <cellStyle name="Note 3 12 2 2 2 2 3" xfId="12959"/>
    <cellStyle name="Note 3 12 2 2 2 3" xfId="12960"/>
    <cellStyle name="Note 3 12 2 2 2 3 2" xfId="12961"/>
    <cellStyle name="Note 3 12 2 2 2 3 3" xfId="12962"/>
    <cellStyle name="Note 3 12 2 2 2 4" xfId="12963"/>
    <cellStyle name="Note 3 12 2 2 2 5" xfId="12964"/>
    <cellStyle name="Note 3 12 2 2 3" xfId="12965"/>
    <cellStyle name="Note 3 12 2 2 3 2" xfId="12966"/>
    <cellStyle name="Note 3 12 2 2 3 3" xfId="12967"/>
    <cellStyle name="Note 3 12 2 2 4" xfId="12968"/>
    <cellStyle name="Note 3 12 2 2 4 2" xfId="12969"/>
    <cellStyle name="Note 3 12 2 2 4 3" xfId="12970"/>
    <cellStyle name="Note 3 12 2 2 5" xfId="12971"/>
    <cellStyle name="Note 3 12 2 2 5 2" xfId="12972"/>
    <cellStyle name="Note 3 12 2 2 5 3" xfId="12973"/>
    <cellStyle name="Note 3 12 2 2 6" xfId="12974"/>
    <cellStyle name="Note 3 12 2 3" xfId="12975"/>
    <cellStyle name="Note 3 12 2 3 2" xfId="12976"/>
    <cellStyle name="Note 3 12 2 3 2 2" xfId="12977"/>
    <cellStyle name="Note 3 12 2 3 2 2 2" xfId="12978"/>
    <cellStyle name="Note 3 12 2 3 2 2 3" xfId="12979"/>
    <cellStyle name="Note 3 12 2 3 2 3" xfId="12980"/>
    <cellStyle name="Note 3 12 2 3 2 3 2" xfId="12981"/>
    <cellStyle name="Note 3 12 2 3 2 3 3" xfId="12982"/>
    <cellStyle name="Note 3 12 2 3 2 4" xfId="12983"/>
    <cellStyle name="Note 3 12 2 3 2 5" xfId="12984"/>
    <cellStyle name="Note 3 12 2 3 3" xfId="12985"/>
    <cellStyle name="Note 3 12 2 3 3 2" xfId="12986"/>
    <cellStyle name="Note 3 12 2 3 3 3" xfId="12987"/>
    <cellStyle name="Note 3 12 2 3 4" xfId="12988"/>
    <cellStyle name="Note 3 12 2 3 4 2" xfId="12989"/>
    <cellStyle name="Note 3 12 2 3 4 3" xfId="12990"/>
    <cellStyle name="Note 3 12 2 3 5" xfId="12991"/>
    <cellStyle name="Note 3 12 2 3 5 2" xfId="12992"/>
    <cellStyle name="Note 3 12 2 3 5 3" xfId="12993"/>
    <cellStyle name="Note 3 12 2 3 6" xfId="12994"/>
    <cellStyle name="Note 3 12 2 4" xfId="12995"/>
    <cellStyle name="Note 3 12 2 4 2" xfId="12996"/>
    <cellStyle name="Note 3 12 2 4 2 2" xfId="12997"/>
    <cellStyle name="Note 3 12 2 4 2 3" xfId="12998"/>
    <cellStyle name="Note 3 12 2 4 3" xfId="12999"/>
    <cellStyle name="Note 3 12 2 4 3 2" xfId="13000"/>
    <cellStyle name="Note 3 12 2 4 3 3" xfId="13001"/>
    <cellStyle name="Note 3 12 2 4 4" xfId="13002"/>
    <cellStyle name="Note 3 12 2 4 4 2" xfId="13003"/>
    <cellStyle name="Note 3 12 2 4 4 3" xfId="13004"/>
    <cellStyle name="Note 3 12 2 4 5" xfId="13005"/>
    <cellStyle name="Note 3 12 2 4 5 2" xfId="13006"/>
    <cellStyle name="Note 3 12 2 4 5 3" xfId="13007"/>
    <cellStyle name="Note 3 12 2 4 6" xfId="13008"/>
    <cellStyle name="Note 3 12 2 4 6 2" xfId="13009"/>
    <cellStyle name="Note 3 12 2 4 6 3" xfId="13010"/>
    <cellStyle name="Note 3 12 2 4 7" xfId="13011"/>
    <cellStyle name="Note 3 12 2 4 8" xfId="13012"/>
    <cellStyle name="Note 3 12 2 5" xfId="13013"/>
    <cellStyle name="Note 3 12 2 5 2" xfId="13014"/>
    <cellStyle name="Note 3 12 2 5 2 2" xfId="13015"/>
    <cellStyle name="Note 3 12 2 5 2 3" xfId="13016"/>
    <cellStyle name="Note 3 12 2 5 3" xfId="13017"/>
    <cellStyle name="Note 3 12 2 5 3 2" xfId="13018"/>
    <cellStyle name="Note 3 12 2 5 3 3" xfId="13019"/>
    <cellStyle name="Note 3 12 2 5 4" xfId="13020"/>
    <cellStyle name="Note 3 12 2 5 5" xfId="13021"/>
    <cellStyle name="Note 3 12 2 6" xfId="13022"/>
    <cellStyle name="Note 3 12 2 6 2" xfId="13023"/>
    <cellStyle name="Note 3 12 2 6 3" xfId="13024"/>
    <cellStyle name="Note 3 12 2 7" xfId="13025"/>
    <cellStyle name="Note 3 12 2 7 2" xfId="13026"/>
    <cellStyle name="Note 3 12 2 7 3" xfId="13027"/>
    <cellStyle name="Note 3 12 2 8" xfId="13028"/>
    <cellStyle name="Note 3 12 2 8 2" xfId="13029"/>
    <cellStyle name="Note 3 12 2 8 3" xfId="13030"/>
    <cellStyle name="Note 3 12 2 9" xfId="13031"/>
    <cellStyle name="Note 3 12 3" xfId="13032"/>
    <cellStyle name="Note 3 12 3 2" xfId="13033"/>
    <cellStyle name="Note 3 12 3 2 2" xfId="13034"/>
    <cellStyle name="Note 3 12 3 2 2 2" xfId="13035"/>
    <cellStyle name="Note 3 12 3 2 2 2 2" xfId="13036"/>
    <cellStyle name="Note 3 12 3 2 2 2 3" xfId="13037"/>
    <cellStyle name="Note 3 12 3 2 2 3" xfId="13038"/>
    <cellStyle name="Note 3 12 3 2 2 3 2" xfId="13039"/>
    <cellStyle name="Note 3 12 3 2 2 3 3" xfId="13040"/>
    <cellStyle name="Note 3 12 3 2 2 4" xfId="13041"/>
    <cellStyle name="Note 3 12 3 2 2 5" xfId="13042"/>
    <cellStyle name="Note 3 12 3 2 3" xfId="13043"/>
    <cellStyle name="Note 3 12 3 2 3 2" xfId="13044"/>
    <cellStyle name="Note 3 12 3 2 3 3" xfId="13045"/>
    <cellStyle name="Note 3 12 3 2 4" xfId="13046"/>
    <cellStyle name="Note 3 12 3 2 4 2" xfId="13047"/>
    <cellStyle name="Note 3 12 3 2 4 3" xfId="13048"/>
    <cellStyle name="Note 3 12 3 2 5" xfId="13049"/>
    <cellStyle name="Note 3 12 3 2 5 2" xfId="13050"/>
    <cellStyle name="Note 3 12 3 2 5 3" xfId="13051"/>
    <cellStyle name="Note 3 12 3 2 6" xfId="13052"/>
    <cellStyle name="Note 3 12 3 3" xfId="13053"/>
    <cellStyle name="Note 3 12 3 3 2" xfId="13054"/>
    <cellStyle name="Note 3 12 3 3 2 2" xfId="13055"/>
    <cellStyle name="Note 3 12 3 3 2 2 2" xfId="13056"/>
    <cellStyle name="Note 3 12 3 3 2 2 3" xfId="13057"/>
    <cellStyle name="Note 3 12 3 3 2 3" xfId="13058"/>
    <cellStyle name="Note 3 12 3 3 2 3 2" xfId="13059"/>
    <cellStyle name="Note 3 12 3 3 2 3 3" xfId="13060"/>
    <cellStyle name="Note 3 12 3 3 2 4" xfId="13061"/>
    <cellStyle name="Note 3 12 3 3 2 5" xfId="13062"/>
    <cellStyle name="Note 3 12 3 3 3" xfId="13063"/>
    <cellStyle name="Note 3 12 3 3 3 2" xfId="13064"/>
    <cellStyle name="Note 3 12 3 3 3 3" xfId="13065"/>
    <cellStyle name="Note 3 12 3 3 4" xfId="13066"/>
    <cellStyle name="Note 3 12 3 3 4 2" xfId="13067"/>
    <cellStyle name="Note 3 12 3 3 4 3" xfId="13068"/>
    <cellStyle name="Note 3 12 3 3 5" xfId="13069"/>
    <cellStyle name="Note 3 12 3 3 5 2" xfId="13070"/>
    <cellStyle name="Note 3 12 3 3 5 3" xfId="13071"/>
    <cellStyle name="Note 3 12 3 3 6" xfId="13072"/>
    <cellStyle name="Note 3 12 3 4" xfId="13073"/>
    <cellStyle name="Note 3 12 3 4 2" xfId="13074"/>
    <cellStyle name="Note 3 12 3 4 2 2" xfId="13075"/>
    <cellStyle name="Note 3 12 3 4 2 3" xfId="13076"/>
    <cellStyle name="Note 3 12 3 4 3" xfId="13077"/>
    <cellStyle name="Note 3 12 3 4 3 2" xfId="13078"/>
    <cellStyle name="Note 3 12 3 4 3 3" xfId="13079"/>
    <cellStyle name="Note 3 12 3 4 4" xfId="13080"/>
    <cellStyle name="Note 3 12 3 4 4 2" xfId="13081"/>
    <cellStyle name="Note 3 12 3 4 4 3" xfId="13082"/>
    <cellStyle name="Note 3 12 3 4 5" xfId="13083"/>
    <cellStyle name="Note 3 12 3 4 5 2" xfId="13084"/>
    <cellStyle name="Note 3 12 3 4 5 3" xfId="13085"/>
    <cellStyle name="Note 3 12 3 4 6" xfId="13086"/>
    <cellStyle name="Note 3 12 3 4 6 2" xfId="13087"/>
    <cellStyle name="Note 3 12 3 4 6 3" xfId="13088"/>
    <cellStyle name="Note 3 12 3 4 7" xfId="13089"/>
    <cellStyle name="Note 3 12 3 4 8" xfId="13090"/>
    <cellStyle name="Note 3 12 3 5" xfId="13091"/>
    <cellStyle name="Note 3 12 3 5 2" xfId="13092"/>
    <cellStyle name="Note 3 12 3 5 2 2" xfId="13093"/>
    <cellStyle name="Note 3 12 3 5 2 3" xfId="13094"/>
    <cellStyle name="Note 3 12 3 5 3" xfId="13095"/>
    <cellStyle name="Note 3 12 3 5 3 2" xfId="13096"/>
    <cellStyle name="Note 3 12 3 5 3 3" xfId="13097"/>
    <cellStyle name="Note 3 12 3 5 4" xfId="13098"/>
    <cellStyle name="Note 3 12 3 5 5" xfId="13099"/>
    <cellStyle name="Note 3 12 3 6" xfId="13100"/>
    <cellStyle name="Note 3 12 3 6 2" xfId="13101"/>
    <cellStyle name="Note 3 12 3 6 3" xfId="13102"/>
    <cellStyle name="Note 3 12 3 7" xfId="13103"/>
    <cellStyle name="Note 3 12 3 7 2" xfId="13104"/>
    <cellStyle name="Note 3 12 3 7 3" xfId="13105"/>
    <cellStyle name="Note 3 12 3 8" xfId="13106"/>
    <cellStyle name="Note 3 12 3 8 2" xfId="13107"/>
    <cellStyle name="Note 3 12 3 8 3" xfId="13108"/>
    <cellStyle name="Note 3 12 3 9" xfId="13109"/>
    <cellStyle name="Note 3 12 4" xfId="13110"/>
    <cellStyle name="Note 3 12 4 2" xfId="13111"/>
    <cellStyle name="Note 3 12 4 2 2" xfId="13112"/>
    <cellStyle name="Note 3 12 4 2 2 2" xfId="13113"/>
    <cellStyle name="Note 3 12 4 2 2 2 2" xfId="13114"/>
    <cellStyle name="Note 3 12 4 2 2 2 3" xfId="13115"/>
    <cellStyle name="Note 3 12 4 2 2 3" xfId="13116"/>
    <cellStyle name="Note 3 12 4 2 2 3 2" xfId="13117"/>
    <cellStyle name="Note 3 12 4 2 2 3 3" xfId="13118"/>
    <cellStyle name="Note 3 12 4 2 2 4" xfId="13119"/>
    <cellStyle name="Note 3 12 4 2 2 5" xfId="13120"/>
    <cellStyle name="Note 3 12 4 2 3" xfId="13121"/>
    <cellStyle name="Note 3 12 4 2 3 2" xfId="13122"/>
    <cellStyle name="Note 3 12 4 2 3 3" xfId="13123"/>
    <cellStyle name="Note 3 12 4 2 4" xfId="13124"/>
    <cellStyle name="Note 3 12 4 2 4 2" xfId="13125"/>
    <cellStyle name="Note 3 12 4 2 4 3" xfId="13126"/>
    <cellStyle name="Note 3 12 4 2 5" xfId="13127"/>
    <cellStyle name="Note 3 12 4 2 5 2" xfId="13128"/>
    <cellStyle name="Note 3 12 4 2 5 3" xfId="13129"/>
    <cellStyle name="Note 3 12 4 2 6" xfId="13130"/>
    <cellStyle name="Note 3 12 4 3" xfId="13131"/>
    <cellStyle name="Note 3 12 4 3 2" xfId="13132"/>
    <cellStyle name="Note 3 12 4 3 2 2" xfId="13133"/>
    <cellStyle name="Note 3 12 4 3 2 2 2" xfId="13134"/>
    <cellStyle name="Note 3 12 4 3 2 2 3" xfId="13135"/>
    <cellStyle name="Note 3 12 4 3 2 3" xfId="13136"/>
    <cellStyle name="Note 3 12 4 3 2 3 2" xfId="13137"/>
    <cellStyle name="Note 3 12 4 3 2 3 3" xfId="13138"/>
    <cellStyle name="Note 3 12 4 3 2 4" xfId="13139"/>
    <cellStyle name="Note 3 12 4 3 2 5" xfId="13140"/>
    <cellStyle name="Note 3 12 4 3 3" xfId="13141"/>
    <cellStyle name="Note 3 12 4 3 3 2" xfId="13142"/>
    <cellStyle name="Note 3 12 4 3 3 3" xfId="13143"/>
    <cellStyle name="Note 3 12 4 3 4" xfId="13144"/>
    <cellStyle name="Note 3 12 4 3 4 2" xfId="13145"/>
    <cellStyle name="Note 3 12 4 3 4 3" xfId="13146"/>
    <cellStyle name="Note 3 12 4 3 5" xfId="13147"/>
    <cellStyle name="Note 3 12 4 3 5 2" xfId="13148"/>
    <cellStyle name="Note 3 12 4 3 5 3" xfId="13149"/>
    <cellStyle name="Note 3 12 4 3 6" xfId="13150"/>
    <cellStyle name="Note 3 12 4 4" xfId="13151"/>
    <cellStyle name="Note 3 12 4 4 2" xfId="13152"/>
    <cellStyle name="Note 3 12 4 4 2 2" xfId="13153"/>
    <cellStyle name="Note 3 12 4 4 2 3" xfId="13154"/>
    <cellStyle name="Note 3 12 4 4 3" xfId="13155"/>
    <cellStyle name="Note 3 12 4 4 3 2" xfId="13156"/>
    <cellStyle name="Note 3 12 4 4 3 3" xfId="13157"/>
    <cellStyle name="Note 3 12 4 4 4" xfId="13158"/>
    <cellStyle name="Note 3 12 4 4 4 2" xfId="13159"/>
    <cellStyle name="Note 3 12 4 4 4 3" xfId="13160"/>
    <cellStyle name="Note 3 12 4 4 5" xfId="13161"/>
    <cellStyle name="Note 3 12 4 4 5 2" xfId="13162"/>
    <cellStyle name="Note 3 12 4 4 5 3" xfId="13163"/>
    <cellStyle name="Note 3 12 4 4 6" xfId="13164"/>
    <cellStyle name="Note 3 12 4 4 6 2" xfId="13165"/>
    <cellStyle name="Note 3 12 4 4 6 3" xfId="13166"/>
    <cellStyle name="Note 3 12 4 4 7" xfId="13167"/>
    <cellStyle name="Note 3 12 4 4 8" xfId="13168"/>
    <cellStyle name="Note 3 12 4 5" xfId="13169"/>
    <cellStyle name="Note 3 12 4 5 2" xfId="13170"/>
    <cellStyle name="Note 3 12 4 5 2 2" xfId="13171"/>
    <cellStyle name="Note 3 12 4 5 2 3" xfId="13172"/>
    <cellStyle name="Note 3 12 4 5 3" xfId="13173"/>
    <cellStyle name="Note 3 12 4 5 3 2" xfId="13174"/>
    <cellStyle name="Note 3 12 4 5 3 3" xfId="13175"/>
    <cellStyle name="Note 3 12 4 5 4" xfId="13176"/>
    <cellStyle name="Note 3 12 4 5 5" xfId="13177"/>
    <cellStyle name="Note 3 12 4 6" xfId="13178"/>
    <cellStyle name="Note 3 12 4 6 2" xfId="13179"/>
    <cellStyle name="Note 3 12 4 6 3" xfId="13180"/>
    <cellStyle name="Note 3 12 4 7" xfId="13181"/>
    <cellStyle name="Note 3 12 4 7 2" xfId="13182"/>
    <cellStyle name="Note 3 12 4 7 3" xfId="13183"/>
    <cellStyle name="Note 3 12 4 8" xfId="13184"/>
    <cellStyle name="Note 3 12 4 8 2" xfId="13185"/>
    <cellStyle name="Note 3 12 4 8 3" xfId="13186"/>
    <cellStyle name="Note 3 12 4 9" xfId="13187"/>
    <cellStyle name="Note 3 12 5" xfId="13188"/>
    <cellStyle name="Note 3 12 5 2" xfId="13189"/>
    <cellStyle name="Note 3 12 5 2 2" xfId="13190"/>
    <cellStyle name="Note 3 12 5 2 2 2" xfId="13191"/>
    <cellStyle name="Note 3 12 5 2 2 2 2" xfId="13192"/>
    <cellStyle name="Note 3 12 5 2 2 2 3" xfId="13193"/>
    <cellStyle name="Note 3 12 5 2 2 3" xfId="13194"/>
    <cellStyle name="Note 3 12 5 2 2 3 2" xfId="13195"/>
    <cellStyle name="Note 3 12 5 2 2 3 3" xfId="13196"/>
    <cellStyle name="Note 3 12 5 2 2 4" xfId="13197"/>
    <cellStyle name="Note 3 12 5 2 2 5" xfId="13198"/>
    <cellStyle name="Note 3 12 5 2 3" xfId="13199"/>
    <cellStyle name="Note 3 12 5 2 3 2" xfId="13200"/>
    <cellStyle name="Note 3 12 5 2 3 3" xfId="13201"/>
    <cellStyle name="Note 3 12 5 2 4" xfId="13202"/>
    <cellStyle name="Note 3 12 5 2 4 2" xfId="13203"/>
    <cellStyle name="Note 3 12 5 2 4 3" xfId="13204"/>
    <cellStyle name="Note 3 12 5 2 5" xfId="13205"/>
    <cellStyle name="Note 3 12 5 2 5 2" xfId="13206"/>
    <cellStyle name="Note 3 12 5 2 5 3" xfId="13207"/>
    <cellStyle name="Note 3 12 5 2 6" xfId="13208"/>
    <cellStyle name="Note 3 12 5 3" xfId="13209"/>
    <cellStyle name="Note 3 12 5 3 2" xfId="13210"/>
    <cellStyle name="Note 3 12 5 3 2 2" xfId="13211"/>
    <cellStyle name="Note 3 12 5 3 2 2 2" xfId="13212"/>
    <cellStyle name="Note 3 12 5 3 2 2 3" xfId="13213"/>
    <cellStyle name="Note 3 12 5 3 2 3" xfId="13214"/>
    <cellStyle name="Note 3 12 5 3 2 3 2" xfId="13215"/>
    <cellStyle name="Note 3 12 5 3 2 3 3" xfId="13216"/>
    <cellStyle name="Note 3 12 5 3 2 4" xfId="13217"/>
    <cellStyle name="Note 3 12 5 3 2 5" xfId="13218"/>
    <cellStyle name="Note 3 12 5 3 3" xfId="13219"/>
    <cellStyle name="Note 3 12 5 3 3 2" xfId="13220"/>
    <cellStyle name="Note 3 12 5 3 3 3" xfId="13221"/>
    <cellStyle name="Note 3 12 5 3 4" xfId="13222"/>
    <cellStyle name="Note 3 12 5 3 4 2" xfId="13223"/>
    <cellStyle name="Note 3 12 5 3 4 3" xfId="13224"/>
    <cellStyle name="Note 3 12 5 3 5" xfId="13225"/>
    <cellStyle name="Note 3 12 5 3 5 2" xfId="13226"/>
    <cellStyle name="Note 3 12 5 3 5 3" xfId="13227"/>
    <cellStyle name="Note 3 12 5 3 6" xfId="13228"/>
    <cellStyle name="Note 3 12 5 4" xfId="13229"/>
    <cellStyle name="Note 3 12 5 4 2" xfId="13230"/>
    <cellStyle name="Note 3 12 5 4 2 2" xfId="13231"/>
    <cellStyle name="Note 3 12 5 4 2 3" xfId="13232"/>
    <cellStyle name="Note 3 12 5 4 3" xfId="13233"/>
    <cellStyle name="Note 3 12 5 4 3 2" xfId="13234"/>
    <cellStyle name="Note 3 12 5 4 3 3" xfId="13235"/>
    <cellStyle name="Note 3 12 5 4 4" xfId="13236"/>
    <cellStyle name="Note 3 12 5 4 4 2" xfId="13237"/>
    <cellStyle name="Note 3 12 5 4 4 3" xfId="13238"/>
    <cellStyle name="Note 3 12 5 4 5" xfId="13239"/>
    <cellStyle name="Note 3 12 5 4 5 2" xfId="13240"/>
    <cellStyle name="Note 3 12 5 4 5 3" xfId="13241"/>
    <cellStyle name="Note 3 12 5 4 6" xfId="13242"/>
    <cellStyle name="Note 3 12 5 4 6 2" xfId="13243"/>
    <cellStyle name="Note 3 12 5 4 6 3" xfId="13244"/>
    <cellStyle name="Note 3 12 5 4 7" xfId="13245"/>
    <cellStyle name="Note 3 12 5 4 8" xfId="13246"/>
    <cellStyle name="Note 3 12 5 5" xfId="13247"/>
    <cellStyle name="Note 3 12 5 5 2" xfId="13248"/>
    <cellStyle name="Note 3 12 5 5 2 2" xfId="13249"/>
    <cellStyle name="Note 3 12 5 5 2 3" xfId="13250"/>
    <cellStyle name="Note 3 12 5 5 3" xfId="13251"/>
    <cellStyle name="Note 3 12 5 5 3 2" xfId="13252"/>
    <cellStyle name="Note 3 12 5 5 3 3" xfId="13253"/>
    <cellStyle name="Note 3 12 5 5 4" xfId="13254"/>
    <cellStyle name="Note 3 12 5 5 5" xfId="13255"/>
    <cellStyle name="Note 3 12 5 6" xfId="13256"/>
    <cellStyle name="Note 3 12 5 6 2" xfId="13257"/>
    <cellStyle name="Note 3 12 5 6 3" xfId="13258"/>
    <cellStyle name="Note 3 12 5 7" xfId="13259"/>
    <cellStyle name="Note 3 12 5 7 2" xfId="13260"/>
    <cellStyle name="Note 3 12 5 7 3" xfId="13261"/>
    <cellStyle name="Note 3 12 5 8" xfId="13262"/>
    <cellStyle name="Note 3 12 5 8 2" xfId="13263"/>
    <cellStyle name="Note 3 12 5 8 3" xfId="13264"/>
    <cellStyle name="Note 3 12 5 9" xfId="13265"/>
    <cellStyle name="Note 3 12 6" xfId="13266"/>
    <cellStyle name="Note 3 12 6 2" xfId="13267"/>
    <cellStyle name="Note 3 12 6 2 2" xfId="13268"/>
    <cellStyle name="Note 3 12 6 2 2 2" xfId="13269"/>
    <cellStyle name="Note 3 12 6 2 2 3" xfId="13270"/>
    <cellStyle name="Note 3 12 6 2 3" xfId="13271"/>
    <cellStyle name="Note 3 12 6 2 3 2" xfId="13272"/>
    <cellStyle name="Note 3 12 6 2 3 3" xfId="13273"/>
    <cellStyle name="Note 3 12 6 2 4" xfId="13274"/>
    <cellStyle name="Note 3 12 6 2 5" xfId="13275"/>
    <cellStyle name="Note 3 12 6 3" xfId="13276"/>
    <cellStyle name="Note 3 12 6 3 2" xfId="13277"/>
    <cellStyle name="Note 3 12 6 3 3" xfId="13278"/>
    <cellStyle name="Note 3 12 6 4" xfId="13279"/>
    <cellStyle name="Note 3 12 6 4 2" xfId="13280"/>
    <cellStyle name="Note 3 12 6 4 3" xfId="13281"/>
    <cellStyle name="Note 3 12 6 5" xfId="13282"/>
    <cellStyle name="Note 3 12 6 5 2" xfId="13283"/>
    <cellStyle name="Note 3 12 6 5 3" xfId="13284"/>
    <cellStyle name="Note 3 12 6 6" xfId="13285"/>
    <cellStyle name="Note 3 12 7" xfId="13286"/>
    <cellStyle name="Note 3 12 7 2" xfId="13287"/>
    <cellStyle name="Note 3 12 7 2 2" xfId="13288"/>
    <cellStyle name="Note 3 12 7 2 2 2" xfId="13289"/>
    <cellStyle name="Note 3 12 7 2 2 3" xfId="13290"/>
    <cellStyle name="Note 3 12 7 2 3" xfId="13291"/>
    <cellStyle name="Note 3 12 7 2 3 2" xfId="13292"/>
    <cellStyle name="Note 3 12 7 2 3 3" xfId="13293"/>
    <cellStyle name="Note 3 12 7 2 4" xfId="13294"/>
    <cellStyle name="Note 3 12 7 2 5" xfId="13295"/>
    <cellStyle name="Note 3 12 7 3" xfId="13296"/>
    <cellStyle name="Note 3 12 7 3 2" xfId="13297"/>
    <cellStyle name="Note 3 12 7 3 3" xfId="13298"/>
    <cellStyle name="Note 3 12 7 4" xfId="13299"/>
    <cellStyle name="Note 3 12 7 4 2" xfId="13300"/>
    <cellStyle name="Note 3 12 7 4 3" xfId="13301"/>
    <cellStyle name="Note 3 12 7 5" xfId="13302"/>
    <cellStyle name="Note 3 12 7 5 2" xfId="13303"/>
    <cellStyle name="Note 3 12 7 5 3" xfId="13304"/>
    <cellStyle name="Note 3 12 7 6" xfId="13305"/>
    <cellStyle name="Note 3 12 8" xfId="13306"/>
    <cellStyle name="Note 3 12 8 2" xfId="13307"/>
    <cellStyle name="Note 3 12 8 2 2" xfId="13308"/>
    <cellStyle name="Note 3 12 8 2 3" xfId="13309"/>
    <cellStyle name="Note 3 12 8 3" xfId="13310"/>
    <cellStyle name="Note 3 12 8 3 2" xfId="13311"/>
    <cellStyle name="Note 3 12 8 3 3" xfId="13312"/>
    <cellStyle name="Note 3 12 8 4" xfId="13313"/>
    <cellStyle name="Note 3 12 8 4 2" xfId="13314"/>
    <cellStyle name="Note 3 12 8 4 3" xfId="13315"/>
    <cellStyle name="Note 3 12 8 5" xfId="13316"/>
    <cellStyle name="Note 3 12 8 5 2" xfId="13317"/>
    <cellStyle name="Note 3 12 8 5 3" xfId="13318"/>
    <cellStyle name="Note 3 12 8 6" xfId="13319"/>
    <cellStyle name="Note 3 12 8 6 2" xfId="13320"/>
    <cellStyle name="Note 3 12 8 6 3" xfId="13321"/>
    <cellStyle name="Note 3 12 8 7" xfId="13322"/>
    <cellStyle name="Note 3 12 8 8" xfId="13323"/>
    <cellStyle name="Note 3 12 9" xfId="13324"/>
    <cellStyle name="Note 3 12 9 2" xfId="13325"/>
    <cellStyle name="Note 3 12 9 2 2" xfId="13326"/>
    <cellStyle name="Note 3 12 9 2 3" xfId="13327"/>
    <cellStyle name="Note 3 12 9 3" xfId="13328"/>
    <cellStyle name="Note 3 12 9 3 2" xfId="13329"/>
    <cellStyle name="Note 3 12 9 3 3" xfId="13330"/>
    <cellStyle name="Note 3 12 9 4" xfId="13331"/>
    <cellStyle name="Note 3 12 9 5" xfId="13332"/>
    <cellStyle name="Note 3 13" xfId="13333"/>
    <cellStyle name="Note 3 13 10" xfId="13334"/>
    <cellStyle name="Note 3 13 10 2" xfId="13335"/>
    <cellStyle name="Note 3 13 10 3" xfId="13336"/>
    <cellStyle name="Note 3 13 11" xfId="13337"/>
    <cellStyle name="Note 3 13 11 2" xfId="13338"/>
    <cellStyle name="Note 3 13 11 3" xfId="13339"/>
    <cellStyle name="Note 3 13 12" xfId="13340"/>
    <cellStyle name="Note 3 13 12 2" xfId="13341"/>
    <cellStyle name="Note 3 13 12 3" xfId="13342"/>
    <cellStyle name="Note 3 13 13" xfId="13343"/>
    <cellStyle name="Note 3 13 2" xfId="13344"/>
    <cellStyle name="Note 3 13 2 2" xfId="13345"/>
    <cellStyle name="Note 3 13 2 2 2" xfId="13346"/>
    <cellStyle name="Note 3 13 2 2 2 2" xfId="13347"/>
    <cellStyle name="Note 3 13 2 2 2 2 2" xfId="13348"/>
    <cellStyle name="Note 3 13 2 2 2 2 3" xfId="13349"/>
    <cellStyle name="Note 3 13 2 2 2 3" xfId="13350"/>
    <cellStyle name="Note 3 13 2 2 2 3 2" xfId="13351"/>
    <cellStyle name="Note 3 13 2 2 2 3 3" xfId="13352"/>
    <cellStyle name="Note 3 13 2 2 2 4" xfId="13353"/>
    <cellStyle name="Note 3 13 2 2 2 5" xfId="13354"/>
    <cellStyle name="Note 3 13 2 2 3" xfId="13355"/>
    <cellStyle name="Note 3 13 2 2 3 2" xfId="13356"/>
    <cellStyle name="Note 3 13 2 2 3 3" xfId="13357"/>
    <cellStyle name="Note 3 13 2 2 4" xfId="13358"/>
    <cellStyle name="Note 3 13 2 2 4 2" xfId="13359"/>
    <cellStyle name="Note 3 13 2 2 4 3" xfId="13360"/>
    <cellStyle name="Note 3 13 2 2 5" xfId="13361"/>
    <cellStyle name="Note 3 13 2 2 5 2" xfId="13362"/>
    <cellStyle name="Note 3 13 2 2 5 3" xfId="13363"/>
    <cellStyle name="Note 3 13 2 2 6" xfId="13364"/>
    <cellStyle name="Note 3 13 2 3" xfId="13365"/>
    <cellStyle name="Note 3 13 2 3 2" xfId="13366"/>
    <cellStyle name="Note 3 13 2 3 2 2" xfId="13367"/>
    <cellStyle name="Note 3 13 2 3 2 2 2" xfId="13368"/>
    <cellStyle name="Note 3 13 2 3 2 2 3" xfId="13369"/>
    <cellStyle name="Note 3 13 2 3 2 3" xfId="13370"/>
    <cellStyle name="Note 3 13 2 3 2 3 2" xfId="13371"/>
    <cellStyle name="Note 3 13 2 3 2 3 3" xfId="13372"/>
    <cellStyle name="Note 3 13 2 3 2 4" xfId="13373"/>
    <cellStyle name="Note 3 13 2 3 2 5" xfId="13374"/>
    <cellStyle name="Note 3 13 2 3 3" xfId="13375"/>
    <cellStyle name="Note 3 13 2 3 3 2" xfId="13376"/>
    <cellStyle name="Note 3 13 2 3 3 3" xfId="13377"/>
    <cellStyle name="Note 3 13 2 3 4" xfId="13378"/>
    <cellStyle name="Note 3 13 2 3 4 2" xfId="13379"/>
    <cellStyle name="Note 3 13 2 3 4 3" xfId="13380"/>
    <cellStyle name="Note 3 13 2 3 5" xfId="13381"/>
    <cellStyle name="Note 3 13 2 3 5 2" xfId="13382"/>
    <cellStyle name="Note 3 13 2 3 5 3" xfId="13383"/>
    <cellStyle name="Note 3 13 2 3 6" xfId="13384"/>
    <cellStyle name="Note 3 13 2 4" xfId="13385"/>
    <cellStyle name="Note 3 13 2 4 2" xfId="13386"/>
    <cellStyle name="Note 3 13 2 4 2 2" xfId="13387"/>
    <cellStyle name="Note 3 13 2 4 2 3" xfId="13388"/>
    <cellStyle name="Note 3 13 2 4 3" xfId="13389"/>
    <cellStyle name="Note 3 13 2 4 3 2" xfId="13390"/>
    <cellStyle name="Note 3 13 2 4 3 3" xfId="13391"/>
    <cellStyle name="Note 3 13 2 4 4" xfId="13392"/>
    <cellStyle name="Note 3 13 2 4 4 2" xfId="13393"/>
    <cellStyle name="Note 3 13 2 4 4 3" xfId="13394"/>
    <cellStyle name="Note 3 13 2 4 5" xfId="13395"/>
    <cellStyle name="Note 3 13 2 4 5 2" xfId="13396"/>
    <cellStyle name="Note 3 13 2 4 5 3" xfId="13397"/>
    <cellStyle name="Note 3 13 2 4 6" xfId="13398"/>
    <cellStyle name="Note 3 13 2 4 6 2" xfId="13399"/>
    <cellStyle name="Note 3 13 2 4 6 3" xfId="13400"/>
    <cellStyle name="Note 3 13 2 4 7" xfId="13401"/>
    <cellStyle name="Note 3 13 2 4 8" xfId="13402"/>
    <cellStyle name="Note 3 13 2 5" xfId="13403"/>
    <cellStyle name="Note 3 13 2 5 2" xfId="13404"/>
    <cellStyle name="Note 3 13 2 5 2 2" xfId="13405"/>
    <cellStyle name="Note 3 13 2 5 2 3" xfId="13406"/>
    <cellStyle name="Note 3 13 2 5 3" xfId="13407"/>
    <cellStyle name="Note 3 13 2 5 3 2" xfId="13408"/>
    <cellStyle name="Note 3 13 2 5 3 3" xfId="13409"/>
    <cellStyle name="Note 3 13 2 5 4" xfId="13410"/>
    <cellStyle name="Note 3 13 2 5 5" xfId="13411"/>
    <cellStyle name="Note 3 13 2 6" xfId="13412"/>
    <cellStyle name="Note 3 13 2 6 2" xfId="13413"/>
    <cellStyle name="Note 3 13 2 6 3" xfId="13414"/>
    <cellStyle name="Note 3 13 2 7" xfId="13415"/>
    <cellStyle name="Note 3 13 2 7 2" xfId="13416"/>
    <cellStyle name="Note 3 13 2 7 3" xfId="13417"/>
    <cellStyle name="Note 3 13 2 8" xfId="13418"/>
    <cellStyle name="Note 3 13 2 8 2" xfId="13419"/>
    <cellStyle name="Note 3 13 2 8 3" xfId="13420"/>
    <cellStyle name="Note 3 13 2 9" xfId="13421"/>
    <cellStyle name="Note 3 13 3" xfId="13422"/>
    <cellStyle name="Note 3 13 3 2" xfId="13423"/>
    <cellStyle name="Note 3 13 3 2 2" xfId="13424"/>
    <cellStyle name="Note 3 13 3 2 2 2" xfId="13425"/>
    <cellStyle name="Note 3 13 3 2 2 2 2" xfId="13426"/>
    <cellStyle name="Note 3 13 3 2 2 2 3" xfId="13427"/>
    <cellStyle name="Note 3 13 3 2 2 3" xfId="13428"/>
    <cellStyle name="Note 3 13 3 2 2 3 2" xfId="13429"/>
    <cellStyle name="Note 3 13 3 2 2 3 3" xfId="13430"/>
    <cellStyle name="Note 3 13 3 2 2 4" xfId="13431"/>
    <cellStyle name="Note 3 13 3 2 2 5" xfId="13432"/>
    <cellStyle name="Note 3 13 3 2 3" xfId="13433"/>
    <cellStyle name="Note 3 13 3 2 3 2" xfId="13434"/>
    <cellStyle name="Note 3 13 3 2 3 3" xfId="13435"/>
    <cellStyle name="Note 3 13 3 2 4" xfId="13436"/>
    <cellStyle name="Note 3 13 3 2 4 2" xfId="13437"/>
    <cellStyle name="Note 3 13 3 2 4 3" xfId="13438"/>
    <cellStyle name="Note 3 13 3 2 5" xfId="13439"/>
    <cellStyle name="Note 3 13 3 2 5 2" xfId="13440"/>
    <cellStyle name="Note 3 13 3 2 5 3" xfId="13441"/>
    <cellStyle name="Note 3 13 3 2 6" xfId="13442"/>
    <cellStyle name="Note 3 13 3 3" xfId="13443"/>
    <cellStyle name="Note 3 13 3 3 2" xfId="13444"/>
    <cellStyle name="Note 3 13 3 3 2 2" xfId="13445"/>
    <cellStyle name="Note 3 13 3 3 2 2 2" xfId="13446"/>
    <cellStyle name="Note 3 13 3 3 2 2 3" xfId="13447"/>
    <cellStyle name="Note 3 13 3 3 2 3" xfId="13448"/>
    <cellStyle name="Note 3 13 3 3 2 3 2" xfId="13449"/>
    <cellStyle name="Note 3 13 3 3 2 3 3" xfId="13450"/>
    <cellStyle name="Note 3 13 3 3 2 4" xfId="13451"/>
    <cellStyle name="Note 3 13 3 3 2 5" xfId="13452"/>
    <cellStyle name="Note 3 13 3 3 3" xfId="13453"/>
    <cellStyle name="Note 3 13 3 3 3 2" xfId="13454"/>
    <cellStyle name="Note 3 13 3 3 3 3" xfId="13455"/>
    <cellStyle name="Note 3 13 3 3 4" xfId="13456"/>
    <cellStyle name="Note 3 13 3 3 4 2" xfId="13457"/>
    <cellStyle name="Note 3 13 3 3 4 3" xfId="13458"/>
    <cellStyle name="Note 3 13 3 3 5" xfId="13459"/>
    <cellStyle name="Note 3 13 3 3 5 2" xfId="13460"/>
    <cellStyle name="Note 3 13 3 3 5 3" xfId="13461"/>
    <cellStyle name="Note 3 13 3 3 6" xfId="13462"/>
    <cellStyle name="Note 3 13 3 4" xfId="13463"/>
    <cellStyle name="Note 3 13 3 4 2" xfId="13464"/>
    <cellStyle name="Note 3 13 3 4 2 2" xfId="13465"/>
    <cellStyle name="Note 3 13 3 4 2 3" xfId="13466"/>
    <cellStyle name="Note 3 13 3 4 3" xfId="13467"/>
    <cellStyle name="Note 3 13 3 4 3 2" xfId="13468"/>
    <cellStyle name="Note 3 13 3 4 3 3" xfId="13469"/>
    <cellStyle name="Note 3 13 3 4 4" xfId="13470"/>
    <cellStyle name="Note 3 13 3 4 4 2" xfId="13471"/>
    <cellStyle name="Note 3 13 3 4 4 3" xfId="13472"/>
    <cellStyle name="Note 3 13 3 4 5" xfId="13473"/>
    <cellStyle name="Note 3 13 3 4 5 2" xfId="13474"/>
    <cellStyle name="Note 3 13 3 4 5 3" xfId="13475"/>
    <cellStyle name="Note 3 13 3 4 6" xfId="13476"/>
    <cellStyle name="Note 3 13 3 4 6 2" xfId="13477"/>
    <cellStyle name="Note 3 13 3 4 6 3" xfId="13478"/>
    <cellStyle name="Note 3 13 3 4 7" xfId="13479"/>
    <cellStyle name="Note 3 13 3 4 8" xfId="13480"/>
    <cellStyle name="Note 3 13 3 5" xfId="13481"/>
    <cellStyle name="Note 3 13 3 5 2" xfId="13482"/>
    <cellStyle name="Note 3 13 3 5 2 2" xfId="13483"/>
    <cellStyle name="Note 3 13 3 5 2 3" xfId="13484"/>
    <cellStyle name="Note 3 13 3 5 3" xfId="13485"/>
    <cellStyle name="Note 3 13 3 5 3 2" xfId="13486"/>
    <cellStyle name="Note 3 13 3 5 3 3" xfId="13487"/>
    <cellStyle name="Note 3 13 3 5 4" xfId="13488"/>
    <cellStyle name="Note 3 13 3 5 5" xfId="13489"/>
    <cellStyle name="Note 3 13 3 6" xfId="13490"/>
    <cellStyle name="Note 3 13 3 6 2" xfId="13491"/>
    <cellStyle name="Note 3 13 3 6 3" xfId="13492"/>
    <cellStyle name="Note 3 13 3 7" xfId="13493"/>
    <cellStyle name="Note 3 13 3 7 2" xfId="13494"/>
    <cellStyle name="Note 3 13 3 7 3" xfId="13495"/>
    <cellStyle name="Note 3 13 3 8" xfId="13496"/>
    <cellStyle name="Note 3 13 3 8 2" xfId="13497"/>
    <cellStyle name="Note 3 13 3 8 3" xfId="13498"/>
    <cellStyle name="Note 3 13 3 9" xfId="13499"/>
    <cellStyle name="Note 3 13 4" xfId="13500"/>
    <cellStyle name="Note 3 13 4 2" xfId="13501"/>
    <cellStyle name="Note 3 13 4 2 2" xfId="13502"/>
    <cellStyle name="Note 3 13 4 2 2 2" xfId="13503"/>
    <cellStyle name="Note 3 13 4 2 2 2 2" xfId="13504"/>
    <cellStyle name="Note 3 13 4 2 2 2 3" xfId="13505"/>
    <cellStyle name="Note 3 13 4 2 2 3" xfId="13506"/>
    <cellStyle name="Note 3 13 4 2 2 3 2" xfId="13507"/>
    <cellStyle name="Note 3 13 4 2 2 3 3" xfId="13508"/>
    <cellStyle name="Note 3 13 4 2 2 4" xfId="13509"/>
    <cellStyle name="Note 3 13 4 2 2 5" xfId="13510"/>
    <cellStyle name="Note 3 13 4 2 3" xfId="13511"/>
    <cellStyle name="Note 3 13 4 2 3 2" xfId="13512"/>
    <cellStyle name="Note 3 13 4 2 3 3" xfId="13513"/>
    <cellStyle name="Note 3 13 4 2 4" xfId="13514"/>
    <cellStyle name="Note 3 13 4 2 4 2" xfId="13515"/>
    <cellStyle name="Note 3 13 4 2 4 3" xfId="13516"/>
    <cellStyle name="Note 3 13 4 2 5" xfId="13517"/>
    <cellStyle name="Note 3 13 4 2 5 2" xfId="13518"/>
    <cellStyle name="Note 3 13 4 2 5 3" xfId="13519"/>
    <cellStyle name="Note 3 13 4 2 6" xfId="13520"/>
    <cellStyle name="Note 3 13 4 3" xfId="13521"/>
    <cellStyle name="Note 3 13 4 3 2" xfId="13522"/>
    <cellStyle name="Note 3 13 4 3 2 2" xfId="13523"/>
    <cellStyle name="Note 3 13 4 3 2 2 2" xfId="13524"/>
    <cellStyle name="Note 3 13 4 3 2 2 3" xfId="13525"/>
    <cellStyle name="Note 3 13 4 3 2 3" xfId="13526"/>
    <cellStyle name="Note 3 13 4 3 2 3 2" xfId="13527"/>
    <cellStyle name="Note 3 13 4 3 2 3 3" xfId="13528"/>
    <cellStyle name="Note 3 13 4 3 2 4" xfId="13529"/>
    <cellStyle name="Note 3 13 4 3 2 5" xfId="13530"/>
    <cellStyle name="Note 3 13 4 3 3" xfId="13531"/>
    <cellStyle name="Note 3 13 4 3 3 2" xfId="13532"/>
    <cellStyle name="Note 3 13 4 3 3 3" xfId="13533"/>
    <cellStyle name="Note 3 13 4 3 4" xfId="13534"/>
    <cellStyle name="Note 3 13 4 3 4 2" xfId="13535"/>
    <cellStyle name="Note 3 13 4 3 4 3" xfId="13536"/>
    <cellStyle name="Note 3 13 4 3 5" xfId="13537"/>
    <cellStyle name="Note 3 13 4 3 5 2" xfId="13538"/>
    <cellStyle name="Note 3 13 4 3 5 3" xfId="13539"/>
    <cellStyle name="Note 3 13 4 3 6" xfId="13540"/>
    <cellStyle name="Note 3 13 4 4" xfId="13541"/>
    <cellStyle name="Note 3 13 4 4 2" xfId="13542"/>
    <cellStyle name="Note 3 13 4 4 2 2" xfId="13543"/>
    <cellStyle name="Note 3 13 4 4 2 3" xfId="13544"/>
    <cellStyle name="Note 3 13 4 4 3" xfId="13545"/>
    <cellStyle name="Note 3 13 4 4 3 2" xfId="13546"/>
    <cellStyle name="Note 3 13 4 4 3 3" xfId="13547"/>
    <cellStyle name="Note 3 13 4 4 4" xfId="13548"/>
    <cellStyle name="Note 3 13 4 4 4 2" xfId="13549"/>
    <cellStyle name="Note 3 13 4 4 4 3" xfId="13550"/>
    <cellStyle name="Note 3 13 4 4 5" xfId="13551"/>
    <cellStyle name="Note 3 13 4 4 5 2" xfId="13552"/>
    <cellStyle name="Note 3 13 4 4 5 3" xfId="13553"/>
    <cellStyle name="Note 3 13 4 4 6" xfId="13554"/>
    <cellStyle name="Note 3 13 4 4 6 2" xfId="13555"/>
    <cellStyle name="Note 3 13 4 4 6 3" xfId="13556"/>
    <cellStyle name="Note 3 13 4 4 7" xfId="13557"/>
    <cellStyle name="Note 3 13 4 4 8" xfId="13558"/>
    <cellStyle name="Note 3 13 4 5" xfId="13559"/>
    <cellStyle name="Note 3 13 4 5 2" xfId="13560"/>
    <cellStyle name="Note 3 13 4 5 2 2" xfId="13561"/>
    <cellStyle name="Note 3 13 4 5 2 3" xfId="13562"/>
    <cellStyle name="Note 3 13 4 5 3" xfId="13563"/>
    <cellStyle name="Note 3 13 4 5 3 2" xfId="13564"/>
    <cellStyle name="Note 3 13 4 5 3 3" xfId="13565"/>
    <cellStyle name="Note 3 13 4 5 4" xfId="13566"/>
    <cellStyle name="Note 3 13 4 5 5" xfId="13567"/>
    <cellStyle name="Note 3 13 4 6" xfId="13568"/>
    <cellStyle name="Note 3 13 4 6 2" xfId="13569"/>
    <cellStyle name="Note 3 13 4 6 3" xfId="13570"/>
    <cellStyle name="Note 3 13 4 7" xfId="13571"/>
    <cellStyle name="Note 3 13 4 7 2" xfId="13572"/>
    <cellStyle name="Note 3 13 4 7 3" xfId="13573"/>
    <cellStyle name="Note 3 13 4 8" xfId="13574"/>
    <cellStyle name="Note 3 13 4 8 2" xfId="13575"/>
    <cellStyle name="Note 3 13 4 8 3" xfId="13576"/>
    <cellStyle name="Note 3 13 4 9" xfId="13577"/>
    <cellStyle name="Note 3 13 5" xfId="13578"/>
    <cellStyle name="Note 3 13 5 2" xfId="13579"/>
    <cellStyle name="Note 3 13 5 2 2" xfId="13580"/>
    <cellStyle name="Note 3 13 5 2 2 2" xfId="13581"/>
    <cellStyle name="Note 3 13 5 2 2 2 2" xfId="13582"/>
    <cellStyle name="Note 3 13 5 2 2 2 3" xfId="13583"/>
    <cellStyle name="Note 3 13 5 2 2 3" xfId="13584"/>
    <cellStyle name="Note 3 13 5 2 2 3 2" xfId="13585"/>
    <cellStyle name="Note 3 13 5 2 2 3 3" xfId="13586"/>
    <cellStyle name="Note 3 13 5 2 2 4" xfId="13587"/>
    <cellStyle name="Note 3 13 5 2 2 5" xfId="13588"/>
    <cellStyle name="Note 3 13 5 2 3" xfId="13589"/>
    <cellStyle name="Note 3 13 5 2 3 2" xfId="13590"/>
    <cellStyle name="Note 3 13 5 2 3 3" xfId="13591"/>
    <cellStyle name="Note 3 13 5 2 4" xfId="13592"/>
    <cellStyle name="Note 3 13 5 2 4 2" xfId="13593"/>
    <cellStyle name="Note 3 13 5 2 4 3" xfId="13594"/>
    <cellStyle name="Note 3 13 5 2 5" xfId="13595"/>
    <cellStyle name="Note 3 13 5 2 5 2" xfId="13596"/>
    <cellStyle name="Note 3 13 5 2 5 3" xfId="13597"/>
    <cellStyle name="Note 3 13 5 2 6" xfId="13598"/>
    <cellStyle name="Note 3 13 5 3" xfId="13599"/>
    <cellStyle name="Note 3 13 5 3 2" xfId="13600"/>
    <cellStyle name="Note 3 13 5 3 2 2" xfId="13601"/>
    <cellStyle name="Note 3 13 5 3 2 2 2" xfId="13602"/>
    <cellStyle name="Note 3 13 5 3 2 2 3" xfId="13603"/>
    <cellStyle name="Note 3 13 5 3 2 3" xfId="13604"/>
    <cellStyle name="Note 3 13 5 3 2 3 2" xfId="13605"/>
    <cellStyle name="Note 3 13 5 3 2 3 3" xfId="13606"/>
    <cellStyle name="Note 3 13 5 3 2 4" xfId="13607"/>
    <cellStyle name="Note 3 13 5 3 2 5" xfId="13608"/>
    <cellStyle name="Note 3 13 5 3 3" xfId="13609"/>
    <cellStyle name="Note 3 13 5 3 3 2" xfId="13610"/>
    <cellStyle name="Note 3 13 5 3 3 3" xfId="13611"/>
    <cellStyle name="Note 3 13 5 3 4" xfId="13612"/>
    <cellStyle name="Note 3 13 5 3 4 2" xfId="13613"/>
    <cellStyle name="Note 3 13 5 3 4 3" xfId="13614"/>
    <cellStyle name="Note 3 13 5 3 5" xfId="13615"/>
    <cellStyle name="Note 3 13 5 3 5 2" xfId="13616"/>
    <cellStyle name="Note 3 13 5 3 5 3" xfId="13617"/>
    <cellStyle name="Note 3 13 5 3 6" xfId="13618"/>
    <cellStyle name="Note 3 13 5 4" xfId="13619"/>
    <cellStyle name="Note 3 13 5 4 2" xfId="13620"/>
    <cellStyle name="Note 3 13 5 4 2 2" xfId="13621"/>
    <cellStyle name="Note 3 13 5 4 2 3" xfId="13622"/>
    <cellStyle name="Note 3 13 5 4 3" xfId="13623"/>
    <cellStyle name="Note 3 13 5 4 3 2" xfId="13624"/>
    <cellStyle name="Note 3 13 5 4 3 3" xfId="13625"/>
    <cellStyle name="Note 3 13 5 4 4" xfId="13626"/>
    <cellStyle name="Note 3 13 5 4 4 2" xfId="13627"/>
    <cellStyle name="Note 3 13 5 4 4 3" xfId="13628"/>
    <cellStyle name="Note 3 13 5 4 5" xfId="13629"/>
    <cellStyle name="Note 3 13 5 4 5 2" xfId="13630"/>
    <cellStyle name="Note 3 13 5 4 5 3" xfId="13631"/>
    <cellStyle name="Note 3 13 5 4 6" xfId="13632"/>
    <cellStyle name="Note 3 13 5 4 6 2" xfId="13633"/>
    <cellStyle name="Note 3 13 5 4 6 3" xfId="13634"/>
    <cellStyle name="Note 3 13 5 4 7" xfId="13635"/>
    <cellStyle name="Note 3 13 5 4 8" xfId="13636"/>
    <cellStyle name="Note 3 13 5 5" xfId="13637"/>
    <cellStyle name="Note 3 13 5 5 2" xfId="13638"/>
    <cellStyle name="Note 3 13 5 5 2 2" xfId="13639"/>
    <cellStyle name="Note 3 13 5 5 2 3" xfId="13640"/>
    <cellStyle name="Note 3 13 5 5 3" xfId="13641"/>
    <cellStyle name="Note 3 13 5 5 3 2" xfId="13642"/>
    <cellStyle name="Note 3 13 5 5 3 3" xfId="13643"/>
    <cellStyle name="Note 3 13 5 5 4" xfId="13644"/>
    <cellStyle name="Note 3 13 5 5 5" xfId="13645"/>
    <cellStyle name="Note 3 13 5 6" xfId="13646"/>
    <cellStyle name="Note 3 13 5 6 2" xfId="13647"/>
    <cellStyle name="Note 3 13 5 6 3" xfId="13648"/>
    <cellStyle name="Note 3 13 5 7" xfId="13649"/>
    <cellStyle name="Note 3 13 5 7 2" xfId="13650"/>
    <cellStyle name="Note 3 13 5 7 3" xfId="13651"/>
    <cellStyle name="Note 3 13 5 8" xfId="13652"/>
    <cellStyle name="Note 3 13 5 8 2" xfId="13653"/>
    <cellStyle name="Note 3 13 5 8 3" xfId="13654"/>
    <cellStyle name="Note 3 13 5 9" xfId="13655"/>
    <cellStyle name="Note 3 13 6" xfId="13656"/>
    <cellStyle name="Note 3 13 6 2" xfId="13657"/>
    <cellStyle name="Note 3 13 6 2 2" xfId="13658"/>
    <cellStyle name="Note 3 13 6 2 2 2" xfId="13659"/>
    <cellStyle name="Note 3 13 6 2 2 3" xfId="13660"/>
    <cellStyle name="Note 3 13 6 2 3" xfId="13661"/>
    <cellStyle name="Note 3 13 6 2 3 2" xfId="13662"/>
    <cellStyle name="Note 3 13 6 2 3 3" xfId="13663"/>
    <cellStyle name="Note 3 13 6 2 4" xfId="13664"/>
    <cellStyle name="Note 3 13 6 2 5" xfId="13665"/>
    <cellStyle name="Note 3 13 6 3" xfId="13666"/>
    <cellStyle name="Note 3 13 6 3 2" xfId="13667"/>
    <cellStyle name="Note 3 13 6 3 3" xfId="13668"/>
    <cellStyle name="Note 3 13 6 4" xfId="13669"/>
    <cellStyle name="Note 3 13 6 4 2" xfId="13670"/>
    <cellStyle name="Note 3 13 6 4 3" xfId="13671"/>
    <cellStyle name="Note 3 13 6 5" xfId="13672"/>
    <cellStyle name="Note 3 13 6 5 2" xfId="13673"/>
    <cellStyle name="Note 3 13 6 5 3" xfId="13674"/>
    <cellStyle name="Note 3 13 6 6" xfId="13675"/>
    <cellStyle name="Note 3 13 7" xfId="13676"/>
    <cellStyle name="Note 3 13 7 2" xfId="13677"/>
    <cellStyle name="Note 3 13 7 2 2" xfId="13678"/>
    <cellStyle name="Note 3 13 7 2 2 2" xfId="13679"/>
    <cellStyle name="Note 3 13 7 2 2 3" xfId="13680"/>
    <cellStyle name="Note 3 13 7 2 3" xfId="13681"/>
    <cellStyle name="Note 3 13 7 2 3 2" xfId="13682"/>
    <cellStyle name="Note 3 13 7 2 3 3" xfId="13683"/>
    <cellStyle name="Note 3 13 7 2 4" xfId="13684"/>
    <cellStyle name="Note 3 13 7 2 5" xfId="13685"/>
    <cellStyle name="Note 3 13 7 3" xfId="13686"/>
    <cellStyle name="Note 3 13 7 3 2" xfId="13687"/>
    <cellStyle name="Note 3 13 7 3 3" xfId="13688"/>
    <cellStyle name="Note 3 13 7 4" xfId="13689"/>
    <cellStyle name="Note 3 13 7 4 2" xfId="13690"/>
    <cellStyle name="Note 3 13 7 4 3" xfId="13691"/>
    <cellStyle name="Note 3 13 7 5" xfId="13692"/>
    <cellStyle name="Note 3 13 7 5 2" xfId="13693"/>
    <cellStyle name="Note 3 13 7 5 3" xfId="13694"/>
    <cellStyle name="Note 3 13 7 6" xfId="13695"/>
    <cellStyle name="Note 3 13 8" xfId="13696"/>
    <cellStyle name="Note 3 13 8 2" xfId="13697"/>
    <cellStyle name="Note 3 13 8 2 2" xfId="13698"/>
    <cellStyle name="Note 3 13 8 2 3" xfId="13699"/>
    <cellStyle name="Note 3 13 8 3" xfId="13700"/>
    <cellStyle name="Note 3 13 8 3 2" xfId="13701"/>
    <cellStyle name="Note 3 13 8 3 3" xfId="13702"/>
    <cellStyle name="Note 3 13 8 4" xfId="13703"/>
    <cellStyle name="Note 3 13 8 4 2" xfId="13704"/>
    <cellStyle name="Note 3 13 8 4 3" xfId="13705"/>
    <cellStyle name="Note 3 13 8 5" xfId="13706"/>
    <cellStyle name="Note 3 13 8 5 2" xfId="13707"/>
    <cellStyle name="Note 3 13 8 5 3" xfId="13708"/>
    <cellStyle name="Note 3 13 8 6" xfId="13709"/>
    <cellStyle name="Note 3 13 8 6 2" xfId="13710"/>
    <cellStyle name="Note 3 13 8 6 3" xfId="13711"/>
    <cellStyle name="Note 3 13 8 7" xfId="13712"/>
    <cellStyle name="Note 3 13 8 8" xfId="13713"/>
    <cellStyle name="Note 3 13 9" xfId="13714"/>
    <cellStyle name="Note 3 13 9 2" xfId="13715"/>
    <cellStyle name="Note 3 13 9 2 2" xfId="13716"/>
    <cellStyle name="Note 3 13 9 2 3" xfId="13717"/>
    <cellStyle name="Note 3 13 9 3" xfId="13718"/>
    <cellStyle name="Note 3 13 9 3 2" xfId="13719"/>
    <cellStyle name="Note 3 13 9 3 3" xfId="13720"/>
    <cellStyle name="Note 3 13 9 4" xfId="13721"/>
    <cellStyle name="Note 3 13 9 5" xfId="13722"/>
    <cellStyle name="Note 3 14" xfId="13723"/>
    <cellStyle name="Note 3 14 10" xfId="13724"/>
    <cellStyle name="Note 3 14 10 2" xfId="13725"/>
    <cellStyle name="Note 3 14 10 3" xfId="13726"/>
    <cellStyle name="Note 3 14 11" xfId="13727"/>
    <cellStyle name="Note 3 14 11 2" xfId="13728"/>
    <cellStyle name="Note 3 14 11 3" xfId="13729"/>
    <cellStyle name="Note 3 14 12" xfId="13730"/>
    <cellStyle name="Note 3 14 12 2" xfId="13731"/>
    <cellStyle name="Note 3 14 12 3" xfId="13732"/>
    <cellStyle name="Note 3 14 13" xfId="13733"/>
    <cellStyle name="Note 3 14 2" xfId="13734"/>
    <cellStyle name="Note 3 14 2 2" xfId="13735"/>
    <cellStyle name="Note 3 14 2 2 2" xfId="13736"/>
    <cellStyle name="Note 3 14 2 2 2 2" xfId="13737"/>
    <cellStyle name="Note 3 14 2 2 2 2 2" xfId="13738"/>
    <cellStyle name="Note 3 14 2 2 2 2 3" xfId="13739"/>
    <cellStyle name="Note 3 14 2 2 2 3" xfId="13740"/>
    <cellStyle name="Note 3 14 2 2 2 3 2" xfId="13741"/>
    <cellStyle name="Note 3 14 2 2 2 3 3" xfId="13742"/>
    <cellStyle name="Note 3 14 2 2 2 4" xfId="13743"/>
    <cellStyle name="Note 3 14 2 2 2 5" xfId="13744"/>
    <cellStyle name="Note 3 14 2 2 3" xfId="13745"/>
    <cellStyle name="Note 3 14 2 2 3 2" xfId="13746"/>
    <cellStyle name="Note 3 14 2 2 3 3" xfId="13747"/>
    <cellStyle name="Note 3 14 2 2 4" xfId="13748"/>
    <cellStyle name="Note 3 14 2 2 4 2" xfId="13749"/>
    <cellStyle name="Note 3 14 2 2 4 3" xfId="13750"/>
    <cellStyle name="Note 3 14 2 2 5" xfId="13751"/>
    <cellStyle name="Note 3 14 2 2 5 2" xfId="13752"/>
    <cellStyle name="Note 3 14 2 2 5 3" xfId="13753"/>
    <cellStyle name="Note 3 14 2 2 6" xfId="13754"/>
    <cellStyle name="Note 3 14 2 3" xfId="13755"/>
    <cellStyle name="Note 3 14 2 3 2" xfId="13756"/>
    <cellStyle name="Note 3 14 2 3 2 2" xfId="13757"/>
    <cellStyle name="Note 3 14 2 3 2 2 2" xfId="13758"/>
    <cellStyle name="Note 3 14 2 3 2 2 3" xfId="13759"/>
    <cellStyle name="Note 3 14 2 3 2 3" xfId="13760"/>
    <cellStyle name="Note 3 14 2 3 2 3 2" xfId="13761"/>
    <cellStyle name="Note 3 14 2 3 2 3 3" xfId="13762"/>
    <cellStyle name="Note 3 14 2 3 2 4" xfId="13763"/>
    <cellStyle name="Note 3 14 2 3 2 5" xfId="13764"/>
    <cellStyle name="Note 3 14 2 3 3" xfId="13765"/>
    <cellStyle name="Note 3 14 2 3 3 2" xfId="13766"/>
    <cellStyle name="Note 3 14 2 3 3 3" xfId="13767"/>
    <cellStyle name="Note 3 14 2 3 4" xfId="13768"/>
    <cellStyle name="Note 3 14 2 3 4 2" xfId="13769"/>
    <cellStyle name="Note 3 14 2 3 4 3" xfId="13770"/>
    <cellStyle name="Note 3 14 2 3 5" xfId="13771"/>
    <cellStyle name="Note 3 14 2 3 5 2" xfId="13772"/>
    <cellStyle name="Note 3 14 2 3 5 3" xfId="13773"/>
    <cellStyle name="Note 3 14 2 3 6" xfId="13774"/>
    <cellStyle name="Note 3 14 2 4" xfId="13775"/>
    <cellStyle name="Note 3 14 2 4 2" xfId="13776"/>
    <cellStyle name="Note 3 14 2 4 2 2" xfId="13777"/>
    <cellStyle name="Note 3 14 2 4 2 3" xfId="13778"/>
    <cellStyle name="Note 3 14 2 4 3" xfId="13779"/>
    <cellStyle name="Note 3 14 2 4 3 2" xfId="13780"/>
    <cellStyle name="Note 3 14 2 4 3 3" xfId="13781"/>
    <cellStyle name="Note 3 14 2 4 4" xfId="13782"/>
    <cellStyle name="Note 3 14 2 4 4 2" xfId="13783"/>
    <cellStyle name="Note 3 14 2 4 4 3" xfId="13784"/>
    <cellStyle name="Note 3 14 2 4 5" xfId="13785"/>
    <cellStyle name="Note 3 14 2 4 5 2" xfId="13786"/>
    <cellStyle name="Note 3 14 2 4 5 3" xfId="13787"/>
    <cellStyle name="Note 3 14 2 4 6" xfId="13788"/>
    <cellStyle name="Note 3 14 2 4 6 2" xfId="13789"/>
    <cellStyle name="Note 3 14 2 4 6 3" xfId="13790"/>
    <cellStyle name="Note 3 14 2 4 7" xfId="13791"/>
    <cellStyle name="Note 3 14 2 4 8" xfId="13792"/>
    <cellStyle name="Note 3 14 2 5" xfId="13793"/>
    <cellStyle name="Note 3 14 2 5 2" xfId="13794"/>
    <cellStyle name="Note 3 14 2 5 2 2" xfId="13795"/>
    <cellStyle name="Note 3 14 2 5 2 3" xfId="13796"/>
    <cellStyle name="Note 3 14 2 5 3" xfId="13797"/>
    <cellStyle name="Note 3 14 2 5 3 2" xfId="13798"/>
    <cellStyle name="Note 3 14 2 5 3 3" xfId="13799"/>
    <cellStyle name="Note 3 14 2 5 4" xfId="13800"/>
    <cellStyle name="Note 3 14 2 5 5" xfId="13801"/>
    <cellStyle name="Note 3 14 2 6" xfId="13802"/>
    <cellStyle name="Note 3 14 2 6 2" xfId="13803"/>
    <cellStyle name="Note 3 14 2 6 3" xfId="13804"/>
    <cellStyle name="Note 3 14 2 7" xfId="13805"/>
    <cellStyle name="Note 3 14 2 7 2" xfId="13806"/>
    <cellStyle name="Note 3 14 2 7 3" xfId="13807"/>
    <cellStyle name="Note 3 14 2 8" xfId="13808"/>
    <cellStyle name="Note 3 14 2 8 2" xfId="13809"/>
    <cellStyle name="Note 3 14 2 8 3" xfId="13810"/>
    <cellStyle name="Note 3 14 2 9" xfId="13811"/>
    <cellStyle name="Note 3 14 3" xfId="13812"/>
    <cellStyle name="Note 3 14 3 2" xfId="13813"/>
    <cellStyle name="Note 3 14 3 2 2" xfId="13814"/>
    <cellStyle name="Note 3 14 3 2 2 2" xfId="13815"/>
    <cellStyle name="Note 3 14 3 2 2 2 2" xfId="13816"/>
    <cellStyle name="Note 3 14 3 2 2 2 3" xfId="13817"/>
    <cellStyle name="Note 3 14 3 2 2 3" xfId="13818"/>
    <cellStyle name="Note 3 14 3 2 2 3 2" xfId="13819"/>
    <cellStyle name="Note 3 14 3 2 2 3 3" xfId="13820"/>
    <cellStyle name="Note 3 14 3 2 2 4" xfId="13821"/>
    <cellStyle name="Note 3 14 3 2 2 5" xfId="13822"/>
    <cellStyle name="Note 3 14 3 2 3" xfId="13823"/>
    <cellStyle name="Note 3 14 3 2 3 2" xfId="13824"/>
    <cellStyle name="Note 3 14 3 2 3 3" xfId="13825"/>
    <cellStyle name="Note 3 14 3 2 4" xfId="13826"/>
    <cellStyle name="Note 3 14 3 2 4 2" xfId="13827"/>
    <cellStyle name="Note 3 14 3 2 4 3" xfId="13828"/>
    <cellStyle name="Note 3 14 3 2 5" xfId="13829"/>
    <cellStyle name="Note 3 14 3 2 5 2" xfId="13830"/>
    <cellStyle name="Note 3 14 3 2 5 3" xfId="13831"/>
    <cellStyle name="Note 3 14 3 2 6" xfId="13832"/>
    <cellStyle name="Note 3 14 3 3" xfId="13833"/>
    <cellStyle name="Note 3 14 3 3 2" xfId="13834"/>
    <cellStyle name="Note 3 14 3 3 2 2" xfId="13835"/>
    <cellStyle name="Note 3 14 3 3 2 2 2" xfId="13836"/>
    <cellStyle name="Note 3 14 3 3 2 2 3" xfId="13837"/>
    <cellStyle name="Note 3 14 3 3 2 3" xfId="13838"/>
    <cellStyle name="Note 3 14 3 3 2 3 2" xfId="13839"/>
    <cellStyle name="Note 3 14 3 3 2 3 3" xfId="13840"/>
    <cellStyle name="Note 3 14 3 3 2 4" xfId="13841"/>
    <cellStyle name="Note 3 14 3 3 2 5" xfId="13842"/>
    <cellStyle name="Note 3 14 3 3 3" xfId="13843"/>
    <cellStyle name="Note 3 14 3 3 3 2" xfId="13844"/>
    <cellStyle name="Note 3 14 3 3 3 3" xfId="13845"/>
    <cellStyle name="Note 3 14 3 3 4" xfId="13846"/>
    <cellStyle name="Note 3 14 3 3 4 2" xfId="13847"/>
    <cellStyle name="Note 3 14 3 3 4 3" xfId="13848"/>
    <cellStyle name="Note 3 14 3 3 5" xfId="13849"/>
    <cellStyle name="Note 3 14 3 3 5 2" xfId="13850"/>
    <cellStyle name="Note 3 14 3 3 5 3" xfId="13851"/>
    <cellStyle name="Note 3 14 3 3 6" xfId="13852"/>
    <cellStyle name="Note 3 14 3 4" xfId="13853"/>
    <cellStyle name="Note 3 14 3 4 2" xfId="13854"/>
    <cellStyle name="Note 3 14 3 4 2 2" xfId="13855"/>
    <cellStyle name="Note 3 14 3 4 2 3" xfId="13856"/>
    <cellStyle name="Note 3 14 3 4 3" xfId="13857"/>
    <cellStyle name="Note 3 14 3 4 3 2" xfId="13858"/>
    <cellStyle name="Note 3 14 3 4 3 3" xfId="13859"/>
    <cellStyle name="Note 3 14 3 4 4" xfId="13860"/>
    <cellStyle name="Note 3 14 3 4 4 2" xfId="13861"/>
    <cellStyle name="Note 3 14 3 4 4 3" xfId="13862"/>
    <cellStyle name="Note 3 14 3 4 5" xfId="13863"/>
    <cellStyle name="Note 3 14 3 4 5 2" xfId="13864"/>
    <cellStyle name="Note 3 14 3 4 5 3" xfId="13865"/>
    <cellStyle name="Note 3 14 3 4 6" xfId="13866"/>
    <cellStyle name="Note 3 14 3 4 6 2" xfId="13867"/>
    <cellStyle name="Note 3 14 3 4 6 3" xfId="13868"/>
    <cellStyle name="Note 3 14 3 4 7" xfId="13869"/>
    <cellStyle name="Note 3 14 3 4 8" xfId="13870"/>
    <cellStyle name="Note 3 14 3 5" xfId="13871"/>
    <cellStyle name="Note 3 14 3 5 2" xfId="13872"/>
    <cellStyle name="Note 3 14 3 5 2 2" xfId="13873"/>
    <cellStyle name="Note 3 14 3 5 2 3" xfId="13874"/>
    <cellStyle name="Note 3 14 3 5 3" xfId="13875"/>
    <cellStyle name="Note 3 14 3 5 3 2" xfId="13876"/>
    <cellStyle name="Note 3 14 3 5 3 3" xfId="13877"/>
    <cellStyle name="Note 3 14 3 5 4" xfId="13878"/>
    <cellStyle name="Note 3 14 3 5 5" xfId="13879"/>
    <cellStyle name="Note 3 14 3 6" xfId="13880"/>
    <cellStyle name="Note 3 14 3 6 2" xfId="13881"/>
    <cellStyle name="Note 3 14 3 6 3" xfId="13882"/>
    <cellStyle name="Note 3 14 3 7" xfId="13883"/>
    <cellStyle name="Note 3 14 3 7 2" xfId="13884"/>
    <cellStyle name="Note 3 14 3 7 3" xfId="13885"/>
    <cellStyle name="Note 3 14 3 8" xfId="13886"/>
    <cellStyle name="Note 3 14 3 8 2" xfId="13887"/>
    <cellStyle name="Note 3 14 3 8 3" xfId="13888"/>
    <cellStyle name="Note 3 14 3 9" xfId="13889"/>
    <cellStyle name="Note 3 14 4" xfId="13890"/>
    <cellStyle name="Note 3 14 4 2" xfId="13891"/>
    <cellStyle name="Note 3 14 4 2 2" xfId="13892"/>
    <cellStyle name="Note 3 14 4 2 2 2" xfId="13893"/>
    <cellStyle name="Note 3 14 4 2 2 2 2" xfId="13894"/>
    <cellStyle name="Note 3 14 4 2 2 2 3" xfId="13895"/>
    <cellStyle name="Note 3 14 4 2 2 3" xfId="13896"/>
    <cellStyle name="Note 3 14 4 2 2 3 2" xfId="13897"/>
    <cellStyle name="Note 3 14 4 2 2 3 3" xfId="13898"/>
    <cellStyle name="Note 3 14 4 2 2 4" xfId="13899"/>
    <cellStyle name="Note 3 14 4 2 2 5" xfId="13900"/>
    <cellStyle name="Note 3 14 4 2 3" xfId="13901"/>
    <cellStyle name="Note 3 14 4 2 3 2" xfId="13902"/>
    <cellStyle name="Note 3 14 4 2 3 3" xfId="13903"/>
    <cellStyle name="Note 3 14 4 2 4" xfId="13904"/>
    <cellStyle name="Note 3 14 4 2 4 2" xfId="13905"/>
    <cellStyle name="Note 3 14 4 2 4 3" xfId="13906"/>
    <cellStyle name="Note 3 14 4 2 5" xfId="13907"/>
    <cellStyle name="Note 3 14 4 2 5 2" xfId="13908"/>
    <cellStyle name="Note 3 14 4 2 5 3" xfId="13909"/>
    <cellStyle name="Note 3 14 4 2 6" xfId="13910"/>
    <cellStyle name="Note 3 14 4 3" xfId="13911"/>
    <cellStyle name="Note 3 14 4 3 2" xfId="13912"/>
    <cellStyle name="Note 3 14 4 3 2 2" xfId="13913"/>
    <cellStyle name="Note 3 14 4 3 2 2 2" xfId="13914"/>
    <cellStyle name="Note 3 14 4 3 2 2 3" xfId="13915"/>
    <cellStyle name="Note 3 14 4 3 2 3" xfId="13916"/>
    <cellStyle name="Note 3 14 4 3 2 3 2" xfId="13917"/>
    <cellStyle name="Note 3 14 4 3 2 3 3" xfId="13918"/>
    <cellStyle name="Note 3 14 4 3 2 4" xfId="13919"/>
    <cellStyle name="Note 3 14 4 3 2 5" xfId="13920"/>
    <cellStyle name="Note 3 14 4 3 3" xfId="13921"/>
    <cellStyle name="Note 3 14 4 3 3 2" xfId="13922"/>
    <cellStyle name="Note 3 14 4 3 3 3" xfId="13923"/>
    <cellStyle name="Note 3 14 4 3 4" xfId="13924"/>
    <cellStyle name="Note 3 14 4 3 4 2" xfId="13925"/>
    <cellStyle name="Note 3 14 4 3 4 3" xfId="13926"/>
    <cellStyle name="Note 3 14 4 3 5" xfId="13927"/>
    <cellStyle name="Note 3 14 4 3 5 2" xfId="13928"/>
    <cellStyle name="Note 3 14 4 3 5 3" xfId="13929"/>
    <cellStyle name="Note 3 14 4 3 6" xfId="13930"/>
    <cellStyle name="Note 3 14 4 4" xfId="13931"/>
    <cellStyle name="Note 3 14 4 4 2" xfId="13932"/>
    <cellStyle name="Note 3 14 4 4 2 2" xfId="13933"/>
    <cellStyle name="Note 3 14 4 4 2 3" xfId="13934"/>
    <cellStyle name="Note 3 14 4 4 3" xfId="13935"/>
    <cellStyle name="Note 3 14 4 4 3 2" xfId="13936"/>
    <cellStyle name="Note 3 14 4 4 3 3" xfId="13937"/>
    <cellStyle name="Note 3 14 4 4 4" xfId="13938"/>
    <cellStyle name="Note 3 14 4 4 4 2" xfId="13939"/>
    <cellStyle name="Note 3 14 4 4 4 3" xfId="13940"/>
    <cellStyle name="Note 3 14 4 4 5" xfId="13941"/>
    <cellStyle name="Note 3 14 4 4 5 2" xfId="13942"/>
    <cellStyle name="Note 3 14 4 4 5 3" xfId="13943"/>
    <cellStyle name="Note 3 14 4 4 6" xfId="13944"/>
    <cellStyle name="Note 3 14 4 4 6 2" xfId="13945"/>
    <cellStyle name="Note 3 14 4 4 6 3" xfId="13946"/>
    <cellStyle name="Note 3 14 4 4 7" xfId="13947"/>
    <cellStyle name="Note 3 14 4 4 8" xfId="13948"/>
    <cellStyle name="Note 3 14 4 5" xfId="13949"/>
    <cellStyle name="Note 3 14 4 5 2" xfId="13950"/>
    <cellStyle name="Note 3 14 4 5 2 2" xfId="13951"/>
    <cellStyle name="Note 3 14 4 5 2 3" xfId="13952"/>
    <cellStyle name="Note 3 14 4 5 3" xfId="13953"/>
    <cellStyle name="Note 3 14 4 5 3 2" xfId="13954"/>
    <cellStyle name="Note 3 14 4 5 3 3" xfId="13955"/>
    <cellStyle name="Note 3 14 4 5 4" xfId="13956"/>
    <cellStyle name="Note 3 14 4 5 5" xfId="13957"/>
    <cellStyle name="Note 3 14 4 6" xfId="13958"/>
    <cellStyle name="Note 3 14 4 6 2" xfId="13959"/>
    <cellStyle name="Note 3 14 4 6 3" xfId="13960"/>
    <cellStyle name="Note 3 14 4 7" xfId="13961"/>
    <cellStyle name="Note 3 14 4 7 2" xfId="13962"/>
    <cellStyle name="Note 3 14 4 7 3" xfId="13963"/>
    <cellStyle name="Note 3 14 4 8" xfId="13964"/>
    <cellStyle name="Note 3 14 4 8 2" xfId="13965"/>
    <cellStyle name="Note 3 14 4 8 3" xfId="13966"/>
    <cellStyle name="Note 3 14 4 9" xfId="13967"/>
    <cellStyle name="Note 3 14 5" xfId="13968"/>
    <cellStyle name="Note 3 14 5 2" xfId="13969"/>
    <cellStyle name="Note 3 14 5 2 2" xfId="13970"/>
    <cellStyle name="Note 3 14 5 2 2 2" xfId="13971"/>
    <cellStyle name="Note 3 14 5 2 2 2 2" xfId="13972"/>
    <cellStyle name="Note 3 14 5 2 2 2 3" xfId="13973"/>
    <cellStyle name="Note 3 14 5 2 2 3" xfId="13974"/>
    <cellStyle name="Note 3 14 5 2 2 3 2" xfId="13975"/>
    <cellStyle name="Note 3 14 5 2 2 3 3" xfId="13976"/>
    <cellStyle name="Note 3 14 5 2 2 4" xfId="13977"/>
    <cellStyle name="Note 3 14 5 2 2 5" xfId="13978"/>
    <cellStyle name="Note 3 14 5 2 3" xfId="13979"/>
    <cellStyle name="Note 3 14 5 2 3 2" xfId="13980"/>
    <cellStyle name="Note 3 14 5 2 3 3" xfId="13981"/>
    <cellStyle name="Note 3 14 5 2 4" xfId="13982"/>
    <cellStyle name="Note 3 14 5 2 4 2" xfId="13983"/>
    <cellStyle name="Note 3 14 5 2 4 3" xfId="13984"/>
    <cellStyle name="Note 3 14 5 2 5" xfId="13985"/>
    <cellStyle name="Note 3 14 5 2 5 2" xfId="13986"/>
    <cellStyle name="Note 3 14 5 2 5 3" xfId="13987"/>
    <cellStyle name="Note 3 14 5 2 6" xfId="13988"/>
    <cellStyle name="Note 3 14 5 3" xfId="13989"/>
    <cellStyle name="Note 3 14 5 3 2" xfId="13990"/>
    <cellStyle name="Note 3 14 5 3 2 2" xfId="13991"/>
    <cellStyle name="Note 3 14 5 3 2 2 2" xfId="13992"/>
    <cellStyle name="Note 3 14 5 3 2 2 3" xfId="13993"/>
    <cellStyle name="Note 3 14 5 3 2 3" xfId="13994"/>
    <cellStyle name="Note 3 14 5 3 2 3 2" xfId="13995"/>
    <cellStyle name="Note 3 14 5 3 2 3 3" xfId="13996"/>
    <cellStyle name="Note 3 14 5 3 2 4" xfId="13997"/>
    <cellStyle name="Note 3 14 5 3 2 5" xfId="13998"/>
    <cellStyle name="Note 3 14 5 3 3" xfId="13999"/>
    <cellStyle name="Note 3 14 5 3 3 2" xfId="14000"/>
    <cellStyle name="Note 3 14 5 3 3 3" xfId="14001"/>
    <cellStyle name="Note 3 14 5 3 4" xfId="14002"/>
    <cellStyle name="Note 3 14 5 3 4 2" xfId="14003"/>
    <cellStyle name="Note 3 14 5 3 4 3" xfId="14004"/>
    <cellStyle name="Note 3 14 5 3 5" xfId="14005"/>
    <cellStyle name="Note 3 14 5 3 5 2" xfId="14006"/>
    <cellStyle name="Note 3 14 5 3 5 3" xfId="14007"/>
    <cellStyle name="Note 3 14 5 3 6" xfId="14008"/>
    <cellStyle name="Note 3 14 5 4" xfId="14009"/>
    <cellStyle name="Note 3 14 5 4 2" xfId="14010"/>
    <cellStyle name="Note 3 14 5 4 2 2" xfId="14011"/>
    <cellStyle name="Note 3 14 5 4 2 3" xfId="14012"/>
    <cellStyle name="Note 3 14 5 4 3" xfId="14013"/>
    <cellStyle name="Note 3 14 5 4 3 2" xfId="14014"/>
    <cellStyle name="Note 3 14 5 4 3 3" xfId="14015"/>
    <cellStyle name="Note 3 14 5 4 4" xfId="14016"/>
    <cellStyle name="Note 3 14 5 4 4 2" xfId="14017"/>
    <cellStyle name="Note 3 14 5 4 4 3" xfId="14018"/>
    <cellStyle name="Note 3 14 5 4 5" xfId="14019"/>
    <cellStyle name="Note 3 14 5 4 5 2" xfId="14020"/>
    <cellStyle name="Note 3 14 5 4 5 3" xfId="14021"/>
    <cellStyle name="Note 3 14 5 4 6" xfId="14022"/>
    <cellStyle name="Note 3 14 5 4 6 2" xfId="14023"/>
    <cellStyle name="Note 3 14 5 4 6 3" xfId="14024"/>
    <cellStyle name="Note 3 14 5 4 7" xfId="14025"/>
    <cellStyle name="Note 3 14 5 4 8" xfId="14026"/>
    <cellStyle name="Note 3 14 5 5" xfId="14027"/>
    <cellStyle name="Note 3 14 5 5 2" xfId="14028"/>
    <cellStyle name="Note 3 14 5 5 2 2" xfId="14029"/>
    <cellStyle name="Note 3 14 5 5 2 3" xfId="14030"/>
    <cellStyle name="Note 3 14 5 5 3" xfId="14031"/>
    <cellStyle name="Note 3 14 5 5 3 2" xfId="14032"/>
    <cellStyle name="Note 3 14 5 5 3 3" xfId="14033"/>
    <cellStyle name="Note 3 14 5 5 4" xfId="14034"/>
    <cellStyle name="Note 3 14 5 5 5" xfId="14035"/>
    <cellStyle name="Note 3 14 5 6" xfId="14036"/>
    <cellStyle name="Note 3 14 5 6 2" xfId="14037"/>
    <cellStyle name="Note 3 14 5 6 3" xfId="14038"/>
    <cellStyle name="Note 3 14 5 7" xfId="14039"/>
    <cellStyle name="Note 3 14 5 7 2" xfId="14040"/>
    <cellStyle name="Note 3 14 5 7 3" xfId="14041"/>
    <cellStyle name="Note 3 14 5 8" xfId="14042"/>
    <cellStyle name="Note 3 14 5 8 2" xfId="14043"/>
    <cellStyle name="Note 3 14 5 8 3" xfId="14044"/>
    <cellStyle name="Note 3 14 5 9" xfId="14045"/>
    <cellStyle name="Note 3 14 6" xfId="14046"/>
    <cellStyle name="Note 3 14 6 2" xfId="14047"/>
    <cellStyle name="Note 3 14 6 2 2" xfId="14048"/>
    <cellStyle name="Note 3 14 6 2 2 2" xfId="14049"/>
    <cellStyle name="Note 3 14 6 2 2 3" xfId="14050"/>
    <cellStyle name="Note 3 14 6 2 3" xfId="14051"/>
    <cellStyle name="Note 3 14 6 2 3 2" xfId="14052"/>
    <cellStyle name="Note 3 14 6 2 3 3" xfId="14053"/>
    <cellStyle name="Note 3 14 6 2 4" xfId="14054"/>
    <cellStyle name="Note 3 14 6 2 5" xfId="14055"/>
    <cellStyle name="Note 3 14 6 3" xfId="14056"/>
    <cellStyle name="Note 3 14 6 3 2" xfId="14057"/>
    <cellStyle name="Note 3 14 6 3 3" xfId="14058"/>
    <cellStyle name="Note 3 14 6 4" xfId="14059"/>
    <cellStyle name="Note 3 14 6 4 2" xfId="14060"/>
    <cellStyle name="Note 3 14 6 4 3" xfId="14061"/>
    <cellStyle name="Note 3 14 6 5" xfId="14062"/>
    <cellStyle name="Note 3 14 6 5 2" xfId="14063"/>
    <cellStyle name="Note 3 14 6 5 3" xfId="14064"/>
    <cellStyle name="Note 3 14 6 6" xfId="14065"/>
    <cellStyle name="Note 3 14 7" xfId="14066"/>
    <cellStyle name="Note 3 14 7 2" xfId="14067"/>
    <cellStyle name="Note 3 14 7 2 2" xfId="14068"/>
    <cellStyle name="Note 3 14 7 2 2 2" xfId="14069"/>
    <cellStyle name="Note 3 14 7 2 2 3" xfId="14070"/>
    <cellStyle name="Note 3 14 7 2 3" xfId="14071"/>
    <cellStyle name="Note 3 14 7 2 3 2" xfId="14072"/>
    <cellStyle name="Note 3 14 7 2 3 3" xfId="14073"/>
    <cellStyle name="Note 3 14 7 2 4" xfId="14074"/>
    <cellStyle name="Note 3 14 7 2 5" xfId="14075"/>
    <cellStyle name="Note 3 14 7 3" xfId="14076"/>
    <cellStyle name="Note 3 14 7 3 2" xfId="14077"/>
    <cellStyle name="Note 3 14 7 3 3" xfId="14078"/>
    <cellStyle name="Note 3 14 7 4" xfId="14079"/>
    <cellStyle name="Note 3 14 7 4 2" xfId="14080"/>
    <cellStyle name="Note 3 14 7 4 3" xfId="14081"/>
    <cellStyle name="Note 3 14 7 5" xfId="14082"/>
    <cellStyle name="Note 3 14 7 5 2" xfId="14083"/>
    <cellStyle name="Note 3 14 7 5 3" xfId="14084"/>
    <cellStyle name="Note 3 14 7 6" xfId="14085"/>
    <cellStyle name="Note 3 14 8" xfId="14086"/>
    <cellStyle name="Note 3 14 8 2" xfId="14087"/>
    <cellStyle name="Note 3 14 8 2 2" xfId="14088"/>
    <cellStyle name="Note 3 14 8 2 3" xfId="14089"/>
    <cellStyle name="Note 3 14 8 3" xfId="14090"/>
    <cellStyle name="Note 3 14 8 3 2" xfId="14091"/>
    <cellStyle name="Note 3 14 8 3 3" xfId="14092"/>
    <cellStyle name="Note 3 14 8 4" xfId="14093"/>
    <cellStyle name="Note 3 14 8 4 2" xfId="14094"/>
    <cellStyle name="Note 3 14 8 4 3" xfId="14095"/>
    <cellStyle name="Note 3 14 8 5" xfId="14096"/>
    <cellStyle name="Note 3 14 8 5 2" xfId="14097"/>
    <cellStyle name="Note 3 14 8 5 3" xfId="14098"/>
    <cellStyle name="Note 3 14 8 6" xfId="14099"/>
    <cellStyle name="Note 3 14 8 6 2" xfId="14100"/>
    <cellStyle name="Note 3 14 8 6 3" xfId="14101"/>
    <cellStyle name="Note 3 14 8 7" xfId="14102"/>
    <cellStyle name="Note 3 14 8 8" xfId="14103"/>
    <cellStyle name="Note 3 14 9" xfId="14104"/>
    <cellStyle name="Note 3 14 9 2" xfId="14105"/>
    <cellStyle name="Note 3 14 9 2 2" xfId="14106"/>
    <cellStyle name="Note 3 14 9 2 3" xfId="14107"/>
    <cellStyle name="Note 3 14 9 3" xfId="14108"/>
    <cellStyle name="Note 3 14 9 3 2" xfId="14109"/>
    <cellStyle name="Note 3 14 9 3 3" xfId="14110"/>
    <cellStyle name="Note 3 14 9 4" xfId="14111"/>
    <cellStyle name="Note 3 14 9 5" xfId="14112"/>
    <cellStyle name="Note 3 15" xfId="14113"/>
    <cellStyle name="Note 3 15 10" xfId="14114"/>
    <cellStyle name="Note 3 15 10 2" xfId="14115"/>
    <cellStyle name="Note 3 15 10 3" xfId="14116"/>
    <cellStyle name="Note 3 15 11" xfId="14117"/>
    <cellStyle name="Note 3 15 11 2" xfId="14118"/>
    <cellStyle name="Note 3 15 11 3" xfId="14119"/>
    <cellStyle name="Note 3 15 12" xfId="14120"/>
    <cellStyle name="Note 3 15 12 2" xfId="14121"/>
    <cellStyle name="Note 3 15 12 3" xfId="14122"/>
    <cellStyle name="Note 3 15 13" xfId="14123"/>
    <cellStyle name="Note 3 15 2" xfId="14124"/>
    <cellStyle name="Note 3 15 2 2" xfId="14125"/>
    <cellStyle name="Note 3 15 2 2 2" xfId="14126"/>
    <cellStyle name="Note 3 15 2 2 2 2" xfId="14127"/>
    <cellStyle name="Note 3 15 2 2 2 2 2" xfId="14128"/>
    <cellStyle name="Note 3 15 2 2 2 2 3" xfId="14129"/>
    <cellStyle name="Note 3 15 2 2 2 3" xfId="14130"/>
    <cellStyle name="Note 3 15 2 2 2 3 2" xfId="14131"/>
    <cellStyle name="Note 3 15 2 2 2 3 3" xfId="14132"/>
    <cellStyle name="Note 3 15 2 2 2 4" xfId="14133"/>
    <cellStyle name="Note 3 15 2 2 2 5" xfId="14134"/>
    <cellStyle name="Note 3 15 2 2 3" xfId="14135"/>
    <cellStyle name="Note 3 15 2 2 3 2" xfId="14136"/>
    <cellStyle name="Note 3 15 2 2 3 3" xfId="14137"/>
    <cellStyle name="Note 3 15 2 2 4" xfId="14138"/>
    <cellStyle name="Note 3 15 2 2 4 2" xfId="14139"/>
    <cellStyle name="Note 3 15 2 2 4 3" xfId="14140"/>
    <cellStyle name="Note 3 15 2 2 5" xfId="14141"/>
    <cellStyle name="Note 3 15 2 2 5 2" xfId="14142"/>
    <cellStyle name="Note 3 15 2 2 5 3" xfId="14143"/>
    <cellStyle name="Note 3 15 2 2 6" xfId="14144"/>
    <cellStyle name="Note 3 15 2 3" xfId="14145"/>
    <cellStyle name="Note 3 15 2 3 2" xfId="14146"/>
    <cellStyle name="Note 3 15 2 3 2 2" xfId="14147"/>
    <cellStyle name="Note 3 15 2 3 2 2 2" xfId="14148"/>
    <cellStyle name="Note 3 15 2 3 2 2 3" xfId="14149"/>
    <cellStyle name="Note 3 15 2 3 2 3" xfId="14150"/>
    <cellStyle name="Note 3 15 2 3 2 3 2" xfId="14151"/>
    <cellStyle name="Note 3 15 2 3 2 3 3" xfId="14152"/>
    <cellStyle name="Note 3 15 2 3 2 4" xfId="14153"/>
    <cellStyle name="Note 3 15 2 3 2 5" xfId="14154"/>
    <cellStyle name="Note 3 15 2 3 3" xfId="14155"/>
    <cellStyle name="Note 3 15 2 3 3 2" xfId="14156"/>
    <cellStyle name="Note 3 15 2 3 3 3" xfId="14157"/>
    <cellStyle name="Note 3 15 2 3 4" xfId="14158"/>
    <cellStyle name="Note 3 15 2 3 4 2" xfId="14159"/>
    <cellStyle name="Note 3 15 2 3 4 3" xfId="14160"/>
    <cellStyle name="Note 3 15 2 3 5" xfId="14161"/>
    <cellStyle name="Note 3 15 2 3 5 2" xfId="14162"/>
    <cellStyle name="Note 3 15 2 3 5 3" xfId="14163"/>
    <cellStyle name="Note 3 15 2 3 6" xfId="14164"/>
    <cellStyle name="Note 3 15 2 4" xfId="14165"/>
    <cellStyle name="Note 3 15 2 4 2" xfId="14166"/>
    <cellStyle name="Note 3 15 2 4 2 2" xfId="14167"/>
    <cellStyle name="Note 3 15 2 4 2 3" xfId="14168"/>
    <cellStyle name="Note 3 15 2 4 3" xfId="14169"/>
    <cellStyle name="Note 3 15 2 4 3 2" xfId="14170"/>
    <cellStyle name="Note 3 15 2 4 3 3" xfId="14171"/>
    <cellStyle name="Note 3 15 2 4 4" xfId="14172"/>
    <cellStyle name="Note 3 15 2 4 4 2" xfId="14173"/>
    <cellStyle name="Note 3 15 2 4 4 3" xfId="14174"/>
    <cellStyle name="Note 3 15 2 4 5" xfId="14175"/>
    <cellStyle name="Note 3 15 2 4 5 2" xfId="14176"/>
    <cellStyle name="Note 3 15 2 4 5 3" xfId="14177"/>
    <cellStyle name="Note 3 15 2 4 6" xfId="14178"/>
    <cellStyle name="Note 3 15 2 4 6 2" xfId="14179"/>
    <cellStyle name="Note 3 15 2 4 6 3" xfId="14180"/>
    <cellStyle name="Note 3 15 2 4 7" xfId="14181"/>
    <cellStyle name="Note 3 15 2 4 8" xfId="14182"/>
    <cellStyle name="Note 3 15 2 5" xfId="14183"/>
    <cellStyle name="Note 3 15 2 5 2" xfId="14184"/>
    <cellStyle name="Note 3 15 2 5 2 2" xfId="14185"/>
    <cellStyle name="Note 3 15 2 5 2 3" xfId="14186"/>
    <cellStyle name="Note 3 15 2 5 3" xfId="14187"/>
    <cellStyle name="Note 3 15 2 5 3 2" xfId="14188"/>
    <cellStyle name="Note 3 15 2 5 3 3" xfId="14189"/>
    <cellStyle name="Note 3 15 2 5 4" xfId="14190"/>
    <cellStyle name="Note 3 15 2 5 5" xfId="14191"/>
    <cellStyle name="Note 3 15 2 6" xfId="14192"/>
    <cellStyle name="Note 3 15 2 6 2" xfId="14193"/>
    <cellStyle name="Note 3 15 2 6 3" xfId="14194"/>
    <cellStyle name="Note 3 15 2 7" xfId="14195"/>
    <cellStyle name="Note 3 15 2 7 2" xfId="14196"/>
    <cellStyle name="Note 3 15 2 7 3" xfId="14197"/>
    <cellStyle name="Note 3 15 2 8" xfId="14198"/>
    <cellStyle name="Note 3 15 2 8 2" xfId="14199"/>
    <cellStyle name="Note 3 15 2 8 3" xfId="14200"/>
    <cellStyle name="Note 3 15 2 9" xfId="14201"/>
    <cellStyle name="Note 3 15 3" xfId="14202"/>
    <cellStyle name="Note 3 15 3 2" xfId="14203"/>
    <cellStyle name="Note 3 15 3 2 2" xfId="14204"/>
    <cellStyle name="Note 3 15 3 2 2 2" xfId="14205"/>
    <cellStyle name="Note 3 15 3 2 2 2 2" xfId="14206"/>
    <cellStyle name="Note 3 15 3 2 2 2 3" xfId="14207"/>
    <cellStyle name="Note 3 15 3 2 2 3" xfId="14208"/>
    <cellStyle name="Note 3 15 3 2 2 3 2" xfId="14209"/>
    <cellStyle name="Note 3 15 3 2 2 3 3" xfId="14210"/>
    <cellStyle name="Note 3 15 3 2 2 4" xfId="14211"/>
    <cellStyle name="Note 3 15 3 2 2 5" xfId="14212"/>
    <cellStyle name="Note 3 15 3 2 3" xfId="14213"/>
    <cellStyle name="Note 3 15 3 2 3 2" xfId="14214"/>
    <cellStyle name="Note 3 15 3 2 3 3" xfId="14215"/>
    <cellStyle name="Note 3 15 3 2 4" xfId="14216"/>
    <cellStyle name="Note 3 15 3 2 4 2" xfId="14217"/>
    <cellStyle name="Note 3 15 3 2 4 3" xfId="14218"/>
    <cellStyle name="Note 3 15 3 2 5" xfId="14219"/>
    <cellStyle name="Note 3 15 3 2 5 2" xfId="14220"/>
    <cellStyle name="Note 3 15 3 2 5 3" xfId="14221"/>
    <cellStyle name="Note 3 15 3 2 6" xfId="14222"/>
    <cellStyle name="Note 3 15 3 3" xfId="14223"/>
    <cellStyle name="Note 3 15 3 3 2" xfId="14224"/>
    <cellStyle name="Note 3 15 3 3 2 2" xfId="14225"/>
    <cellStyle name="Note 3 15 3 3 2 2 2" xfId="14226"/>
    <cellStyle name="Note 3 15 3 3 2 2 3" xfId="14227"/>
    <cellStyle name="Note 3 15 3 3 2 3" xfId="14228"/>
    <cellStyle name="Note 3 15 3 3 2 3 2" xfId="14229"/>
    <cellStyle name="Note 3 15 3 3 2 3 3" xfId="14230"/>
    <cellStyle name="Note 3 15 3 3 2 4" xfId="14231"/>
    <cellStyle name="Note 3 15 3 3 2 5" xfId="14232"/>
    <cellStyle name="Note 3 15 3 3 3" xfId="14233"/>
    <cellStyle name="Note 3 15 3 3 3 2" xfId="14234"/>
    <cellStyle name="Note 3 15 3 3 3 3" xfId="14235"/>
    <cellStyle name="Note 3 15 3 3 4" xfId="14236"/>
    <cellStyle name="Note 3 15 3 3 4 2" xfId="14237"/>
    <cellStyle name="Note 3 15 3 3 4 3" xfId="14238"/>
    <cellStyle name="Note 3 15 3 3 5" xfId="14239"/>
    <cellStyle name="Note 3 15 3 3 5 2" xfId="14240"/>
    <cellStyle name="Note 3 15 3 3 5 3" xfId="14241"/>
    <cellStyle name="Note 3 15 3 3 6" xfId="14242"/>
    <cellStyle name="Note 3 15 3 4" xfId="14243"/>
    <cellStyle name="Note 3 15 3 4 2" xfId="14244"/>
    <cellStyle name="Note 3 15 3 4 2 2" xfId="14245"/>
    <cellStyle name="Note 3 15 3 4 2 3" xfId="14246"/>
    <cellStyle name="Note 3 15 3 4 3" xfId="14247"/>
    <cellStyle name="Note 3 15 3 4 3 2" xfId="14248"/>
    <cellStyle name="Note 3 15 3 4 3 3" xfId="14249"/>
    <cellStyle name="Note 3 15 3 4 4" xfId="14250"/>
    <cellStyle name="Note 3 15 3 4 4 2" xfId="14251"/>
    <cellStyle name="Note 3 15 3 4 4 3" xfId="14252"/>
    <cellStyle name="Note 3 15 3 4 5" xfId="14253"/>
    <cellStyle name="Note 3 15 3 4 5 2" xfId="14254"/>
    <cellStyle name="Note 3 15 3 4 5 3" xfId="14255"/>
    <cellStyle name="Note 3 15 3 4 6" xfId="14256"/>
    <cellStyle name="Note 3 15 3 4 6 2" xfId="14257"/>
    <cellStyle name="Note 3 15 3 4 6 3" xfId="14258"/>
    <cellStyle name="Note 3 15 3 4 7" xfId="14259"/>
    <cellStyle name="Note 3 15 3 4 8" xfId="14260"/>
    <cellStyle name="Note 3 15 3 5" xfId="14261"/>
    <cellStyle name="Note 3 15 3 5 2" xfId="14262"/>
    <cellStyle name="Note 3 15 3 5 2 2" xfId="14263"/>
    <cellStyle name="Note 3 15 3 5 2 3" xfId="14264"/>
    <cellStyle name="Note 3 15 3 5 3" xfId="14265"/>
    <cellStyle name="Note 3 15 3 5 3 2" xfId="14266"/>
    <cellStyle name="Note 3 15 3 5 3 3" xfId="14267"/>
    <cellStyle name="Note 3 15 3 5 4" xfId="14268"/>
    <cellStyle name="Note 3 15 3 5 5" xfId="14269"/>
    <cellStyle name="Note 3 15 3 6" xfId="14270"/>
    <cellStyle name="Note 3 15 3 6 2" xfId="14271"/>
    <cellStyle name="Note 3 15 3 6 3" xfId="14272"/>
    <cellStyle name="Note 3 15 3 7" xfId="14273"/>
    <cellStyle name="Note 3 15 3 7 2" xfId="14274"/>
    <cellStyle name="Note 3 15 3 7 3" xfId="14275"/>
    <cellStyle name="Note 3 15 3 8" xfId="14276"/>
    <cellStyle name="Note 3 15 3 8 2" xfId="14277"/>
    <cellStyle name="Note 3 15 3 8 3" xfId="14278"/>
    <cellStyle name="Note 3 15 3 9" xfId="14279"/>
    <cellStyle name="Note 3 15 4" xfId="14280"/>
    <cellStyle name="Note 3 15 4 2" xfId="14281"/>
    <cellStyle name="Note 3 15 4 2 2" xfId="14282"/>
    <cellStyle name="Note 3 15 4 2 2 2" xfId="14283"/>
    <cellStyle name="Note 3 15 4 2 2 2 2" xfId="14284"/>
    <cellStyle name="Note 3 15 4 2 2 2 3" xfId="14285"/>
    <cellStyle name="Note 3 15 4 2 2 3" xfId="14286"/>
    <cellStyle name="Note 3 15 4 2 2 3 2" xfId="14287"/>
    <cellStyle name="Note 3 15 4 2 2 3 3" xfId="14288"/>
    <cellStyle name="Note 3 15 4 2 2 4" xfId="14289"/>
    <cellStyle name="Note 3 15 4 2 2 5" xfId="14290"/>
    <cellStyle name="Note 3 15 4 2 3" xfId="14291"/>
    <cellStyle name="Note 3 15 4 2 3 2" xfId="14292"/>
    <cellStyle name="Note 3 15 4 2 3 3" xfId="14293"/>
    <cellStyle name="Note 3 15 4 2 4" xfId="14294"/>
    <cellStyle name="Note 3 15 4 2 4 2" xfId="14295"/>
    <cellStyle name="Note 3 15 4 2 4 3" xfId="14296"/>
    <cellStyle name="Note 3 15 4 2 5" xfId="14297"/>
    <cellStyle name="Note 3 15 4 2 5 2" xfId="14298"/>
    <cellStyle name="Note 3 15 4 2 5 3" xfId="14299"/>
    <cellStyle name="Note 3 15 4 2 6" xfId="14300"/>
    <cellStyle name="Note 3 15 4 3" xfId="14301"/>
    <cellStyle name="Note 3 15 4 3 2" xfId="14302"/>
    <cellStyle name="Note 3 15 4 3 2 2" xfId="14303"/>
    <cellStyle name="Note 3 15 4 3 2 2 2" xfId="14304"/>
    <cellStyle name="Note 3 15 4 3 2 2 3" xfId="14305"/>
    <cellStyle name="Note 3 15 4 3 2 3" xfId="14306"/>
    <cellStyle name="Note 3 15 4 3 2 3 2" xfId="14307"/>
    <cellStyle name="Note 3 15 4 3 2 3 3" xfId="14308"/>
    <cellStyle name="Note 3 15 4 3 2 4" xfId="14309"/>
    <cellStyle name="Note 3 15 4 3 2 5" xfId="14310"/>
    <cellStyle name="Note 3 15 4 3 3" xfId="14311"/>
    <cellStyle name="Note 3 15 4 3 3 2" xfId="14312"/>
    <cellStyle name="Note 3 15 4 3 3 3" xfId="14313"/>
    <cellStyle name="Note 3 15 4 3 4" xfId="14314"/>
    <cellStyle name="Note 3 15 4 3 4 2" xfId="14315"/>
    <cellStyle name="Note 3 15 4 3 4 3" xfId="14316"/>
    <cellStyle name="Note 3 15 4 3 5" xfId="14317"/>
    <cellStyle name="Note 3 15 4 3 5 2" xfId="14318"/>
    <cellStyle name="Note 3 15 4 3 5 3" xfId="14319"/>
    <cellStyle name="Note 3 15 4 3 6" xfId="14320"/>
    <cellStyle name="Note 3 15 4 4" xfId="14321"/>
    <cellStyle name="Note 3 15 4 4 2" xfId="14322"/>
    <cellStyle name="Note 3 15 4 4 2 2" xfId="14323"/>
    <cellStyle name="Note 3 15 4 4 2 3" xfId="14324"/>
    <cellStyle name="Note 3 15 4 4 3" xfId="14325"/>
    <cellStyle name="Note 3 15 4 4 3 2" xfId="14326"/>
    <cellStyle name="Note 3 15 4 4 3 3" xfId="14327"/>
    <cellStyle name="Note 3 15 4 4 4" xfId="14328"/>
    <cellStyle name="Note 3 15 4 4 4 2" xfId="14329"/>
    <cellStyle name="Note 3 15 4 4 4 3" xfId="14330"/>
    <cellStyle name="Note 3 15 4 4 5" xfId="14331"/>
    <cellStyle name="Note 3 15 4 4 5 2" xfId="14332"/>
    <cellStyle name="Note 3 15 4 4 5 3" xfId="14333"/>
    <cellStyle name="Note 3 15 4 4 6" xfId="14334"/>
    <cellStyle name="Note 3 15 4 4 6 2" xfId="14335"/>
    <cellStyle name="Note 3 15 4 4 6 3" xfId="14336"/>
    <cellStyle name="Note 3 15 4 4 7" xfId="14337"/>
    <cellStyle name="Note 3 15 4 4 8" xfId="14338"/>
    <cellStyle name="Note 3 15 4 5" xfId="14339"/>
    <cellStyle name="Note 3 15 4 5 2" xfId="14340"/>
    <cellStyle name="Note 3 15 4 5 2 2" xfId="14341"/>
    <cellStyle name="Note 3 15 4 5 2 3" xfId="14342"/>
    <cellStyle name="Note 3 15 4 5 3" xfId="14343"/>
    <cellStyle name="Note 3 15 4 5 3 2" xfId="14344"/>
    <cellStyle name="Note 3 15 4 5 3 3" xfId="14345"/>
    <cellStyle name="Note 3 15 4 5 4" xfId="14346"/>
    <cellStyle name="Note 3 15 4 5 5" xfId="14347"/>
    <cellStyle name="Note 3 15 4 6" xfId="14348"/>
    <cellStyle name="Note 3 15 4 6 2" xfId="14349"/>
    <cellStyle name="Note 3 15 4 6 3" xfId="14350"/>
    <cellStyle name="Note 3 15 4 7" xfId="14351"/>
    <cellStyle name="Note 3 15 4 7 2" xfId="14352"/>
    <cellStyle name="Note 3 15 4 7 3" xfId="14353"/>
    <cellStyle name="Note 3 15 4 8" xfId="14354"/>
    <cellStyle name="Note 3 15 4 8 2" xfId="14355"/>
    <cellStyle name="Note 3 15 4 8 3" xfId="14356"/>
    <cellStyle name="Note 3 15 4 9" xfId="14357"/>
    <cellStyle name="Note 3 15 5" xfId="14358"/>
    <cellStyle name="Note 3 15 5 2" xfId="14359"/>
    <cellStyle name="Note 3 15 5 2 2" xfId="14360"/>
    <cellStyle name="Note 3 15 5 2 2 2" xfId="14361"/>
    <cellStyle name="Note 3 15 5 2 2 2 2" xfId="14362"/>
    <cellStyle name="Note 3 15 5 2 2 2 3" xfId="14363"/>
    <cellStyle name="Note 3 15 5 2 2 3" xfId="14364"/>
    <cellStyle name="Note 3 15 5 2 2 3 2" xfId="14365"/>
    <cellStyle name="Note 3 15 5 2 2 3 3" xfId="14366"/>
    <cellStyle name="Note 3 15 5 2 2 4" xfId="14367"/>
    <cellStyle name="Note 3 15 5 2 2 5" xfId="14368"/>
    <cellStyle name="Note 3 15 5 2 3" xfId="14369"/>
    <cellStyle name="Note 3 15 5 2 3 2" xfId="14370"/>
    <cellStyle name="Note 3 15 5 2 3 3" xfId="14371"/>
    <cellStyle name="Note 3 15 5 2 4" xfId="14372"/>
    <cellStyle name="Note 3 15 5 2 4 2" xfId="14373"/>
    <cellStyle name="Note 3 15 5 2 4 3" xfId="14374"/>
    <cellStyle name="Note 3 15 5 2 5" xfId="14375"/>
    <cellStyle name="Note 3 15 5 2 5 2" xfId="14376"/>
    <cellStyle name="Note 3 15 5 2 5 3" xfId="14377"/>
    <cellStyle name="Note 3 15 5 2 6" xfId="14378"/>
    <cellStyle name="Note 3 15 5 3" xfId="14379"/>
    <cellStyle name="Note 3 15 5 3 2" xfId="14380"/>
    <cellStyle name="Note 3 15 5 3 2 2" xfId="14381"/>
    <cellStyle name="Note 3 15 5 3 2 2 2" xfId="14382"/>
    <cellStyle name="Note 3 15 5 3 2 2 3" xfId="14383"/>
    <cellStyle name="Note 3 15 5 3 2 3" xfId="14384"/>
    <cellStyle name="Note 3 15 5 3 2 3 2" xfId="14385"/>
    <cellStyle name="Note 3 15 5 3 2 3 3" xfId="14386"/>
    <cellStyle name="Note 3 15 5 3 2 4" xfId="14387"/>
    <cellStyle name="Note 3 15 5 3 2 5" xfId="14388"/>
    <cellStyle name="Note 3 15 5 3 3" xfId="14389"/>
    <cellStyle name="Note 3 15 5 3 3 2" xfId="14390"/>
    <cellStyle name="Note 3 15 5 3 3 3" xfId="14391"/>
    <cellStyle name="Note 3 15 5 3 4" xfId="14392"/>
    <cellStyle name="Note 3 15 5 3 4 2" xfId="14393"/>
    <cellStyle name="Note 3 15 5 3 4 3" xfId="14394"/>
    <cellStyle name="Note 3 15 5 3 5" xfId="14395"/>
    <cellStyle name="Note 3 15 5 3 5 2" xfId="14396"/>
    <cellStyle name="Note 3 15 5 3 5 3" xfId="14397"/>
    <cellStyle name="Note 3 15 5 3 6" xfId="14398"/>
    <cellStyle name="Note 3 15 5 4" xfId="14399"/>
    <cellStyle name="Note 3 15 5 4 2" xfId="14400"/>
    <cellStyle name="Note 3 15 5 4 2 2" xfId="14401"/>
    <cellStyle name="Note 3 15 5 4 2 3" xfId="14402"/>
    <cellStyle name="Note 3 15 5 4 3" xfId="14403"/>
    <cellStyle name="Note 3 15 5 4 3 2" xfId="14404"/>
    <cellStyle name="Note 3 15 5 4 3 3" xfId="14405"/>
    <cellStyle name="Note 3 15 5 4 4" xfId="14406"/>
    <cellStyle name="Note 3 15 5 4 4 2" xfId="14407"/>
    <cellStyle name="Note 3 15 5 4 4 3" xfId="14408"/>
    <cellStyle name="Note 3 15 5 4 5" xfId="14409"/>
    <cellStyle name="Note 3 15 5 4 5 2" xfId="14410"/>
    <cellStyle name="Note 3 15 5 4 5 3" xfId="14411"/>
    <cellStyle name="Note 3 15 5 4 6" xfId="14412"/>
    <cellStyle name="Note 3 15 5 4 6 2" xfId="14413"/>
    <cellStyle name="Note 3 15 5 4 6 3" xfId="14414"/>
    <cellStyle name="Note 3 15 5 4 7" xfId="14415"/>
    <cellStyle name="Note 3 15 5 4 8" xfId="14416"/>
    <cellStyle name="Note 3 15 5 5" xfId="14417"/>
    <cellStyle name="Note 3 15 5 5 2" xfId="14418"/>
    <cellStyle name="Note 3 15 5 5 2 2" xfId="14419"/>
    <cellStyle name="Note 3 15 5 5 2 3" xfId="14420"/>
    <cellStyle name="Note 3 15 5 5 3" xfId="14421"/>
    <cellStyle name="Note 3 15 5 5 3 2" xfId="14422"/>
    <cellStyle name="Note 3 15 5 5 3 3" xfId="14423"/>
    <cellStyle name="Note 3 15 5 5 4" xfId="14424"/>
    <cellStyle name="Note 3 15 5 5 5" xfId="14425"/>
    <cellStyle name="Note 3 15 5 6" xfId="14426"/>
    <cellStyle name="Note 3 15 5 6 2" xfId="14427"/>
    <cellStyle name="Note 3 15 5 6 3" xfId="14428"/>
    <cellStyle name="Note 3 15 5 7" xfId="14429"/>
    <cellStyle name="Note 3 15 5 7 2" xfId="14430"/>
    <cellStyle name="Note 3 15 5 7 3" xfId="14431"/>
    <cellStyle name="Note 3 15 5 8" xfId="14432"/>
    <cellStyle name="Note 3 15 5 8 2" xfId="14433"/>
    <cellStyle name="Note 3 15 5 8 3" xfId="14434"/>
    <cellStyle name="Note 3 15 5 9" xfId="14435"/>
    <cellStyle name="Note 3 15 6" xfId="14436"/>
    <cellStyle name="Note 3 15 6 2" xfId="14437"/>
    <cellStyle name="Note 3 15 6 2 2" xfId="14438"/>
    <cellStyle name="Note 3 15 6 2 2 2" xfId="14439"/>
    <cellStyle name="Note 3 15 6 2 2 3" xfId="14440"/>
    <cellStyle name="Note 3 15 6 2 3" xfId="14441"/>
    <cellStyle name="Note 3 15 6 2 3 2" xfId="14442"/>
    <cellStyle name="Note 3 15 6 2 3 3" xfId="14443"/>
    <cellStyle name="Note 3 15 6 2 4" xfId="14444"/>
    <cellStyle name="Note 3 15 6 2 5" xfId="14445"/>
    <cellStyle name="Note 3 15 6 3" xfId="14446"/>
    <cellStyle name="Note 3 15 6 3 2" xfId="14447"/>
    <cellStyle name="Note 3 15 6 3 3" xfId="14448"/>
    <cellStyle name="Note 3 15 6 4" xfId="14449"/>
    <cellStyle name="Note 3 15 6 4 2" xfId="14450"/>
    <cellStyle name="Note 3 15 6 4 3" xfId="14451"/>
    <cellStyle name="Note 3 15 6 5" xfId="14452"/>
    <cellStyle name="Note 3 15 6 5 2" xfId="14453"/>
    <cellStyle name="Note 3 15 6 5 3" xfId="14454"/>
    <cellStyle name="Note 3 15 6 6" xfId="14455"/>
    <cellStyle name="Note 3 15 7" xfId="14456"/>
    <cellStyle name="Note 3 15 7 2" xfId="14457"/>
    <cellStyle name="Note 3 15 7 2 2" xfId="14458"/>
    <cellStyle name="Note 3 15 7 2 2 2" xfId="14459"/>
    <cellStyle name="Note 3 15 7 2 2 3" xfId="14460"/>
    <cellStyle name="Note 3 15 7 2 3" xfId="14461"/>
    <cellStyle name="Note 3 15 7 2 3 2" xfId="14462"/>
    <cellStyle name="Note 3 15 7 2 3 3" xfId="14463"/>
    <cellStyle name="Note 3 15 7 2 4" xfId="14464"/>
    <cellStyle name="Note 3 15 7 2 5" xfId="14465"/>
    <cellStyle name="Note 3 15 7 3" xfId="14466"/>
    <cellStyle name="Note 3 15 7 3 2" xfId="14467"/>
    <cellStyle name="Note 3 15 7 3 3" xfId="14468"/>
    <cellStyle name="Note 3 15 7 4" xfId="14469"/>
    <cellStyle name="Note 3 15 7 4 2" xfId="14470"/>
    <cellStyle name="Note 3 15 7 4 3" xfId="14471"/>
    <cellStyle name="Note 3 15 7 5" xfId="14472"/>
    <cellStyle name="Note 3 15 7 5 2" xfId="14473"/>
    <cellStyle name="Note 3 15 7 5 3" xfId="14474"/>
    <cellStyle name="Note 3 15 7 6" xfId="14475"/>
    <cellStyle name="Note 3 15 8" xfId="14476"/>
    <cellStyle name="Note 3 15 8 2" xfId="14477"/>
    <cellStyle name="Note 3 15 8 2 2" xfId="14478"/>
    <cellStyle name="Note 3 15 8 2 3" xfId="14479"/>
    <cellStyle name="Note 3 15 8 3" xfId="14480"/>
    <cellStyle name="Note 3 15 8 3 2" xfId="14481"/>
    <cellStyle name="Note 3 15 8 3 3" xfId="14482"/>
    <cellStyle name="Note 3 15 8 4" xfId="14483"/>
    <cellStyle name="Note 3 15 8 4 2" xfId="14484"/>
    <cellStyle name="Note 3 15 8 4 3" xfId="14485"/>
    <cellStyle name="Note 3 15 8 5" xfId="14486"/>
    <cellStyle name="Note 3 15 8 5 2" xfId="14487"/>
    <cellStyle name="Note 3 15 8 5 3" xfId="14488"/>
    <cellStyle name="Note 3 15 8 6" xfId="14489"/>
    <cellStyle name="Note 3 15 8 6 2" xfId="14490"/>
    <cellStyle name="Note 3 15 8 6 3" xfId="14491"/>
    <cellStyle name="Note 3 15 8 7" xfId="14492"/>
    <cellStyle name="Note 3 15 8 8" xfId="14493"/>
    <cellStyle name="Note 3 15 9" xfId="14494"/>
    <cellStyle name="Note 3 15 9 2" xfId="14495"/>
    <cellStyle name="Note 3 15 9 2 2" xfId="14496"/>
    <cellStyle name="Note 3 15 9 2 3" xfId="14497"/>
    <cellStyle name="Note 3 15 9 3" xfId="14498"/>
    <cellStyle name="Note 3 15 9 3 2" xfId="14499"/>
    <cellStyle name="Note 3 15 9 3 3" xfId="14500"/>
    <cellStyle name="Note 3 15 9 4" xfId="14501"/>
    <cellStyle name="Note 3 15 9 5" xfId="14502"/>
    <cellStyle name="Note 3 16" xfId="14503"/>
    <cellStyle name="Note 3 16 10" xfId="14504"/>
    <cellStyle name="Note 3 16 10 2" xfId="14505"/>
    <cellStyle name="Note 3 16 10 3" xfId="14506"/>
    <cellStyle name="Note 3 16 11" xfId="14507"/>
    <cellStyle name="Note 3 16 11 2" xfId="14508"/>
    <cellStyle name="Note 3 16 11 3" xfId="14509"/>
    <cellStyle name="Note 3 16 12" xfId="14510"/>
    <cellStyle name="Note 3 16 12 2" xfId="14511"/>
    <cellStyle name="Note 3 16 12 3" xfId="14512"/>
    <cellStyle name="Note 3 16 13" xfId="14513"/>
    <cellStyle name="Note 3 16 2" xfId="14514"/>
    <cellStyle name="Note 3 16 2 2" xfId="14515"/>
    <cellStyle name="Note 3 16 2 2 2" xfId="14516"/>
    <cellStyle name="Note 3 16 2 2 2 2" xfId="14517"/>
    <cellStyle name="Note 3 16 2 2 2 2 2" xfId="14518"/>
    <cellStyle name="Note 3 16 2 2 2 2 3" xfId="14519"/>
    <cellStyle name="Note 3 16 2 2 2 3" xfId="14520"/>
    <cellStyle name="Note 3 16 2 2 2 3 2" xfId="14521"/>
    <cellStyle name="Note 3 16 2 2 2 3 3" xfId="14522"/>
    <cellStyle name="Note 3 16 2 2 2 4" xfId="14523"/>
    <cellStyle name="Note 3 16 2 2 2 5" xfId="14524"/>
    <cellStyle name="Note 3 16 2 2 3" xfId="14525"/>
    <cellStyle name="Note 3 16 2 2 3 2" xfId="14526"/>
    <cellStyle name="Note 3 16 2 2 3 3" xfId="14527"/>
    <cellStyle name="Note 3 16 2 2 4" xfId="14528"/>
    <cellStyle name="Note 3 16 2 2 4 2" xfId="14529"/>
    <cellStyle name="Note 3 16 2 2 4 3" xfId="14530"/>
    <cellStyle name="Note 3 16 2 2 5" xfId="14531"/>
    <cellStyle name="Note 3 16 2 2 5 2" xfId="14532"/>
    <cellStyle name="Note 3 16 2 2 5 3" xfId="14533"/>
    <cellStyle name="Note 3 16 2 2 6" xfId="14534"/>
    <cellStyle name="Note 3 16 2 3" xfId="14535"/>
    <cellStyle name="Note 3 16 2 3 2" xfId="14536"/>
    <cellStyle name="Note 3 16 2 3 2 2" xfId="14537"/>
    <cellStyle name="Note 3 16 2 3 2 2 2" xfId="14538"/>
    <cellStyle name="Note 3 16 2 3 2 2 3" xfId="14539"/>
    <cellStyle name="Note 3 16 2 3 2 3" xfId="14540"/>
    <cellStyle name="Note 3 16 2 3 2 3 2" xfId="14541"/>
    <cellStyle name="Note 3 16 2 3 2 3 3" xfId="14542"/>
    <cellStyle name="Note 3 16 2 3 2 4" xfId="14543"/>
    <cellStyle name="Note 3 16 2 3 2 5" xfId="14544"/>
    <cellStyle name="Note 3 16 2 3 3" xfId="14545"/>
    <cellStyle name="Note 3 16 2 3 3 2" xfId="14546"/>
    <cellStyle name="Note 3 16 2 3 3 3" xfId="14547"/>
    <cellStyle name="Note 3 16 2 3 4" xfId="14548"/>
    <cellStyle name="Note 3 16 2 3 4 2" xfId="14549"/>
    <cellStyle name="Note 3 16 2 3 4 3" xfId="14550"/>
    <cellStyle name="Note 3 16 2 3 5" xfId="14551"/>
    <cellStyle name="Note 3 16 2 3 5 2" xfId="14552"/>
    <cellStyle name="Note 3 16 2 3 5 3" xfId="14553"/>
    <cellStyle name="Note 3 16 2 3 6" xfId="14554"/>
    <cellStyle name="Note 3 16 2 4" xfId="14555"/>
    <cellStyle name="Note 3 16 2 4 2" xfId="14556"/>
    <cellStyle name="Note 3 16 2 4 2 2" xfId="14557"/>
    <cellStyle name="Note 3 16 2 4 2 3" xfId="14558"/>
    <cellStyle name="Note 3 16 2 4 3" xfId="14559"/>
    <cellStyle name="Note 3 16 2 4 3 2" xfId="14560"/>
    <cellStyle name="Note 3 16 2 4 3 3" xfId="14561"/>
    <cellStyle name="Note 3 16 2 4 4" xfId="14562"/>
    <cellStyle name="Note 3 16 2 4 4 2" xfId="14563"/>
    <cellStyle name="Note 3 16 2 4 4 3" xfId="14564"/>
    <cellStyle name="Note 3 16 2 4 5" xfId="14565"/>
    <cellStyle name="Note 3 16 2 4 5 2" xfId="14566"/>
    <cellStyle name="Note 3 16 2 4 5 3" xfId="14567"/>
    <cellStyle name="Note 3 16 2 4 6" xfId="14568"/>
    <cellStyle name="Note 3 16 2 4 6 2" xfId="14569"/>
    <cellStyle name="Note 3 16 2 4 6 3" xfId="14570"/>
    <cellStyle name="Note 3 16 2 4 7" xfId="14571"/>
    <cellStyle name="Note 3 16 2 4 8" xfId="14572"/>
    <cellStyle name="Note 3 16 2 5" xfId="14573"/>
    <cellStyle name="Note 3 16 2 5 2" xfId="14574"/>
    <cellStyle name="Note 3 16 2 5 2 2" xfId="14575"/>
    <cellStyle name="Note 3 16 2 5 2 3" xfId="14576"/>
    <cellStyle name="Note 3 16 2 5 3" xfId="14577"/>
    <cellStyle name="Note 3 16 2 5 3 2" xfId="14578"/>
    <cellStyle name="Note 3 16 2 5 3 3" xfId="14579"/>
    <cellStyle name="Note 3 16 2 5 4" xfId="14580"/>
    <cellStyle name="Note 3 16 2 5 5" xfId="14581"/>
    <cellStyle name="Note 3 16 2 6" xfId="14582"/>
    <cellStyle name="Note 3 16 2 6 2" xfId="14583"/>
    <cellStyle name="Note 3 16 2 6 3" xfId="14584"/>
    <cellStyle name="Note 3 16 2 7" xfId="14585"/>
    <cellStyle name="Note 3 16 2 7 2" xfId="14586"/>
    <cellStyle name="Note 3 16 2 7 3" xfId="14587"/>
    <cellStyle name="Note 3 16 2 8" xfId="14588"/>
    <cellStyle name="Note 3 16 2 8 2" xfId="14589"/>
    <cellStyle name="Note 3 16 2 8 3" xfId="14590"/>
    <cellStyle name="Note 3 16 2 9" xfId="14591"/>
    <cellStyle name="Note 3 16 3" xfId="14592"/>
    <cellStyle name="Note 3 16 3 2" xfId="14593"/>
    <cellStyle name="Note 3 16 3 2 2" xfId="14594"/>
    <cellStyle name="Note 3 16 3 2 2 2" xfId="14595"/>
    <cellStyle name="Note 3 16 3 2 2 2 2" xfId="14596"/>
    <cellStyle name="Note 3 16 3 2 2 2 3" xfId="14597"/>
    <cellStyle name="Note 3 16 3 2 2 3" xfId="14598"/>
    <cellStyle name="Note 3 16 3 2 2 3 2" xfId="14599"/>
    <cellStyle name="Note 3 16 3 2 2 3 3" xfId="14600"/>
    <cellStyle name="Note 3 16 3 2 2 4" xfId="14601"/>
    <cellStyle name="Note 3 16 3 2 2 5" xfId="14602"/>
    <cellStyle name="Note 3 16 3 2 3" xfId="14603"/>
    <cellStyle name="Note 3 16 3 2 3 2" xfId="14604"/>
    <cellStyle name="Note 3 16 3 2 3 3" xfId="14605"/>
    <cellStyle name="Note 3 16 3 2 4" xfId="14606"/>
    <cellStyle name="Note 3 16 3 2 4 2" xfId="14607"/>
    <cellStyle name="Note 3 16 3 2 4 3" xfId="14608"/>
    <cellStyle name="Note 3 16 3 2 5" xfId="14609"/>
    <cellStyle name="Note 3 16 3 2 5 2" xfId="14610"/>
    <cellStyle name="Note 3 16 3 2 5 3" xfId="14611"/>
    <cellStyle name="Note 3 16 3 2 6" xfId="14612"/>
    <cellStyle name="Note 3 16 3 3" xfId="14613"/>
    <cellStyle name="Note 3 16 3 3 2" xfId="14614"/>
    <cellStyle name="Note 3 16 3 3 2 2" xfId="14615"/>
    <cellStyle name="Note 3 16 3 3 2 2 2" xfId="14616"/>
    <cellStyle name="Note 3 16 3 3 2 2 3" xfId="14617"/>
    <cellStyle name="Note 3 16 3 3 2 3" xfId="14618"/>
    <cellStyle name="Note 3 16 3 3 2 3 2" xfId="14619"/>
    <cellStyle name="Note 3 16 3 3 2 3 3" xfId="14620"/>
    <cellStyle name="Note 3 16 3 3 2 4" xfId="14621"/>
    <cellStyle name="Note 3 16 3 3 2 5" xfId="14622"/>
    <cellStyle name="Note 3 16 3 3 3" xfId="14623"/>
    <cellStyle name="Note 3 16 3 3 3 2" xfId="14624"/>
    <cellStyle name="Note 3 16 3 3 3 3" xfId="14625"/>
    <cellStyle name="Note 3 16 3 3 4" xfId="14626"/>
    <cellStyle name="Note 3 16 3 3 4 2" xfId="14627"/>
    <cellStyle name="Note 3 16 3 3 4 3" xfId="14628"/>
    <cellStyle name="Note 3 16 3 3 5" xfId="14629"/>
    <cellStyle name="Note 3 16 3 3 5 2" xfId="14630"/>
    <cellStyle name="Note 3 16 3 3 5 3" xfId="14631"/>
    <cellStyle name="Note 3 16 3 3 6" xfId="14632"/>
    <cellStyle name="Note 3 16 3 4" xfId="14633"/>
    <cellStyle name="Note 3 16 3 4 2" xfId="14634"/>
    <cellStyle name="Note 3 16 3 4 2 2" xfId="14635"/>
    <cellStyle name="Note 3 16 3 4 2 3" xfId="14636"/>
    <cellStyle name="Note 3 16 3 4 3" xfId="14637"/>
    <cellStyle name="Note 3 16 3 4 3 2" xfId="14638"/>
    <cellStyle name="Note 3 16 3 4 3 3" xfId="14639"/>
    <cellStyle name="Note 3 16 3 4 4" xfId="14640"/>
    <cellStyle name="Note 3 16 3 4 4 2" xfId="14641"/>
    <cellStyle name="Note 3 16 3 4 4 3" xfId="14642"/>
    <cellStyle name="Note 3 16 3 4 5" xfId="14643"/>
    <cellStyle name="Note 3 16 3 4 5 2" xfId="14644"/>
    <cellStyle name="Note 3 16 3 4 5 3" xfId="14645"/>
    <cellStyle name="Note 3 16 3 4 6" xfId="14646"/>
    <cellStyle name="Note 3 16 3 4 6 2" xfId="14647"/>
    <cellStyle name="Note 3 16 3 4 6 3" xfId="14648"/>
    <cellStyle name="Note 3 16 3 4 7" xfId="14649"/>
    <cellStyle name="Note 3 16 3 4 8" xfId="14650"/>
    <cellStyle name="Note 3 16 3 5" xfId="14651"/>
    <cellStyle name="Note 3 16 3 5 2" xfId="14652"/>
    <cellStyle name="Note 3 16 3 5 2 2" xfId="14653"/>
    <cellStyle name="Note 3 16 3 5 2 3" xfId="14654"/>
    <cellStyle name="Note 3 16 3 5 3" xfId="14655"/>
    <cellStyle name="Note 3 16 3 5 3 2" xfId="14656"/>
    <cellStyle name="Note 3 16 3 5 3 3" xfId="14657"/>
    <cellStyle name="Note 3 16 3 5 4" xfId="14658"/>
    <cellStyle name="Note 3 16 3 5 5" xfId="14659"/>
    <cellStyle name="Note 3 16 3 6" xfId="14660"/>
    <cellStyle name="Note 3 16 3 6 2" xfId="14661"/>
    <cellStyle name="Note 3 16 3 6 3" xfId="14662"/>
    <cellStyle name="Note 3 16 3 7" xfId="14663"/>
    <cellStyle name="Note 3 16 3 7 2" xfId="14664"/>
    <cellStyle name="Note 3 16 3 7 3" xfId="14665"/>
    <cellStyle name="Note 3 16 3 8" xfId="14666"/>
    <cellStyle name="Note 3 16 3 8 2" xfId="14667"/>
    <cellStyle name="Note 3 16 3 8 3" xfId="14668"/>
    <cellStyle name="Note 3 16 3 9" xfId="14669"/>
    <cellStyle name="Note 3 16 4" xfId="14670"/>
    <cellStyle name="Note 3 16 4 2" xfId="14671"/>
    <cellStyle name="Note 3 16 4 2 2" xfId="14672"/>
    <cellStyle name="Note 3 16 4 2 2 2" xfId="14673"/>
    <cellStyle name="Note 3 16 4 2 2 2 2" xfId="14674"/>
    <cellStyle name="Note 3 16 4 2 2 2 3" xfId="14675"/>
    <cellStyle name="Note 3 16 4 2 2 3" xfId="14676"/>
    <cellStyle name="Note 3 16 4 2 2 3 2" xfId="14677"/>
    <cellStyle name="Note 3 16 4 2 2 3 3" xfId="14678"/>
    <cellStyle name="Note 3 16 4 2 2 4" xfId="14679"/>
    <cellStyle name="Note 3 16 4 2 2 5" xfId="14680"/>
    <cellStyle name="Note 3 16 4 2 3" xfId="14681"/>
    <cellStyle name="Note 3 16 4 2 3 2" xfId="14682"/>
    <cellStyle name="Note 3 16 4 2 3 3" xfId="14683"/>
    <cellStyle name="Note 3 16 4 2 4" xfId="14684"/>
    <cellStyle name="Note 3 16 4 2 4 2" xfId="14685"/>
    <cellStyle name="Note 3 16 4 2 4 3" xfId="14686"/>
    <cellStyle name="Note 3 16 4 2 5" xfId="14687"/>
    <cellStyle name="Note 3 16 4 2 5 2" xfId="14688"/>
    <cellStyle name="Note 3 16 4 2 5 3" xfId="14689"/>
    <cellStyle name="Note 3 16 4 2 6" xfId="14690"/>
    <cellStyle name="Note 3 16 4 3" xfId="14691"/>
    <cellStyle name="Note 3 16 4 3 2" xfId="14692"/>
    <cellStyle name="Note 3 16 4 3 2 2" xfId="14693"/>
    <cellStyle name="Note 3 16 4 3 2 2 2" xfId="14694"/>
    <cellStyle name="Note 3 16 4 3 2 2 3" xfId="14695"/>
    <cellStyle name="Note 3 16 4 3 2 3" xfId="14696"/>
    <cellStyle name="Note 3 16 4 3 2 3 2" xfId="14697"/>
    <cellStyle name="Note 3 16 4 3 2 3 3" xfId="14698"/>
    <cellStyle name="Note 3 16 4 3 2 4" xfId="14699"/>
    <cellStyle name="Note 3 16 4 3 2 5" xfId="14700"/>
    <cellStyle name="Note 3 16 4 3 3" xfId="14701"/>
    <cellStyle name="Note 3 16 4 3 3 2" xfId="14702"/>
    <cellStyle name="Note 3 16 4 3 3 3" xfId="14703"/>
    <cellStyle name="Note 3 16 4 3 4" xfId="14704"/>
    <cellStyle name="Note 3 16 4 3 4 2" xfId="14705"/>
    <cellStyle name="Note 3 16 4 3 4 3" xfId="14706"/>
    <cellStyle name="Note 3 16 4 3 5" xfId="14707"/>
    <cellStyle name="Note 3 16 4 3 5 2" xfId="14708"/>
    <cellStyle name="Note 3 16 4 3 5 3" xfId="14709"/>
    <cellStyle name="Note 3 16 4 3 6" xfId="14710"/>
    <cellStyle name="Note 3 16 4 4" xfId="14711"/>
    <cellStyle name="Note 3 16 4 4 2" xfId="14712"/>
    <cellStyle name="Note 3 16 4 4 2 2" xfId="14713"/>
    <cellStyle name="Note 3 16 4 4 2 3" xfId="14714"/>
    <cellStyle name="Note 3 16 4 4 3" xfId="14715"/>
    <cellStyle name="Note 3 16 4 4 3 2" xfId="14716"/>
    <cellStyle name="Note 3 16 4 4 3 3" xfId="14717"/>
    <cellStyle name="Note 3 16 4 4 4" xfId="14718"/>
    <cellStyle name="Note 3 16 4 4 4 2" xfId="14719"/>
    <cellStyle name="Note 3 16 4 4 4 3" xfId="14720"/>
    <cellStyle name="Note 3 16 4 4 5" xfId="14721"/>
    <cellStyle name="Note 3 16 4 4 5 2" xfId="14722"/>
    <cellStyle name="Note 3 16 4 4 5 3" xfId="14723"/>
    <cellStyle name="Note 3 16 4 4 6" xfId="14724"/>
    <cellStyle name="Note 3 16 4 4 6 2" xfId="14725"/>
    <cellStyle name="Note 3 16 4 4 6 3" xfId="14726"/>
    <cellStyle name="Note 3 16 4 4 7" xfId="14727"/>
    <cellStyle name="Note 3 16 4 4 8" xfId="14728"/>
    <cellStyle name="Note 3 16 4 5" xfId="14729"/>
    <cellStyle name="Note 3 16 4 5 2" xfId="14730"/>
    <cellStyle name="Note 3 16 4 5 2 2" xfId="14731"/>
    <cellStyle name="Note 3 16 4 5 2 3" xfId="14732"/>
    <cellStyle name="Note 3 16 4 5 3" xfId="14733"/>
    <cellStyle name="Note 3 16 4 5 3 2" xfId="14734"/>
    <cellStyle name="Note 3 16 4 5 3 3" xfId="14735"/>
    <cellStyle name="Note 3 16 4 5 4" xfId="14736"/>
    <cellStyle name="Note 3 16 4 5 5" xfId="14737"/>
    <cellStyle name="Note 3 16 4 6" xfId="14738"/>
    <cellStyle name="Note 3 16 4 6 2" xfId="14739"/>
    <cellStyle name="Note 3 16 4 6 3" xfId="14740"/>
    <cellStyle name="Note 3 16 4 7" xfId="14741"/>
    <cellStyle name="Note 3 16 4 7 2" xfId="14742"/>
    <cellStyle name="Note 3 16 4 7 3" xfId="14743"/>
    <cellStyle name="Note 3 16 4 8" xfId="14744"/>
    <cellStyle name="Note 3 16 4 8 2" xfId="14745"/>
    <cellStyle name="Note 3 16 4 8 3" xfId="14746"/>
    <cellStyle name="Note 3 16 4 9" xfId="14747"/>
    <cellStyle name="Note 3 16 5" xfId="14748"/>
    <cellStyle name="Note 3 16 5 2" xfId="14749"/>
    <cellStyle name="Note 3 16 5 2 2" xfId="14750"/>
    <cellStyle name="Note 3 16 5 2 2 2" xfId="14751"/>
    <cellStyle name="Note 3 16 5 2 2 2 2" xfId="14752"/>
    <cellStyle name="Note 3 16 5 2 2 2 3" xfId="14753"/>
    <cellStyle name="Note 3 16 5 2 2 3" xfId="14754"/>
    <cellStyle name="Note 3 16 5 2 2 3 2" xfId="14755"/>
    <cellStyle name="Note 3 16 5 2 2 3 3" xfId="14756"/>
    <cellStyle name="Note 3 16 5 2 2 4" xfId="14757"/>
    <cellStyle name="Note 3 16 5 2 2 5" xfId="14758"/>
    <cellStyle name="Note 3 16 5 2 3" xfId="14759"/>
    <cellStyle name="Note 3 16 5 2 3 2" xfId="14760"/>
    <cellStyle name="Note 3 16 5 2 3 3" xfId="14761"/>
    <cellStyle name="Note 3 16 5 2 4" xfId="14762"/>
    <cellStyle name="Note 3 16 5 2 4 2" xfId="14763"/>
    <cellStyle name="Note 3 16 5 2 4 3" xfId="14764"/>
    <cellStyle name="Note 3 16 5 2 5" xfId="14765"/>
    <cellStyle name="Note 3 16 5 2 5 2" xfId="14766"/>
    <cellStyle name="Note 3 16 5 2 5 3" xfId="14767"/>
    <cellStyle name="Note 3 16 5 2 6" xfId="14768"/>
    <cellStyle name="Note 3 16 5 3" xfId="14769"/>
    <cellStyle name="Note 3 16 5 3 2" xfId="14770"/>
    <cellStyle name="Note 3 16 5 3 2 2" xfId="14771"/>
    <cellStyle name="Note 3 16 5 3 2 2 2" xfId="14772"/>
    <cellStyle name="Note 3 16 5 3 2 2 3" xfId="14773"/>
    <cellStyle name="Note 3 16 5 3 2 3" xfId="14774"/>
    <cellStyle name="Note 3 16 5 3 2 3 2" xfId="14775"/>
    <cellStyle name="Note 3 16 5 3 2 3 3" xfId="14776"/>
    <cellStyle name="Note 3 16 5 3 2 4" xfId="14777"/>
    <cellStyle name="Note 3 16 5 3 2 5" xfId="14778"/>
    <cellStyle name="Note 3 16 5 3 3" xfId="14779"/>
    <cellStyle name="Note 3 16 5 3 3 2" xfId="14780"/>
    <cellStyle name="Note 3 16 5 3 3 3" xfId="14781"/>
    <cellStyle name="Note 3 16 5 3 4" xfId="14782"/>
    <cellStyle name="Note 3 16 5 3 4 2" xfId="14783"/>
    <cellStyle name="Note 3 16 5 3 4 3" xfId="14784"/>
    <cellStyle name="Note 3 16 5 3 5" xfId="14785"/>
    <cellStyle name="Note 3 16 5 3 5 2" xfId="14786"/>
    <cellStyle name="Note 3 16 5 3 5 3" xfId="14787"/>
    <cellStyle name="Note 3 16 5 3 6" xfId="14788"/>
    <cellStyle name="Note 3 16 5 4" xfId="14789"/>
    <cellStyle name="Note 3 16 5 4 2" xfId="14790"/>
    <cellStyle name="Note 3 16 5 4 2 2" xfId="14791"/>
    <cellStyle name="Note 3 16 5 4 2 3" xfId="14792"/>
    <cellStyle name="Note 3 16 5 4 3" xfId="14793"/>
    <cellStyle name="Note 3 16 5 4 3 2" xfId="14794"/>
    <cellStyle name="Note 3 16 5 4 3 3" xfId="14795"/>
    <cellStyle name="Note 3 16 5 4 4" xfId="14796"/>
    <cellStyle name="Note 3 16 5 4 4 2" xfId="14797"/>
    <cellStyle name="Note 3 16 5 4 4 3" xfId="14798"/>
    <cellStyle name="Note 3 16 5 4 5" xfId="14799"/>
    <cellStyle name="Note 3 16 5 4 5 2" xfId="14800"/>
    <cellStyle name="Note 3 16 5 4 5 3" xfId="14801"/>
    <cellStyle name="Note 3 16 5 4 6" xfId="14802"/>
    <cellStyle name="Note 3 16 5 4 6 2" xfId="14803"/>
    <cellStyle name="Note 3 16 5 4 6 3" xfId="14804"/>
    <cellStyle name="Note 3 16 5 4 7" xfId="14805"/>
    <cellStyle name="Note 3 16 5 4 8" xfId="14806"/>
    <cellStyle name="Note 3 16 5 5" xfId="14807"/>
    <cellStyle name="Note 3 16 5 5 2" xfId="14808"/>
    <cellStyle name="Note 3 16 5 5 2 2" xfId="14809"/>
    <cellStyle name="Note 3 16 5 5 2 3" xfId="14810"/>
    <cellStyle name="Note 3 16 5 5 3" xfId="14811"/>
    <cellStyle name="Note 3 16 5 5 3 2" xfId="14812"/>
    <cellStyle name="Note 3 16 5 5 3 3" xfId="14813"/>
    <cellStyle name="Note 3 16 5 5 4" xfId="14814"/>
    <cellStyle name="Note 3 16 5 5 5" xfId="14815"/>
    <cellStyle name="Note 3 16 5 6" xfId="14816"/>
    <cellStyle name="Note 3 16 5 6 2" xfId="14817"/>
    <cellStyle name="Note 3 16 5 6 3" xfId="14818"/>
    <cellStyle name="Note 3 16 5 7" xfId="14819"/>
    <cellStyle name="Note 3 16 5 7 2" xfId="14820"/>
    <cellStyle name="Note 3 16 5 7 3" xfId="14821"/>
    <cellStyle name="Note 3 16 5 8" xfId="14822"/>
    <cellStyle name="Note 3 16 5 8 2" xfId="14823"/>
    <cellStyle name="Note 3 16 5 8 3" xfId="14824"/>
    <cellStyle name="Note 3 16 5 9" xfId="14825"/>
    <cellStyle name="Note 3 16 6" xfId="14826"/>
    <cellStyle name="Note 3 16 6 2" xfId="14827"/>
    <cellStyle name="Note 3 16 6 2 2" xfId="14828"/>
    <cellStyle name="Note 3 16 6 2 2 2" xfId="14829"/>
    <cellStyle name="Note 3 16 6 2 2 3" xfId="14830"/>
    <cellStyle name="Note 3 16 6 2 3" xfId="14831"/>
    <cellStyle name="Note 3 16 6 2 3 2" xfId="14832"/>
    <cellStyle name="Note 3 16 6 2 3 3" xfId="14833"/>
    <cellStyle name="Note 3 16 6 2 4" xfId="14834"/>
    <cellStyle name="Note 3 16 6 2 5" xfId="14835"/>
    <cellStyle name="Note 3 16 6 3" xfId="14836"/>
    <cellStyle name="Note 3 16 6 3 2" xfId="14837"/>
    <cellStyle name="Note 3 16 6 3 3" xfId="14838"/>
    <cellStyle name="Note 3 16 6 4" xfId="14839"/>
    <cellStyle name="Note 3 16 6 4 2" xfId="14840"/>
    <cellStyle name="Note 3 16 6 4 3" xfId="14841"/>
    <cellStyle name="Note 3 16 6 5" xfId="14842"/>
    <cellStyle name="Note 3 16 6 5 2" xfId="14843"/>
    <cellStyle name="Note 3 16 6 5 3" xfId="14844"/>
    <cellStyle name="Note 3 16 6 6" xfId="14845"/>
    <cellStyle name="Note 3 16 7" xfId="14846"/>
    <cellStyle name="Note 3 16 7 2" xfId="14847"/>
    <cellStyle name="Note 3 16 7 2 2" xfId="14848"/>
    <cellStyle name="Note 3 16 7 2 2 2" xfId="14849"/>
    <cellStyle name="Note 3 16 7 2 2 3" xfId="14850"/>
    <cellStyle name="Note 3 16 7 2 3" xfId="14851"/>
    <cellStyle name="Note 3 16 7 2 3 2" xfId="14852"/>
    <cellStyle name="Note 3 16 7 2 3 3" xfId="14853"/>
    <cellStyle name="Note 3 16 7 2 4" xfId="14854"/>
    <cellStyle name="Note 3 16 7 2 5" xfId="14855"/>
    <cellStyle name="Note 3 16 7 3" xfId="14856"/>
    <cellStyle name="Note 3 16 7 3 2" xfId="14857"/>
    <cellStyle name="Note 3 16 7 3 3" xfId="14858"/>
    <cellStyle name="Note 3 16 7 4" xfId="14859"/>
    <cellStyle name="Note 3 16 7 4 2" xfId="14860"/>
    <cellStyle name="Note 3 16 7 4 3" xfId="14861"/>
    <cellStyle name="Note 3 16 7 5" xfId="14862"/>
    <cellStyle name="Note 3 16 7 5 2" xfId="14863"/>
    <cellStyle name="Note 3 16 7 5 3" xfId="14864"/>
    <cellStyle name="Note 3 16 7 6" xfId="14865"/>
    <cellStyle name="Note 3 16 8" xfId="14866"/>
    <cellStyle name="Note 3 16 8 2" xfId="14867"/>
    <cellStyle name="Note 3 16 8 2 2" xfId="14868"/>
    <cellStyle name="Note 3 16 8 2 3" xfId="14869"/>
    <cellStyle name="Note 3 16 8 3" xfId="14870"/>
    <cellStyle name="Note 3 16 8 3 2" xfId="14871"/>
    <cellStyle name="Note 3 16 8 3 3" xfId="14872"/>
    <cellStyle name="Note 3 16 8 4" xfId="14873"/>
    <cellStyle name="Note 3 16 8 4 2" xfId="14874"/>
    <cellStyle name="Note 3 16 8 4 3" xfId="14875"/>
    <cellStyle name="Note 3 16 8 5" xfId="14876"/>
    <cellStyle name="Note 3 16 8 5 2" xfId="14877"/>
    <cellStyle name="Note 3 16 8 5 3" xfId="14878"/>
    <cellStyle name="Note 3 16 8 6" xfId="14879"/>
    <cellStyle name="Note 3 16 8 6 2" xfId="14880"/>
    <cellStyle name="Note 3 16 8 6 3" xfId="14881"/>
    <cellStyle name="Note 3 16 8 7" xfId="14882"/>
    <cellStyle name="Note 3 16 8 8" xfId="14883"/>
    <cellStyle name="Note 3 16 9" xfId="14884"/>
    <cellStyle name="Note 3 16 9 2" xfId="14885"/>
    <cellStyle name="Note 3 16 9 2 2" xfId="14886"/>
    <cellStyle name="Note 3 16 9 2 3" xfId="14887"/>
    <cellStyle name="Note 3 16 9 3" xfId="14888"/>
    <cellStyle name="Note 3 16 9 3 2" xfId="14889"/>
    <cellStyle name="Note 3 16 9 3 3" xfId="14890"/>
    <cellStyle name="Note 3 16 9 4" xfId="14891"/>
    <cellStyle name="Note 3 16 9 5" xfId="14892"/>
    <cellStyle name="Note 3 17" xfId="14893"/>
    <cellStyle name="Note 3 17 10" xfId="14894"/>
    <cellStyle name="Note 3 17 10 2" xfId="14895"/>
    <cellStyle name="Note 3 17 10 3" xfId="14896"/>
    <cellStyle name="Note 3 17 11" xfId="14897"/>
    <cellStyle name="Note 3 17 11 2" xfId="14898"/>
    <cellStyle name="Note 3 17 11 3" xfId="14899"/>
    <cellStyle name="Note 3 17 12" xfId="14900"/>
    <cellStyle name="Note 3 17 12 2" xfId="14901"/>
    <cellStyle name="Note 3 17 12 3" xfId="14902"/>
    <cellStyle name="Note 3 17 13" xfId="14903"/>
    <cellStyle name="Note 3 17 2" xfId="14904"/>
    <cellStyle name="Note 3 17 2 2" xfId="14905"/>
    <cellStyle name="Note 3 17 2 2 2" xfId="14906"/>
    <cellStyle name="Note 3 17 2 2 2 2" xfId="14907"/>
    <cellStyle name="Note 3 17 2 2 2 2 2" xfId="14908"/>
    <cellStyle name="Note 3 17 2 2 2 2 3" xfId="14909"/>
    <cellStyle name="Note 3 17 2 2 2 3" xfId="14910"/>
    <cellStyle name="Note 3 17 2 2 2 3 2" xfId="14911"/>
    <cellStyle name="Note 3 17 2 2 2 3 3" xfId="14912"/>
    <cellStyle name="Note 3 17 2 2 2 4" xfId="14913"/>
    <cellStyle name="Note 3 17 2 2 2 5" xfId="14914"/>
    <cellStyle name="Note 3 17 2 2 3" xfId="14915"/>
    <cellStyle name="Note 3 17 2 2 3 2" xfId="14916"/>
    <cellStyle name="Note 3 17 2 2 3 3" xfId="14917"/>
    <cellStyle name="Note 3 17 2 2 4" xfId="14918"/>
    <cellStyle name="Note 3 17 2 2 4 2" xfId="14919"/>
    <cellStyle name="Note 3 17 2 2 4 3" xfId="14920"/>
    <cellStyle name="Note 3 17 2 2 5" xfId="14921"/>
    <cellStyle name="Note 3 17 2 2 5 2" xfId="14922"/>
    <cellStyle name="Note 3 17 2 2 5 3" xfId="14923"/>
    <cellStyle name="Note 3 17 2 2 6" xfId="14924"/>
    <cellStyle name="Note 3 17 2 3" xfId="14925"/>
    <cellStyle name="Note 3 17 2 3 2" xfId="14926"/>
    <cellStyle name="Note 3 17 2 3 2 2" xfId="14927"/>
    <cellStyle name="Note 3 17 2 3 2 2 2" xfId="14928"/>
    <cellStyle name="Note 3 17 2 3 2 2 3" xfId="14929"/>
    <cellStyle name="Note 3 17 2 3 2 3" xfId="14930"/>
    <cellStyle name="Note 3 17 2 3 2 3 2" xfId="14931"/>
    <cellStyle name="Note 3 17 2 3 2 3 3" xfId="14932"/>
    <cellStyle name="Note 3 17 2 3 2 4" xfId="14933"/>
    <cellStyle name="Note 3 17 2 3 2 5" xfId="14934"/>
    <cellStyle name="Note 3 17 2 3 3" xfId="14935"/>
    <cellStyle name="Note 3 17 2 3 3 2" xfId="14936"/>
    <cellStyle name="Note 3 17 2 3 3 3" xfId="14937"/>
    <cellStyle name="Note 3 17 2 3 4" xfId="14938"/>
    <cellStyle name="Note 3 17 2 3 4 2" xfId="14939"/>
    <cellStyle name="Note 3 17 2 3 4 3" xfId="14940"/>
    <cellStyle name="Note 3 17 2 3 5" xfId="14941"/>
    <cellStyle name="Note 3 17 2 3 5 2" xfId="14942"/>
    <cellStyle name="Note 3 17 2 3 5 3" xfId="14943"/>
    <cellStyle name="Note 3 17 2 3 6" xfId="14944"/>
    <cellStyle name="Note 3 17 2 4" xfId="14945"/>
    <cellStyle name="Note 3 17 2 4 2" xfId="14946"/>
    <cellStyle name="Note 3 17 2 4 2 2" xfId="14947"/>
    <cellStyle name="Note 3 17 2 4 2 3" xfId="14948"/>
    <cellStyle name="Note 3 17 2 4 3" xfId="14949"/>
    <cellStyle name="Note 3 17 2 4 3 2" xfId="14950"/>
    <cellStyle name="Note 3 17 2 4 3 3" xfId="14951"/>
    <cellStyle name="Note 3 17 2 4 4" xfId="14952"/>
    <cellStyle name="Note 3 17 2 4 4 2" xfId="14953"/>
    <cellStyle name="Note 3 17 2 4 4 3" xfId="14954"/>
    <cellStyle name="Note 3 17 2 4 5" xfId="14955"/>
    <cellStyle name="Note 3 17 2 4 5 2" xfId="14956"/>
    <cellStyle name="Note 3 17 2 4 5 3" xfId="14957"/>
    <cellStyle name="Note 3 17 2 4 6" xfId="14958"/>
    <cellStyle name="Note 3 17 2 4 6 2" xfId="14959"/>
    <cellStyle name="Note 3 17 2 4 6 3" xfId="14960"/>
    <cellStyle name="Note 3 17 2 4 7" xfId="14961"/>
    <cellStyle name="Note 3 17 2 4 8" xfId="14962"/>
    <cellStyle name="Note 3 17 2 5" xfId="14963"/>
    <cellStyle name="Note 3 17 2 5 2" xfId="14964"/>
    <cellStyle name="Note 3 17 2 5 2 2" xfId="14965"/>
    <cellStyle name="Note 3 17 2 5 2 3" xfId="14966"/>
    <cellStyle name="Note 3 17 2 5 3" xfId="14967"/>
    <cellStyle name="Note 3 17 2 5 3 2" xfId="14968"/>
    <cellStyle name="Note 3 17 2 5 3 3" xfId="14969"/>
    <cellStyle name="Note 3 17 2 5 4" xfId="14970"/>
    <cellStyle name="Note 3 17 2 5 5" xfId="14971"/>
    <cellStyle name="Note 3 17 2 6" xfId="14972"/>
    <cellStyle name="Note 3 17 2 6 2" xfId="14973"/>
    <cellStyle name="Note 3 17 2 6 3" xfId="14974"/>
    <cellStyle name="Note 3 17 2 7" xfId="14975"/>
    <cellStyle name="Note 3 17 2 7 2" xfId="14976"/>
    <cellStyle name="Note 3 17 2 7 3" xfId="14977"/>
    <cellStyle name="Note 3 17 2 8" xfId="14978"/>
    <cellStyle name="Note 3 17 2 8 2" xfId="14979"/>
    <cellStyle name="Note 3 17 2 8 3" xfId="14980"/>
    <cellStyle name="Note 3 17 2 9" xfId="14981"/>
    <cellStyle name="Note 3 17 3" xfId="14982"/>
    <cellStyle name="Note 3 17 3 2" xfId="14983"/>
    <cellStyle name="Note 3 17 3 2 2" xfId="14984"/>
    <cellStyle name="Note 3 17 3 2 2 2" xfId="14985"/>
    <cellStyle name="Note 3 17 3 2 2 2 2" xfId="14986"/>
    <cellStyle name="Note 3 17 3 2 2 2 3" xfId="14987"/>
    <cellStyle name="Note 3 17 3 2 2 3" xfId="14988"/>
    <cellStyle name="Note 3 17 3 2 2 3 2" xfId="14989"/>
    <cellStyle name="Note 3 17 3 2 2 3 3" xfId="14990"/>
    <cellStyle name="Note 3 17 3 2 2 4" xfId="14991"/>
    <cellStyle name="Note 3 17 3 2 2 5" xfId="14992"/>
    <cellStyle name="Note 3 17 3 2 3" xfId="14993"/>
    <cellStyle name="Note 3 17 3 2 3 2" xfId="14994"/>
    <cellStyle name="Note 3 17 3 2 3 3" xfId="14995"/>
    <cellStyle name="Note 3 17 3 2 4" xfId="14996"/>
    <cellStyle name="Note 3 17 3 2 4 2" xfId="14997"/>
    <cellStyle name="Note 3 17 3 2 4 3" xfId="14998"/>
    <cellStyle name="Note 3 17 3 2 5" xfId="14999"/>
    <cellStyle name="Note 3 17 3 2 5 2" xfId="15000"/>
    <cellStyle name="Note 3 17 3 2 5 3" xfId="15001"/>
    <cellStyle name="Note 3 17 3 2 6" xfId="15002"/>
    <cellStyle name="Note 3 17 3 3" xfId="15003"/>
    <cellStyle name="Note 3 17 3 3 2" xfId="15004"/>
    <cellStyle name="Note 3 17 3 3 2 2" xfId="15005"/>
    <cellStyle name="Note 3 17 3 3 2 2 2" xfId="15006"/>
    <cellStyle name="Note 3 17 3 3 2 2 3" xfId="15007"/>
    <cellStyle name="Note 3 17 3 3 2 3" xfId="15008"/>
    <cellStyle name="Note 3 17 3 3 2 3 2" xfId="15009"/>
    <cellStyle name="Note 3 17 3 3 2 3 3" xfId="15010"/>
    <cellStyle name="Note 3 17 3 3 2 4" xfId="15011"/>
    <cellStyle name="Note 3 17 3 3 2 5" xfId="15012"/>
    <cellStyle name="Note 3 17 3 3 3" xfId="15013"/>
    <cellStyle name="Note 3 17 3 3 3 2" xfId="15014"/>
    <cellStyle name="Note 3 17 3 3 3 3" xfId="15015"/>
    <cellStyle name="Note 3 17 3 3 4" xfId="15016"/>
    <cellStyle name="Note 3 17 3 3 4 2" xfId="15017"/>
    <cellStyle name="Note 3 17 3 3 4 3" xfId="15018"/>
    <cellStyle name="Note 3 17 3 3 5" xfId="15019"/>
    <cellStyle name="Note 3 17 3 3 5 2" xfId="15020"/>
    <cellStyle name="Note 3 17 3 3 5 3" xfId="15021"/>
    <cellStyle name="Note 3 17 3 3 6" xfId="15022"/>
    <cellStyle name="Note 3 17 3 4" xfId="15023"/>
    <cellStyle name="Note 3 17 3 4 2" xfId="15024"/>
    <cellStyle name="Note 3 17 3 4 2 2" xfId="15025"/>
    <cellStyle name="Note 3 17 3 4 2 3" xfId="15026"/>
    <cellStyle name="Note 3 17 3 4 3" xfId="15027"/>
    <cellStyle name="Note 3 17 3 4 3 2" xfId="15028"/>
    <cellStyle name="Note 3 17 3 4 3 3" xfId="15029"/>
    <cellStyle name="Note 3 17 3 4 4" xfId="15030"/>
    <cellStyle name="Note 3 17 3 4 4 2" xfId="15031"/>
    <cellStyle name="Note 3 17 3 4 4 3" xfId="15032"/>
    <cellStyle name="Note 3 17 3 4 5" xfId="15033"/>
    <cellStyle name="Note 3 17 3 4 5 2" xfId="15034"/>
    <cellStyle name="Note 3 17 3 4 5 3" xfId="15035"/>
    <cellStyle name="Note 3 17 3 4 6" xfId="15036"/>
    <cellStyle name="Note 3 17 3 4 6 2" xfId="15037"/>
    <cellStyle name="Note 3 17 3 4 6 3" xfId="15038"/>
    <cellStyle name="Note 3 17 3 4 7" xfId="15039"/>
    <cellStyle name="Note 3 17 3 4 8" xfId="15040"/>
    <cellStyle name="Note 3 17 3 5" xfId="15041"/>
    <cellStyle name="Note 3 17 3 5 2" xfId="15042"/>
    <cellStyle name="Note 3 17 3 5 2 2" xfId="15043"/>
    <cellStyle name="Note 3 17 3 5 2 3" xfId="15044"/>
    <cellStyle name="Note 3 17 3 5 3" xfId="15045"/>
    <cellStyle name="Note 3 17 3 5 3 2" xfId="15046"/>
    <cellStyle name="Note 3 17 3 5 3 3" xfId="15047"/>
    <cellStyle name="Note 3 17 3 5 4" xfId="15048"/>
    <cellStyle name="Note 3 17 3 5 5" xfId="15049"/>
    <cellStyle name="Note 3 17 3 6" xfId="15050"/>
    <cellStyle name="Note 3 17 3 6 2" xfId="15051"/>
    <cellStyle name="Note 3 17 3 6 3" xfId="15052"/>
    <cellStyle name="Note 3 17 3 7" xfId="15053"/>
    <cellStyle name="Note 3 17 3 7 2" xfId="15054"/>
    <cellStyle name="Note 3 17 3 7 3" xfId="15055"/>
    <cellStyle name="Note 3 17 3 8" xfId="15056"/>
    <cellStyle name="Note 3 17 3 8 2" xfId="15057"/>
    <cellStyle name="Note 3 17 3 8 3" xfId="15058"/>
    <cellStyle name="Note 3 17 3 9" xfId="15059"/>
    <cellStyle name="Note 3 17 4" xfId="15060"/>
    <cellStyle name="Note 3 17 4 2" xfId="15061"/>
    <cellStyle name="Note 3 17 4 2 2" xfId="15062"/>
    <cellStyle name="Note 3 17 4 2 2 2" xfId="15063"/>
    <cellStyle name="Note 3 17 4 2 2 2 2" xfId="15064"/>
    <cellStyle name="Note 3 17 4 2 2 2 3" xfId="15065"/>
    <cellStyle name="Note 3 17 4 2 2 3" xfId="15066"/>
    <cellStyle name="Note 3 17 4 2 2 3 2" xfId="15067"/>
    <cellStyle name="Note 3 17 4 2 2 3 3" xfId="15068"/>
    <cellStyle name="Note 3 17 4 2 2 4" xfId="15069"/>
    <cellStyle name="Note 3 17 4 2 2 5" xfId="15070"/>
    <cellStyle name="Note 3 17 4 2 3" xfId="15071"/>
    <cellStyle name="Note 3 17 4 2 3 2" xfId="15072"/>
    <cellStyle name="Note 3 17 4 2 3 3" xfId="15073"/>
    <cellStyle name="Note 3 17 4 2 4" xfId="15074"/>
    <cellStyle name="Note 3 17 4 2 4 2" xfId="15075"/>
    <cellStyle name="Note 3 17 4 2 4 3" xfId="15076"/>
    <cellStyle name="Note 3 17 4 2 5" xfId="15077"/>
    <cellStyle name="Note 3 17 4 2 5 2" xfId="15078"/>
    <cellStyle name="Note 3 17 4 2 5 3" xfId="15079"/>
    <cellStyle name="Note 3 17 4 2 6" xfId="15080"/>
    <cellStyle name="Note 3 17 4 3" xfId="15081"/>
    <cellStyle name="Note 3 17 4 3 2" xfId="15082"/>
    <cellStyle name="Note 3 17 4 3 2 2" xfId="15083"/>
    <cellStyle name="Note 3 17 4 3 2 2 2" xfId="15084"/>
    <cellStyle name="Note 3 17 4 3 2 2 3" xfId="15085"/>
    <cellStyle name="Note 3 17 4 3 2 3" xfId="15086"/>
    <cellStyle name="Note 3 17 4 3 2 3 2" xfId="15087"/>
    <cellStyle name="Note 3 17 4 3 2 3 3" xfId="15088"/>
    <cellStyle name="Note 3 17 4 3 2 4" xfId="15089"/>
    <cellStyle name="Note 3 17 4 3 2 5" xfId="15090"/>
    <cellStyle name="Note 3 17 4 3 3" xfId="15091"/>
    <cellStyle name="Note 3 17 4 3 3 2" xfId="15092"/>
    <cellStyle name="Note 3 17 4 3 3 3" xfId="15093"/>
    <cellStyle name="Note 3 17 4 3 4" xfId="15094"/>
    <cellStyle name="Note 3 17 4 3 4 2" xfId="15095"/>
    <cellStyle name="Note 3 17 4 3 4 3" xfId="15096"/>
    <cellStyle name="Note 3 17 4 3 5" xfId="15097"/>
    <cellStyle name="Note 3 17 4 3 5 2" xfId="15098"/>
    <cellStyle name="Note 3 17 4 3 5 3" xfId="15099"/>
    <cellStyle name="Note 3 17 4 3 6" xfId="15100"/>
    <cellStyle name="Note 3 17 4 4" xfId="15101"/>
    <cellStyle name="Note 3 17 4 4 2" xfId="15102"/>
    <cellStyle name="Note 3 17 4 4 2 2" xfId="15103"/>
    <cellStyle name="Note 3 17 4 4 2 3" xfId="15104"/>
    <cellStyle name="Note 3 17 4 4 3" xfId="15105"/>
    <cellStyle name="Note 3 17 4 4 3 2" xfId="15106"/>
    <cellStyle name="Note 3 17 4 4 3 3" xfId="15107"/>
    <cellStyle name="Note 3 17 4 4 4" xfId="15108"/>
    <cellStyle name="Note 3 17 4 4 4 2" xfId="15109"/>
    <cellStyle name="Note 3 17 4 4 4 3" xfId="15110"/>
    <cellStyle name="Note 3 17 4 4 5" xfId="15111"/>
    <cellStyle name="Note 3 17 4 4 5 2" xfId="15112"/>
    <cellStyle name="Note 3 17 4 4 5 3" xfId="15113"/>
    <cellStyle name="Note 3 17 4 4 6" xfId="15114"/>
    <cellStyle name="Note 3 17 4 4 6 2" xfId="15115"/>
    <cellStyle name="Note 3 17 4 4 6 3" xfId="15116"/>
    <cellStyle name="Note 3 17 4 4 7" xfId="15117"/>
    <cellStyle name="Note 3 17 4 4 8" xfId="15118"/>
    <cellStyle name="Note 3 17 4 5" xfId="15119"/>
    <cellStyle name="Note 3 17 4 5 2" xfId="15120"/>
    <cellStyle name="Note 3 17 4 5 2 2" xfId="15121"/>
    <cellStyle name="Note 3 17 4 5 2 3" xfId="15122"/>
    <cellStyle name="Note 3 17 4 5 3" xfId="15123"/>
    <cellStyle name="Note 3 17 4 5 3 2" xfId="15124"/>
    <cellStyle name="Note 3 17 4 5 3 3" xfId="15125"/>
    <cellStyle name="Note 3 17 4 5 4" xfId="15126"/>
    <cellStyle name="Note 3 17 4 5 5" xfId="15127"/>
    <cellStyle name="Note 3 17 4 6" xfId="15128"/>
    <cellStyle name="Note 3 17 4 6 2" xfId="15129"/>
    <cellStyle name="Note 3 17 4 6 3" xfId="15130"/>
    <cellStyle name="Note 3 17 4 7" xfId="15131"/>
    <cellStyle name="Note 3 17 4 7 2" xfId="15132"/>
    <cellStyle name="Note 3 17 4 7 3" xfId="15133"/>
    <cellStyle name="Note 3 17 4 8" xfId="15134"/>
    <cellStyle name="Note 3 17 4 8 2" xfId="15135"/>
    <cellStyle name="Note 3 17 4 8 3" xfId="15136"/>
    <cellStyle name="Note 3 17 4 9" xfId="15137"/>
    <cellStyle name="Note 3 17 5" xfId="15138"/>
    <cellStyle name="Note 3 17 5 2" xfId="15139"/>
    <cellStyle name="Note 3 17 5 2 2" xfId="15140"/>
    <cellStyle name="Note 3 17 5 2 2 2" xfId="15141"/>
    <cellStyle name="Note 3 17 5 2 2 2 2" xfId="15142"/>
    <cellStyle name="Note 3 17 5 2 2 2 3" xfId="15143"/>
    <cellStyle name="Note 3 17 5 2 2 3" xfId="15144"/>
    <cellStyle name="Note 3 17 5 2 2 3 2" xfId="15145"/>
    <cellStyle name="Note 3 17 5 2 2 3 3" xfId="15146"/>
    <cellStyle name="Note 3 17 5 2 2 4" xfId="15147"/>
    <cellStyle name="Note 3 17 5 2 2 5" xfId="15148"/>
    <cellStyle name="Note 3 17 5 2 3" xfId="15149"/>
    <cellStyle name="Note 3 17 5 2 3 2" xfId="15150"/>
    <cellStyle name="Note 3 17 5 2 3 3" xfId="15151"/>
    <cellStyle name="Note 3 17 5 2 4" xfId="15152"/>
    <cellStyle name="Note 3 17 5 2 4 2" xfId="15153"/>
    <cellStyle name="Note 3 17 5 2 4 3" xfId="15154"/>
    <cellStyle name="Note 3 17 5 2 5" xfId="15155"/>
    <cellStyle name="Note 3 17 5 2 5 2" xfId="15156"/>
    <cellStyle name="Note 3 17 5 2 5 3" xfId="15157"/>
    <cellStyle name="Note 3 17 5 2 6" xfId="15158"/>
    <cellStyle name="Note 3 17 5 3" xfId="15159"/>
    <cellStyle name="Note 3 17 5 3 2" xfId="15160"/>
    <cellStyle name="Note 3 17 5 3 2 2" xfId="15161"/>
    <cellStyle name="Note 3 17 5 3 2 2 2" xfId="15162"/>
    <cellStyle name="Note 3 17 5 3 2 2 3" xfId="15163"/>
    <cellStyle name="Note 3 17 5 3 2 3" xfId="15164"/>
    <cellStyle name="Note 3 17 5 3 2 3 2" xfId="15165"/>
    <cellStyle name="Note 3 17 5 3 2 3 3" xfId="15166"/>
    <cellStyle name="Note 3 17 5 3 2 4" xfId="15167"/>
    <cellStyle name="Note 3 17 5 3 2 5" xfId="15168"/>
    <cellStyle name="Note 3 17 5 3 3" xfId="15169"/>
    <cellStyle name="Note 3 17 5 3 3 2" xfId="15170"/>
    <cellStyle name="Note 3 17 5 3 3 3" xfId="15171"/>
    <cellStyle name="Note 3 17 5 3 4" xfId="15172"/>
    <cellStyle name="Note 3 17 5 3 4 2" xfId="15173"/>
    <cellStyle name="Note 3 17 5 3 4 3" xfId="15174"/>
    <cellStyle name="Note 3 17 5 3 5" xfId="15175"/>
    <cellStyle name="Note 3 17 5 3 5 2" xfId="15176"/>
    <cellStyle name="Note 3 17 5 3 5 3" xfId="15177"/>
    <cellStyle name="Note 3 17 5 3 6" xfId="15178"/>
    <cellStyle name="Note 3 17 5 4" xfId="15179"/>
    <cellStyle name="Note 3 17 5 4 2" xfId="15180"/>
    <cellStyle name="Note 3 17 5 4 2 2" xfId="15181"/>
    <cellStyle name="Note 3 17 5 4 2 3" xfId="15182"/>
    <cellStyle name="Note 3 17 5 4 3" xfId="15183"/>
    <cellStyle name="Note 3 17 5 4 3 2" xfId="15184"/>
    <cellStyle name="Note 3 17 5 4 3 3" xfId="15185"/>
    <cellStyle name="Note 3 17 5 4 4" xfId="15186"/>
    <cellStyle name="Note 3 17 5 4 4 2" xfId="15187"/>
    <cellStyle name="Note 3 17 5 4 4 3" xfId="15188"/>
    <cellStyle name="Note 3 17 5 4 5" xfId="15189"/>
    <cellStyle name="Note 3 17 5 4 5 2" xfId="15190"/>
    <cellStyle name="Note 3 17 5 4 5 3" xfId="15191"/>
    <cellStyle name="Note 3 17 5 4 6" xfId="15192"/>
    <cellStyle name="Note 3 17 5 4 6 2" xfId="15193"/>
    <cellStyle name="Note 3 17 5 4 6 3" xfId="15194"/>
    <cellStyle name="Note 3 17 5 4 7" xfId="15195"/>
    <cellStyle name="Note 3 17 5 4 8" xfId="15196"/>
    <cellStyle name="Note 3 17 5 5" xfId="15197"/>
    <cellStyle name="Note 3 17 5 5 2" xfId="15198"/>
    <cellStyle name="Note 3 17 5 5 2 2" xfId="15199"/>
    <cellStyle name="Note 3 17 5 5 2 3" xfId="15200"/>
    <cellStyle name="Note 3 17 5 5 3" xfId="15201"/>
    <cellStyle name="Note 3 17 5 5 3 2" xfId="15202"/>
    <cellStyle name="Note 3 17 5 5 3 3" xfId="15203"/>
    <cellStyle name="Note 3 17 5 5 4" xfId="15204"/>
    <cellStyle name="Note 3 17 5 5 5" xfId="15205"/>
    <cellStyle name="Note 3 17 5 6" xfId="15206"/>
    <cellStyle name="Note 3 17 5 6 2" xfId="15207"/>
    <cellStyle name="Note 3 17 5 6 3" xfId="15208"/>
    <cellStyle name="Note 3 17 5 7" xfId="15209"/>
    <cellStyle name="Note 3 17 5 7 2" xfId="15210"/>
    <cellStyle name="Note 3 17 5 7 3" xfId="15211"/>
    <cellStyle name="Note 3 17 5 8" xfId="15212"/>
    <cellStyle name="Note 3 17 5 8 2" xfId="15213"/>
    <cellStyle name="Note 3 17 5 8 3" xfId="15214"/>
    <cellStyle name="Note 3 17 5 9" xfId="15215"/>
    <cellStyle name="Note 3 17 6" xfId="15216"/>
    <cellStyle name="Note 3 17 6 2" xfId="15217"/>
    <cellStyle name="Note 3 17 6 2 2" xfId="15218"/>
    <cellStyle name="Note 3 17 6 2 2 2" xfId="15219"/>
    <cellStyle name="Note 3 17 6 2 2 3" xfId="15220"/>
    <cellStyle name="Note 3 17 6 2 3" xfId="15221"/>
    <cellStyle name="Note 3 17 6 2 3 2" xfId="15222"/>
    <cellStyle name="Note 3 17 6 2 3 3" xfId="15223"/>
    <cellStyle name="Note 3 17 6 2 4" xfId="15224"/>
    <cellStyle name="Note 3 17 6 2 5" xfId="15225"/>
    <cellStyle name="Note 3 17 6 3" xfId="15226"/>
    <cellStyle name="Note 3 17 6 3 2" xfId="15227"/>
    <cellStyle name="Note 3 17 6 3 3" xfId="15228"/>
    <cellStyle name="Note 3 17 6 4" xfId="15229"/>
    <cellStyle name="Note 3 17 6 4 2" xfId="15230"/>
    <cellStyle name="Note 3 17 6 4 3" xfId="15231"/>
    <cellStyle name="Note 3 17 6 5" xfId="15232"/>
    <cellStyle name="Note 3 17 6 5 2" xfId="15233"/>
    <cellStyle name="Note 3 17 6 5 3" xfId="15234"/>
    <cellStyle name="Note 3 17 6 6" xfId="15235"/>
    <cellStyle name="Note 3 17 7" xfId="15236"/>
    <cellStyle name="Note 3 17 7 2" xfId="15237"/>
    <cellStyle name="Note 3 17 7 2 2" xfId="15238"/>
    <cellStyle name="Note 3 17 7 2 2 2" xfId="15239"/>
    <cellStyle name="Note 3 17 7 2 2 3" xfId="15240"/>
    <cellStyle name="Note 3 17 7 2 3" xfId="15241"/>
    <cellStyle name="Note 3 17 7 2 3 2" xfId="15242"/>
    <cellStyle name="Note 3 17 7 2 3 3" xfId="15243"/>
    <cellStyle name="Note 3 17 7 2 4" xfId="15244"/>
    <cellStyle name="Note 3 17 7 2 5" xfId="15245"/>
    <cellStyle name="Note 3 17 7 3" xfId="15246"/>
    <cellStyle name="Note 3 17 7 3 2" xfId="15247"/>
    <cellStyle name="Note 3 17 7 3 3" xfId="15248"/>
    <cellStyle name="Note 3 17 7 4" xfId="15249"/>
    <cellStyle name="Note 3 17 7 4 2" xfId="15250"/>
    <cellStyle name="Note 3 17 7 4 3" xfId="15251"/>
    <cellStyle name="Note 3 17 7 5" xfId="15252"/>
    <cellStyle name="Note 3 17 7 5 2" xfId="15253"/>
    <cellStyle name="Note 3 17 7 5 3" xfId="15254"/>
    <cellStyle name="Note 3 17 7 6" xfId="15255"/>
    <cellStyle name="Note 3 17 8" xfId="15256"/>
    <cellStyle name="Note 3 17 8 2" xfId="15257"/>
    <cellStyle name="Note 3 17 8 2 2" xfId="15258"/>
    <cellStyle name="Note 3 17 8 2 3" xfId="15259"/>
    <cellStyle name="Note 3 17 8 3" xfId="15260"/>
    <cellStyle name="Note 3 17 8 3 2" xfId="15261"/>
    <cellStyle name="Note 3 17 8 3 3" xfId="15262"/>
    <cellStyle name="Note 3 17 8 4" xfId="15263"/>
    <cellStyle name="Note 3 17 8 4 2" xfId="15264"/>
    <cellStyle name="Note 3 17 8 4 3" xfId="15265"/>
    <cellStyle name="Note 3 17 8 5" xfId="15266"/>
    <cellStyle name="Note 3 17 8 5 2" xfId="15267"/>
    <cellStyle name="Note 3 17 8 5 3" xfId="15268"/>
    <cellStyle name="Note 3 17 8 6" xfId="15269"/>
    <cellStyle name="Note 3 17 8 6 2" xfId="15270"/>
    <cellStyle name="Note 3 17 8 6 3" xfId="15271"/>
    <cellStyle name="Note 3 17 8 7" xfId="15272"/>
    <cellStyle name="Note 3 17 8 8" xfId="15273"/>
    <cellStyle name="Note 3 17 9" xfId="15274"/>
    <cellStyle name="Note 3 17 9 2" xfId="15275"/>
    <cellStyle name="Note 3 17 9 2 2" xfId="15276"/>
    <cellStyle name="Note 3 17 9 2 3" xfId="15277"/>
    <cellStyle name="Note 3 17 9 3" xfId="15278"/>
    <cellStyle name="Note 3 17 9 3 2" xfId="15279"/>
    <cellStyle name="Note 3 17 9 3 3" xfId="15280"/>
    <cellStyle name="Note 3 17 9 4" xfId="15281"/>
    <cellStyle name="Note 3 17 9 5" xfId="15282"/>
    <cellStyle name="Note 3 18" xfId="15283"/>
    <cellStyle name="Note 3 18 10" xfId="15284"/>
    <cellStyle name="Note 3 18 10 2" xfId="15285"/>
    <cellStyle name="Note 3 18 10 3" xfId="15286"/>
    <cellStyle name="Note 3 18 11" xfId="15287"/>
    <cellStyle name="Note 3 18 11 2" xfId="15288"/>
    <cellStyle name="Note 3 18 11 3" xfId="15289"/>
    <cellStyle name="Note 3 18 12" xfId="15290"/>
    <cellStyle name="Note 3 18 12 2" xfId="15291"/>
    <cellStyle name="Note 3 18 12 3" xfId="15292"/>
    <cellStyle name="Note 3 18 13" xfId="15293"/>
    <cellStyle name="Note 3 18 2" xfId="15294"/>
    <cellStyle name="Note 3 18 2 2" xfId="15295"/>
    <cellStyle name="Note 3 18 2 2 2" xfId="15296"/>
    <cellStyle name="Note 3 18 2 2 2 2" xfId="15297"/>
    <cellStyle name="Note 3 18 2 2 2 2 2" xfId="15298"/>
    <cellStyle name="Note 3 18 2 2 2 2 3" xfId="15299"/>
    <cellStyle name="Note 3 18 2 2 2 3" xfId="15300"/>
    <cellStyle name="Note 3 18 2 2 2 3 2" xfId="15301"/>
    <cellStyle name="Note 3 18 2 2 2 3 3" xfId="15302"/>
    <cellStyle name="Note 3 18 2 2 2 4" xfId="15303"/>
    <cellStyle name="Note 3 18 2 2 2 5" xfId="15304"/>
    <cellStyle name="Note 3 18 2 2 3" xfId="15305"/>
    <cellStyle name="Note 3 18 2 2 3 2" xfId="15306"/>
    <cellStyle name="Note 3 18 2 2 3 3" xfId="15307"/>
    <cellStyle name="Note 3 18 2 2 4" xfId="15308"/>
    <cellStyle name="Note 3 18 2 2 4 2" xfId="15309"/>
    <cellStyle name="Note 3 18 2 2 4 3" xfId="15310"/>
    <cellStyle name="Note 3 18 2 2 5" xfId="15311"/>
    <cellStyle name="Note 3 18 2 2 5 2" xfId="15312"/>
    <cellStyle name="Note 3 18 2 2 5 3" xfId="15313"/>
    <cellStyle name="Note 3 18 2 2 6" xfId="15314"/>
    <cellStyle name="Note 3 18 2 3" xfId="15315"/>
    <cellStyle name="Note 3 18 2 3 2" xfId="15316"/>
    <cellStyle name="Note 3 18 2 3 2 2" xfId="15317"/>
    <cellStyle name="Note 3 18 2 3 2 2 2" xfId="15318"/>
    <cellStyle name="Note 3 18 2 3 2 2 3" xfId="15319"/>
    <cellStyle name="Note 3 18 2 3 2 3" xfId="15320"/>
    <cellStyle name="Note 3 18 2 3 2 3 2" xfId="15321"/>
    <cellStyle name="Note 3 18 2 3 2 3 3" xfId="15322"/>
    <cellStyle name="Note 3 18 2 3 2 4" xfId="15323"/>
    <cellStyle name="Note 3 18 2 3 2 5" xfId="15324"/>
    <cellStyle name="Note 3 18 2 3 3" xfId="15325"/>
    <cellStyle name="Note 3 18 2 3 3 2" xfId="15326"/>
    <cellStyle name="Note 3 18 2 3 3 3" xfId="15327"/>
    <cellStyle name="Note 3 18 2 3 4" xfId="15328"/>
    <cellStyle name="Note 3 18 2 3 4 2" xfId="15329"/>
    <cellStyle name="Note 3 18 2 3 4 3" xfId="15330"/>
    <cellStyle name="Note 3 18 2 3 5" xfId="15331"/>
    <cellStyle name="Note 3 18 2 3 5 2" xfId="15332"/>
    <cellStyle name="Note 3 18 2 3 5 3" xfId="15333"/>
    <cellStyle name="Note 3 18 2 3 6" xfId="15334"/>
    <cellStyle name="Note 3 18 2 4" xfId="15335"/>
    <cellStyle name="Note 3 18 2 4 2" xfId="15336"/>
    <cellStyle name="Note 3 18 2 4 2 2" xfId="15337"/>
    <cellStyle name="Note 3 18 2 4 2 3" xfId="15338"/>
    <cellStyle name="Note 3 18 2 4 3" xfId="15339"/>
    <cellStyle name="Note 3 18 2 4 3 2" xfId="15340"/>
    <cellStyle name="Note 3 18 2 4 3 3" xfId="15341"/>
    <cellStyle name="Note 3 18 2 4 4" xfId="15342"/>
    <cellStyle name="Note 3 18 2 4 4 2" xfId="15343"/>
    <cellStyle name="Note 3 18 2 4 4 3" xfId="15344"/>
    <cellStyle name="Note 3 18 2 4 5" xfId="15345"/>
    <cellStyle name="Note 3 18 2 4 5 2" xfId="15346"/>
    <cellStyle name="Note 3 18 2 4 5 3" xfId="15347"/>
    <cellStyle name="Note 3 18 2 4 6" xfId="15348"/>
    <cellStyle name="Note 3 18 2 4 6 2" xfId="15349"/>
    <cellStyle name="Note 3 18 2 4 6 3" xfId="15350"/>
    <cellStyle name="Note 3 18 2 4 7" xfId="15351"/>
    <cellStyle name="Note 3 18 2 4 8" xfId="15352"/>
    <cellStyle name="Note 3 18 2 5" xfId="15353"/>
    <cellStyle name="Note 3 18 2 5 2" xfId="15354"/>
    <cellStyle name="Note 3 18 2 5 2 2" xfId="15355"/>
    <cellStyle name="Note 3 18 2 5 2 3" xfId="15356"/>
    <cellStyle name="Note 3 18 2 5 3" xfId="15357"/>
    <cellStyle name="Note 3 18 2 5 3 2" xfId="15358"/>
    <cellStyle name="Note 3 18 2 5 3 3" xfId="15359"/>
    <cellStyle name="Note 3 18 2 5 4" xfId="15360"/>
    <cellStyle name="Note 3 18 2 5 5" xfId="15361"/>
    <cellStyle name="Note 3 18 2 6" xfId="15362"/>
    <cellStyle name="Note 3 18 2 6 2" xfId="15363"/>
    <cellStyle name="Note 3 18 2 6 3" xfId="15364"/>
    <cellStyle name="Note 3 18 2 7" xfId="15365"/>
    <cellStyle name="Note 3 18 2 7 2" xfId="15366"/>
    <cellStyle name="Note 3 18 2 7 3" xfId="15367"/>
    <cellStyle name="Note 3 18 2 8" xfId="15368"/>
    <cellStyle name="Note 3 18 2 8 2" xfId="15369"/>
    <cellStyle name="Note 3 18 2 8 3" xfId="15370"/>
    <cellStyle name="Note 3 18 2 9" xfId="15371"/>
    <cellStyle name="Note 3 18 3" xfId="15372"/>
    <cellStyle name="Note 3 18 3 2" xfId="15373"/>
    <cellStyle name="Note 3 18 3 2 2" xfId="15374"/>
    <cellStyle name="Note 3 18 3 2 2 2" xfId="15375"/>
    <cellStyle name="Note 3 18 3 2 2 2 2" xfId="15376"/>
    <cellStyle name="Note 3 18 3 2 2 2 3" xfId="15377"/>
    <cellStyle name="Note 3 18 3 2 2 3" xfId="15378"/>
    <cellStyle name="Note 3 18 3 2 2 3 2" xfId="15379"/>
    <cellStyle name="Note 3 18 3 2 2 3 3" xfId="15380"/>
    <cellStyle name="Note 3 18 3 2 2 4" xfId="15381"/>
    <cellStyle name="Note 3 18 3 2 2 5" xfId="15382"/>
    <cellStyle name="Note 3 18 3 2 3" xfId="15383"/>
    <cellStyle name="Note 3 18 3 2 3 2" xfId="15384"/>
    <cellStyle name="Note 3 18 3 2 3 3" xfId="15385"/>
    <cellStyle name="Note 3 18 3 2 4" xfId="15386"/>
    <cellStyle name="Note 3 18 3 2 4 2" xfId="15387"/>
    <cellStyle name="Note 3 18 3 2 4 3" xfId="15388"/>
    <cellStyle name="Note 3 18 3 2 5" xfId="15389"/>
    <cellStyle name="Note 3 18 3 2 5 2" xfId="15390"/>
    <cellStyle name="Note 3 18 3 2 5 3" xfId="15391"/>
    <cellStyle name="Note 3 18 3 2 6" xfId="15392"/>
    <cellStyle name="Note 3 18 3 3" xfId="15393"/>
    <cellStyle name="Note 3 18 3 3 2" xfId="15394"/>
    <cellStyle name="Note 3 18 3 3 2 2" xfId="15395"/>
    <cellStyle name="Note 3 18 3 3 2 2 2" xfId="15396"/>
    <cellStyle name="Note 3 18 3 3 2 2 3" xfId="15397"/>
    <cellStyle name="Note 3 18 3 3 2 3" xfId="15398"/>
    <cellStyle name="Note 3 18 3 3 2 3 2" xfId="15399"/>
    <cellStyle name="Note 3 18 3 3 2 3 3" xfId="15400"/>
    <cellStyle name="Note 3 18 3 3 2 4" xfId="15401"/>
    <cellStyle name="Note 3 18 3 3 2 5" xfId="15402"/>
    <cellStyle name="Note 3 18 3 3 3" xfId="15403"/>
    <cellStyle name="Note 3 18 3 3 3 2" xfId="15404"/>
    <cellStyle name="Note 3 18 3 3 3 3" xfId="15405"/>
    <cellStyle name="Note 3 18 3 3 4" xfId="15406"/>
    <cellStyle name="Note 3 18 3 3 4 2" xfId="15407"/>
    <cellStyle name="Note 3 18 3 3 4 3" xfId="15408"/>
    <cellStyle name="Note 3 18 3 3 5" xfId="15409"/>
    <cellStyle name="Note 3 18 3 3 5 2" xfId="15410"/>
    <cellStyle name="Note 3 18 3 3 5 3" xfId="15411"/>
    <cellStyle name="Note 3 18 3 3 6" xfId="15412"/>
    <cellStyle name="Note 3 18 3 4" xfId="15413"/>
    <cellStyle name="Note 3 18 3 4 2" xfId="15414"/>
    <cellStyle name="Note 3 18 3 4 2 2" xfId="15415"/>
    <cellStyle name="Note 3 18 3 4 2 3" xfId="15416"/>
    <cellStyle name="Note 3 18 3 4 3" xfId="15417"/>
    <cellStyle name="Note 3 18 3 4 3 2" xfId="15418"/>
    <cellStyle name="Note 3 18 3 4 3 3" xfId="15419"/>
    <cellStyle name="Note 3 18 3 4 4" xfId="15420"/>
    <cellStyle name="Note 3 18 3 4 4 2" xfId="15421"/>
    <cellStyle name="Note 3 18 3 4 4 3" xfId="15422"/>
    <cellStyle name="Note 3 18 3 4 5" xfId="15423"/>
    <cellStyle name="Note 3 18 3 4 5 2" xfId="15424"/>
    <cellStyle name="Note 3 18 3 4 5 3" xfId="15425"/>
    <cellStyle name="Note 3 18 3 4 6" xfId="15426"/>
    <cellStyle name="Note 3 18 3 4 6 2" xfId="15427"/>
    <cellStyle name="Note 3 18 3 4 6 3" xfId="15428"/>
    <cellStyle name="Note 3 18 3 4 7" xfId="15429"/>
    <cellStyle name="Note 3 18 3 4 8" xfId="15430"/>
    <cellStyle name="Note 3 18 3 5" xfId="15431"/>
    <cellStyle name="Note 3 18 3 5 2" xfId="15432"/>
    <cellStyle name="Note 3 18 3 5 2 2" xfId="15433"/>
    <cellStyle name="Note 3 18 3 5 2 3" xfId="15434"/>
    <cellStyle name="Note 3 18 3 5 3" xfId="15435"/>
    <cellStyle name="Note 3 18 3 5 3 2" xfId="15436"/>
    <cellStyle name="Note 3 18 3 5 3 3" xfId="15437"/>
    <cellStyle name="Note 3 18 3 5 4" xfId="15438"/>
    <cellStyle name="Note 3 18 3 5 5" xfId="15439"/>
    <cellStyle name="Note 3 18 3 6" xfId="15440"/>
    <cellStyle name="Note 3 18 3 6 2" xfId="15441"/>
    <cellStyle name="Note 3 18 3 6 3" xfId="15442"/>
    <cellStyle name="Note 3 18 3 7" xfId="15443"/>
    <cellStyle name="Note 3 18 3 7 2" xfId="15444"/>
    <cellStyle name="Note 3 18 3 7 3" xfId="15445"/>
    <cellStyle name="Note 3 18 3 8" xfId="15446"/>
    <cellStyle name="Note 3 18 3 8 2" xfId="15447"/>
    <cellStyle name="Note 3 18 3 8 3" xfId="15448"/>
    <cellStyle name="Note 3 18 3 9" xfId="15449"/>
    <cellStyle name="Note 3 18 4" xfId="15450"/>
    <cellStyle name="Note 3 18 4 2" xfId="15451"/>
    <cellStyle name="Note 3 18 4 2 2" xfId="15452"/>
    <cellStyle name="Note 3 18 4 2 2 2" xfId="15453"/>
    <cellStyle name="Note 3 18 4 2 2 2 2" xfId="15454"/>
    <cellStyle name="Note 3 18 4 2 2 2 3" xfId="15455"/>
    <cellStyle name="Note 3 18 4 2 2 3" xfId="15456"/>
    <cellStyle name="Note 3 18 4 2 2 3 2" xfId="15457"/>
    <cellStyle name="Note 3 18 4 2 2 3 3" xfId="15458"/>
    <cellStyle name="Note 3 18 4 2 2 4" xfId="15459"/>
    <cellStyle name="Note 3 18 4 2 2 5" xfId="15460"/>
    <cellStyle name="Note 3 18 4 2 3" xfId="15461"/>
    <cellStyle name="Note 3 18 4 2 3 2" xfId="15462"/>
    <cellStyle name="Note 3 18 4 2 3 3" xfId="15463"/>
    <cellStyle name="Note 3 18 4 2 4" xfId="15464"/>
    <cellStyle name="Note 3 18 4 2 4 2" xfId="15465"/>
    <cellStyle name="Note 3 18 4 2 4 3" xfId="15466"/>
    <cellStyle name="Note 3 18 4 2 5" xfId="15467"/>
    <cellStyle name="Note 3 18 4 2 5 2" xfId="15468"/>
    <cellStyle name="Note 3 18 4 2 5 3" xfId="15469"/>
    <cellStyle name="Note 3 18 4 2 6" xfId="15470"/>
    <cellStyle name="Note 3 18 4 3" xfId="15471"/>
    <cellStyle name="Note 3 18 4 3 2" xfId="15472"/>
    <cellStyle name="Note 3 18 4 3 2 2" xfId="15473"/>
    <cellStyle name="Note 3 18 4 3 2 2 2" xfId="15474"/>
    <cellStyle name="Note 3 18 4 3 2 2 3" xfId="15475"/>
    <cellStyle name="Note 3 18 4 3 2 3" xfId="15476"/>
    <cellStyle name="Note 3 18 4 3 2 3 2" xfId="15477"/>
    <cellStyle name="Note 3 18 4 3 2 3 3" xfId="15478"/>
    <cellStyle name="Note 3 18 4 3 2 4" xfId="15479"/>
    <cellStyle name="Note 3 18 4 3 2 5" xfId="15480"/>
    <cellStyle name="Note 3 18 4 3 3" xfId="15481"/>
    <cellStyle name="Note 3 18 4 3 3 2" xfId="15482"/>
    <cellStyle name="Note 3 18 4 3 3 3" xfId="15483"/>
    <cellStyle name="Note 3 18 4 3 4" xfId="15484"/>
    <cellStyle name="Note 3 18 4 3 4 2" xfId="15485"/>
    <cellStyle name="Note 3 18 4 3 4 3" xfId="15486"/>
    <cellStyle name="Note 3 18 4 3 5" xfId="15487"/>
    <cellStyle name="Note 3 18 4 3 5 2" xfId="15488"/>
    <cellStyle name="Note 3 18 4 3 5 3" xfId="15489"/>
    <cellStyle name="Note 3 18 4 3 6" xfId="15490"/>
    <cellStyle name="Note 3 18 4 4" xfId="15491"/>
    <cellStyle name="Note 3 18 4 4 2" xfId="15492"/>
    <cellStyle name="Note 3 18 4 4 2 2" xfId="15493"/>
    <cellStyle name="Note 3 18 4 4 2 3" xfId="15494"/>
    <cellStyle name="Note 3 18 4 4 3" xfId="15495"/>
    <cellStyle name="Note 3 18 4 4 3 2" xfId="15496"/>
    <cellStyle name="Note 3 18 4 4 3 3" xfId="15497"/>
    <cellStyle name="Note 3 18 4 4 4" xfId="15498"/>
    <cellStyle name="Note 3 18 4 4 4 2" xfId="15499"/>
    <cellStyle name="Note 3 18 4 4 4 3" xfId="15500"/>
    <cellStyle name="Note 3 18 4 4 5" xfId="15501"/>
    <cellStyle name="Note 3 18 4 4 5 2" xfId="15502"/>
    <cellStyle name="Note 3 18 4 4 5 3" xfId="15503"/>
    <cellStyle name="Note 3 18 4 4 6" xfId="15504"/>
    <cellStyle name="Note 3 18 4 4 6 2" xfId="15505"/>
    <cellStyle name="Note 3 18 4 4 6 3" xfId="15506"/>
    <cellStyle name="Note 3 18 4 4 7" xfId="15507"/>
    <cellStyle name="Note 3 18 4 4 8" xfId="15508"/>
    <cellStyle name="Note 3 18 4 5" xfId="15509"/>
    <cellStyle name="Note 3 18 4 5 2" xfId="15510"/>
    <cellStyle name="Note 3 18 4 5 2 2" xfId="15511"/>
    <cellStyle name="Note 3 18 4 5 2 3" xfId="15512"/>
    <cellStyle name="Note 3 18 4 5 3" xfId="15513"/>
    <cellStyle name="Note 3 18 4 5 3 2" xfId="15514"/>
    <cellStyle name="Note 3 18 4 5 3 3" xfId="15515"/>
    <cellStyle name="Note 3 18 4 5 4" xfId="15516"/>
    <cellStyle name="Note 3 18 4 5 5" xfId="15517"/>
    <cellStyle name="Note 3 18 4 6" xfId="15518"/>
    <cellStyle name="Note 3 18 4 6 2" xfId="15519"/>
    <cellStyle name="Note 3 18 4 6 3" xfId="15520"/>
    <cellStyle name="Note 3 18 4 7" xfId="15521"/>
    <cellStyle name="Note 3 18 4 7 2" xfId="15522"/>
    <cellStyle name="Note 3 18 4 7 3" xfId="15523"/>
    <cellStyle name="Note 3 18 4 8" xfId="15524"/>
    <cellStyle name="Note 3 18 4 8 2" xfId="15525"/>
    <cellStyle name="Note 3 18 4 8 3" xfId="15526"/>
    <cellStyle name="Note 3 18 4 9" xfId="15527"/>
    <cellStyle name="Note 3 18 5" xfId="15528"/>
    <cellStyle name="Note 3 18 5 2" xfId="15529"/>
    <cellStyle name="Note 3 18 5 2 2" xfId="15530"/>
    <cellStyle name="Note 3 18 5 2 2 2" xfId="15531"/>
    <cellStyle name="Note 3 18 5 2 2 2 2" xfId="15532"/>
    <cellStyle name="Note 3 18 5 2 2 2 3" xfId="15533"/>
    <cellStyle name="Note 3 18 5 2 2 3" xfId="15534"/>
    <cellStyle name="Note 3 18 5 2 2 3 2" xfId="15535"/>
    <cellStyle name="Note 3 18 5 2 2 3 3" xfId="15536"/>
    <cellStyle name="Note 3 18 5 2 2 4" xfId="15537"/>
    <cellStyle name="Note 3 18 5 2 2 5" xfId="15538"/>
    <cellStyle name="Note 3 18 5 2 3" xfId="15539"/>
    <cellStyle name="Note 3 18 5 2 3 2" xfId="15540"/>
    <cellStyle name="Note 3 18 5 2 3 3" xfId="15541"/>
    <cellStyle name="Note 3 18 5 2 4" xfId="15542"/>
    <cellStyle name="Note 3 18 5 2 4 2" xfId="15543"/>
    <cellStyle name="Note 3 18 5 2 4 3" xfId="15544"/>
    <cellStyle name="Note 3 18 5 2 5" xfId="15545"/>
    <cellStyle name="Note 3 18 5 2 5 2" xfId="15546"/>
    <cellStyle name="Note 3 18 5 2 5 3" xfId="15547"/>
    <cellStyle name="Note 3 18 5 2 6" xfId="15548"/>
    <cellStyle name="Note 3 18 5 3" xfId="15549"/>
    <cellStyle name="Note 3 18 5 3 2" xfId="15550"/>
    <cellStyle name="Note 3 18 5 3 2 2" xfId="15551"/>
    <cellStyle name="Note 3 18 5 3 2 2 2" xfId="15552"/>
    <cellStyle name="Note 3 18 5 3 2 2 3" xfId="15553"/>
    <cellStyle name="Note 3 18 5 3 2 3" xfId="15554"/>
    <cellStyle name="Note 3 18 5 3 2 3 2" xfId="15555"/>
    <cellStyle name="Note 3 18 5 3 2 3 3" xfId="15556"/>
    <cellStyle name="Note 3 18 5 3 2 4" xfId="15557"/>
    <cellStyle name="Note 3 18 5 3 2 5" xfId="15558"/>
    <cellStyle name="Note 3 18 5 3 3" xfId="15559"/>
    <cellStyle name="Note 3 18 5 3 3 2" xfId="15560"/>
    <cellStyle name="Note 3 18 5 3 3 3" xfId="15561"/>
    <cellStyle name="Note 3 18 5 3 4" xfId="15562"/>
    <cellStyle name="Note 3 18 5 3 4 2" xfId="15563"/>
    <cellStyle name="Note 3 18 5 3 4 3" xfId="15564"/>
    <cellStyle name="Note 3 18 5 3 5" xfId="15565"/>
    <cellStyle name="Note 3 18 5 3 5 2" xfId="15566"/>
    <cellStyle name="Note 3 18 5 3 5 3" xfId="15567"/>
    <cellStyle name="Note 3 18 5 3 6" xfId="15568"/>
    <cellStyle name="Note 3 18 5 4" xfId="15569"/>
    <cellStyle name="Note 3 18 5 4 2" xfId="15570"/>
    <cellStyle name="Note 3 18 5 4 2 2" xfId="15571"/>
    <cellStyle name="Note 3 18 5 4 2 3" xfId="15572"/>
    <cellStyle name="Note 3 18 5 4 3" xfId="15573"/>
    <cellStyle name="Note 3 18 5 4 3 2" xfId="15574"/>
    <cellStyle name="Note 3 18 5 4 3 3" xfId="15575"/>
    <cellStyle name="Note 3 18 5 4 4" xfId="15576"/>
    <cellStyle name="Note 3 18 5 4 4 2" xfId="15577"/>
    <cellStyle name="Note 3 18 5 4 4 3" xfId="15578"/>
    <cellStyle name="Note 3 18 5 4 5" xfId="15579"/>
    <cellStyle name="Note 3 18 5 4 5 2" xfId="15580"/>
    <cellStyle name="Note 3 18 5 4 5 3" xfId="15581"/>
    <cellStyle name="Note 3 18 5 4 6" xfId="15582"/>
    <cellStyle name="Note 3 18 5 4 6 2" xfId="15583"/>
    <cellStyle name="Note 3 18 5 4 6 3" xfId="15584"/>
    <cellStyle name="Note 3 18 5 4 7" xfId="15585"/>
    <cellStyle name="Note 3 18 5 4 8" xfId="15586"/>
    <cellStyle name="Note 3 18 5 5" xfId="15587"/>
    <cellStyle name="Note 3 18 5 5 2" xfId="15588"/>
    <cellStyle name="Note 3 18 5 5 2 2" xfId="15589"/>
    <cellStyle name="Note 3 18 5 5 2 3" xfId="15590"/>
    <cellStyle name="Note 3 18 5 5 3" xfId="15591"/>
    <cellStyle name="Note 3 18 5 5 3 2" xfId="15592"/>
    <cellStyle name="Note 3 18 5 5 3 3" xfId="15593"/>
    <cellStyle name="Note 3 18 5 5 4" xfId="15594"/>
    <cellStyle name="Note 3 18 5 5 5" xfId="15595"/>
    <cellStyle name="Note 3 18 5 6" xfId="15596"/>
    <cellStyle name="Note 3 18 5 6 2" xfId="15597"/>
    <cellStyle name="Note 3 18 5 6 3" xfId="15598"/>
    <cellStyle name="Note 3 18 5 7" xfId="15599"/>
    <cellStyle name="Note 3 18 5 7 2" xfId="15600"/>
    <cellStyle name="Note 3 18 5 7 3" xfId="15601"/>
    <cellStyle name="Note 3 18 5 8" xfId="15602"/>
    <cellStyle name="Note 3 18 5 8 2" xfId="15603"/>
    <cellStyle name="Note 3 18 5 8 3" xfId="15604"/>
    <cellStyle name="Note 3 18 5 9" xfId="15605"/>
    <cellStyle name="Note 3 18 6" xfId="15606"/>
    <cellStyle name="Note 3 18 6 2" xfId="15607"/>
    <cellStyle name="Note 3 18 6 2 2" xfId="15608"/>
    <cellStyle name="Note 3 18 6 2 2 2" xfId="15609"/>
    <cellStyle name="Note 3 18 6 2 2 3" xfId="15610"/>
    <cellStyle name="Note 3 18 6 2 3" xfId="15611"/>
    <cellStyle name="Note 3 18 6 2 3 2" xfId="15612"/>
    <cellStyle name="Note 3 18 6 2 3 3" xfId="15613"/>
    <cellStyle name="Note 3 18 6 2 4" xfId="15614"/>
    <cellStyle name="Note 3 18 6 2 5" xfId="15615"/>
    <cellStyle name="Note 3 18 6 3" xfId="15616"/>
    <cellStyle name="Note 3 18 6 3 2" xfId="15617"/>
    <cellStyle name="Note 3 18 6 3 3" xfId="15618"/>
    <cellStyle name="Note 3 18 6 4" xfId="15619"/>
    <cellStyle name="Note 3 18 6 4 2" xfId="15620"/>
    <cellStyle name="Note 3 18 6 4 3" xfId="15621"/>
    <cellStyle name="Note 3 18 6 5" xfId="15622"/>
    <cellStyle name="Note 3 18 6 5 2" xfId="15623"/>
    <cellStyle name="Note 3 18 6 5 3" xfId="15624"/>
    <cellStyle name="Note 3 18 6 6" xfId="15625"/>
    <cellStyle name="Note 3 18 7" xfId="15626"/>
    <cellStyle name="Note 3 18 7 2" xfId="15627"/>
    <cellStyle name="Note 3 18 7 2 2" xfId="15628"/>
    <cellStyle name="Note 3 18 7 2 2 2" xfId="15629"/>
    <cellStyle name="Note 3 18 7 2 2 3" xfId="15630"/>
    <cellStyle name="Note 3 18 7 2 3" xfId="15631"/>
    <cellStyle name="Note 3 18 7 2 3 2" xfId="15632"/>
    <cellStyle name="Note 3 18 7 2 3 3" xfId="15633"/>
    <cellStyle name="Note 3 18 7 2 4" xfId="15634"/>
    <cellStyle name="Note 3 18 7 2 5" xfId="15635"/>
    <cellStyle name="Note 3 18 7 3" xfId="15636"/>
    <cellStyle name="Note 3 18 7 3 2" xfId="15637"/>
    <cellStyle name="Note 3 18 7 3 3" xfId="15638"/>
    <cellStyle name="Note 3 18 7 4" xfId="15639"/>
    <cellStyle name="Note 3 18 7 4 2" xfId="15640"/>
    <cellStyle name="Note 3 18 7 4 3" xfId="15641"/>
    <cellStyle name="Note 3 18 7 5" xfId="15642"/>
    <cellStyle name="Note 3 18 7 5 2" xfId="15643"/>
    <cellStyle name="Note 3 18 7 5 3" xfId="15644"/>
    <cellStyle name="Note 3 18 7 6" xfId="15645"/>
    <cellStyle name="Note 3 18 8" xfId="15646"/>
    <cellStyle name="Note 3 18 8 2" xfId="15647"/>
    <cellStyle name="Note 3 18 8 2 2" xfId="15648"/>
    <cellStyle name="Note 3 18 8 2 3" xfId="15649"/>
    <cellStyle name="Note 3 18 8 3" xfId="15650"/>
    <cellStyle name="Note 3 18 8 3 2" xfId="15651"/>
    <cellStyle name="Note 3 18 8 3 3" xfId="15652"/>
    <cellStyle name="Note 3 18 8 4" xfId="15653"/>
    <cellStyle name="Note 3 18 8 4 2" xfId="15654"/>
    <cellStyle name="Note 3 18 8 4 3" xfId="15655"/>
    <cellStyle name="Note 3 18 8 5" xfId="15656"/>
    <cellStyle name="Note 3 18 8 5 2" xfId="15657"/>
    <cellStyle name="Note 3 18 8 5 3" xfId="15658"/>
    <cellStyle name="Note 3 18 8 6" xfId="15659"/>
    <cellStyle name="Note 3 18 8 6 2" xfId="15660"/>
    <cellStyle name="Note 3 18 8 6 3" xfId="15661"/>
    <cellStyle name="Note 3 18 8 7" xfId="15662"/>
    <cellStyle name="Note 3 18 8 8" xfId="15663"/>
    <cellStyle name="Note 3 18 9" xfId="15664"/>
    <cellStyle name="Note 3 18 9 2" xfId="15665"/>
    <cellStyle name="Note 3 18 9 2 2" xfId="15666"/>
    <cellStyle name="Note 3 18 9 2 3" xfId="15667"/>
    <cellStyle name="Note 3 18 9 3" xfId="15668"/>
    <cellStyle name="Note 3 18 9 3 2" xfId="15669"/>
    <cellStyle name="Note 3 18 9 3 3" xfId="15670"/>
    <cellStyle name="Note 3 18 9 4" xfId="15671"/>
    <cellStyle name="Note 3 18 9 5" xfId="15672"/>
    <cellStyle name="Note 3 19" xfId="15673"/>
    <cellStyle name="Note 3 19 10" xfId="15674"/>
    <cellStyle name="Note 3 19 10 2" xfId="15675"/>
    <cellStyle name="Note 3 19 10 3" xfId="15676"/>
    <cellStyle name="Note 3 19 11" xfId="15677"/>
    <cellStyle name="Note 3 19 11 2" xfId="15678"/>
    <cellStyle name="Note 3 19 11 3" xfId="15679"/>
    <cellStyle name="Note 3 19 12" xfId="15680"/>
    <cellStyle name="Note 3 19 12 2" xfId="15681"/>
    <cellStyle name="Note 3 19 12 3" xfId="15682"/>
    <cellStyle name="Note 3 19 13" xfId="15683"/>
    <cellStyle name="Note 3 19 2" xfId="15684"/>
    <cellStyle name="Note 3 19 2 2" xfId="15685"/>
    <cellStyle name="Note 3 19 2 2 2" xfId="15686"/>
    <cellStyle name="Note 3 19 2 2 2 2" xfId="15687"/>
    <cellStyle name="Note 3 19 2 2 2 2 2" xfId="15688"/>
    <cellStyle name="Note 3 19 2 2 2 2 3" xfId="15689"/>
    <cellStyle name="Note 3 19 2 2 2 3" xfId="15690"/>
    <cellStyle name="Note 3 19 2 2 2 3 2" xfId="15691"/>
    <cellStyle name="Note 3 19 2 2 2 3 3" xfId="15692"/>
    <cellStyle name="Note 3 19 2 2 2 4" xfId="15693"/>
    <cellStyle name="Note 3 19 2 2 2 5" xfId="15694"/>
    <cellStyle name="Note 3 19 2 2 3" xfId="15695"/>
    <cellStyle name="Note 3 19 2 2 3 2" xfId="15696"/>
    <cellStyle name="Note 3 19 2 2 3 3" xfId="15697"/>
    <cellStyle name="Note 3 19 2 2 4" xfId="15698"/>
    <cellStyle name="Note 3 19 2 2 4 2" xfId="15699"/>
    <cellStyle name="Note 3 19 2 2 4 3" xfId="15700"/>
    <cellStyle name="Note 3 19 2 2 5" xfId="15701"/>
    <cellStyle name="Note 3 19 2 2 5 2" xfId="15702"/>
    <cellStyle name="Note 3 19 2 2 5 3" xfId="15703"/>
    <cellStyle name="Note 3 19 2 2 6" xfId="15704"/>
    <cellStyle name="Note 3 19 2 3" xfId="15705"/>
    <cellStyle name="Note 3 19 2 3 2" xfId="15706"/>
    <cellStyle name="Note 3 19 2 3 2 2" xfId="15707"/>
    <cellStyle name="Note 3 19 2 3 2 2 2" xfId="15708"/>
    <cellStyle name="Note 3 19 2 3 2 2 3" xfId="15709"/>
    <cellStyle name="Note 3 19 2 3 2 3" xfId="15710"/>
    <cellStyle name="Note 3 19 2 3 2 3 2" xfId="15711"/>
    <cellStyle name="Note 3 19 2 3 2 3 3" xfId="15712"/>
    <cellStyle name="Note 3 19 2 3 2 4" xfId="15713"/>
    <cellStyle name="Note 3 19 2 3 2 5" xfId="15714"/>
    <cellStyle name="Note 3 19 2 3 3" xfId="15715"/>
    <cellStyle name="Note 3 19 2 3 3 2" xfId="15716"/>
    <cellStyle name="Note 3 19 2 3 3 3" xfId="15717"/>
    <cellStyle name="Note 3 19 2 3 4" xfId="15718"/>
    <cellStyle name="Note 3 19 2 3 4 2" xfId="15719"/>
    <cellStyle name="Note 3 19 2 3 4 3" xfId="15720"/>
    <cellStyle name="Note 3 19 2 3 5" xfId="15721"/>
    <cellStyle name="Note 3 19 2 3 5 2" xfId="15722"/>
    <cellStyle name="Note 3 19 2 3 5 3" xfId="15723"/>
    <cellStyle name="Note 3 19 2 3 6" xfId="15724"/>
    <cellStyle name="Note 3 19 2 4" xfId="15725"/>
    <cellStyle name="Note 3 19 2 4 2" xfId="15726"/>
    <cellStyle name="Note 3 19 2 4 2 2" xfId="15727"/>
    <cellStyle name="Note 3 19 2 4 2 3" xfId="15728"/>
    <cellStyle name="Note 3 19 2 4 3" xfId="15729"/>
    <cellStyle name="Note 3 19 2 4 3 2" xfId="15730"/>
    <cellStyle name="Note 3 19 2 4 3 3" xfId="15731"/>
    <cellStyle name="Note 3 19 2 4 4" xfId="15732"/>
    <cellStyle name="Note 3 19 2 4 4 2" xfId="15733"/>
    <cellStyle name="Note 3 19 2 4 4 3" xfId="15734"/>
    <cellStyle name="Note 3 19 2 4 5" xfId="15735"/>
    <cellStyle name="Note 3 19 2 4 5 2" xfId="15736"/>
    <cellStyle name="Note 3 19 2 4 5 3" xfId="15737"/>
    <cellStyle name="Note 3 19 2 4 6" xfId="15738"/>
    <cellStyle name="Note 3 19 2 4 6 2" xfId="15739"/>
    <cellStyle name="Note 3 19 2 4 6 3" xfId="15740"/>
    <cellStyle name="Note 3 19 2 4 7" xfId="15741"/>
    <cellStyle name="Note 3 19 2 4 8" xfId="15742"/>
    <cellStyle name="Note 3 19 2 5" xfId="15743"/>
    <cellStyle name="Note 3 19 2 5 2" xfId="15744"/>
    <cellStyle name="Note 3 19 2 5 2 2" xfId="15745"/>
    <cellStyle name="Note 3 19 2 5 2 3" xfId="15746"/>
    <cellStyle name="Note 3 19 2 5 3" xfId="15747"/>
    <cellStyle name="Note 3 19 2 5 3 2" xfId="15748"/>
    <cellStyle name="Note 3 19 2 5 3 3" xfId="15749"/>
    <cellStyle name="Note 3 19 2 5 4" xfId="15750"/>
    <cellStyle name="Note 3 19 2 5 5" xfId="15751"/>
    <cellStyle name="Note 3 19 2 6" xfId="15752"/>
    <cellStyle name="Note 3 19 2 6 2" xfId="15753"/>
    <cellStyle name="Note 3 19 2 6 3" xfId="15754"/>
    <cellStyle name="Note 3 19 2 7" xfId="15755"/>
    <cellStyle name="Note 3 19 2 7 2" xfId="15756"/>
    <cellStyle name="Note 3 19 2 7 3" xfId="15757"/>
    <cellStyle name="Note 3 19 2 8" xfId="15758"/>
    <cellStyle name="Note 3 19 2 8 2" xfId="15759"/>
    <cellStyle name="Note 3 19 2 8 3" xfId="15760"/>
    <cellStyle name="Note 3 19 2 9" xfId="15761"/>
    <cellStyle name="Note 3 19 3" xfId="15762"/>
    <cellStyle name="Note 3 19 3 2" xfId="15763"/>
    <cellStyle name="Note 3 19 3 2 2" xfId="15764"/>
    <cellStyle name="Note 3 19 3 2 2 2" xfId="15765"/>
    <cellStyle name="Note 3 19 3 2 2 2 2" xfId="15766"/>
    <cellStyle name="Note 3 19 3 2 2 2 3" xfId="15767"/>
    <cellStyle name="Note 3 19 3 2 2 3" xfId="15768"/>
    <cellStyle name="Note 3 19 3 2 2 3 2" xfId="15769"/>
    <cellStyle name="Note 3 19 3 2 2 3 3" xfId="15770"/>
    <cellStyle name="Note 3 19 3 2 2 4" xfId="15771"/>
    <cellStyle name="Note 3 19 3 2 2 5" xfId="15772"/>
    <cellStyle name="Note 3 19 3 2 3" xfId="15773"/>
    <cellStyle name="Note 3 19 3 2 3 2" xfId="15774"/>
    <cellStyle name="Note 3 19 3 2 3 3" xfId="15775"/>
    <cellStyle name="Note 3 19 3 2 4" xfId="15776"/>
    <cellStyle name="Note 3 19 3 2 4 2" xfId="15777"/>
    <cellStyle name="Note 3 19 3 2 4 3" xfId="15778"/>
    <cellStyle name="Note 3 19 3 2 5" xfId="15779"/>
    <cellStyle name="Note 3 19 3 2 5 2" xfId="15780"/>
    <cellStyle name="Note 3 19 3 2 5 3" xfId="15781"/>
    <cellStyle name="Note 3 19 3 2 6" xfId="15782"/>
    <cellStyle name="Note 3 19 3 3" xfId="15783"/>
    <cellStyle name="Note 3 19 3 3 2" xfId="15784"/>
    <cellStyle name="Note 3 19 3 3 2 2" xfId="15785"/>
    <cellStyle name="Note 3 19 3 3 2 2 2" xfId="15786"/>
    <cellStyle name="Note 3 19 3 3 2 2 3" xfId="15787"/>
    <cellStyle name="Note 3 19 3 3 2 3" xfId="15788"/>
    <cellStyle name="Note 3 19 3 3 2 3 2" xfId="15789"/>
    <cellStyle name="Note 3 19 3 3 2 3 3" xfId="15790"/>
    <cellStyle name="Note 3 19 3 3 2 4" xfId="15791"/>
    <cellStyle name="Note 3 19 3 3 2 5" xfId="15792"/>
    <cellStyle name="Note 3 19 3 3 3" xfId="15793"/>
    <cellStyle name="Note 3 19 3 3 3 2" xfId="15794"/>
    <cellStyle name="Note 3 19 3 3 3 3" xfId="15795"/>
    <cellStyle name="Note 3 19 3 3 4" xfId="15796"/>
    <cellStyle name="Note 3 19 3 3 4 2" xfId="15797"/>
    <cellStyle name="Note 3 19 3 3 4 3" xfId="15798"/>
    <cellStyle name="Note 3 19 3 3 5" xfId="15799"/>
    <cellStyle name="Note 3 19 3 3 5 2" xfId="15800"/>
    <cellStyle name="Note 3 19 3 3 5 3" xfId="15801"/>
    <cellStyle name="Note 3 19 3 3 6" xfId="15802"/>
    <cellStyle name="Note 3 19 3 4" xfId="15803"/>
    <cellStyle name="Note 3 19 3 4 2" xfId="15804"/>
    <cellStyle name="Note 3 19 3 4 2 2" xfId="15805"/>
    <cellStyle name="Note 3 19 3 4 2 3" xfId="15806"/>
    <cellStyle name="Note 3 19 3 4 3" xfId="15807"/>
    <cellStyle name="Note 3 19 3 4 3 2" xfId="15808"/>
    <cellStyle name="Note 3 19 3 4 3 3" xfId="15809"/>
    <cellStyle name="Note 3 19 3 4 4" xfId="15810"/>
    <cellStyle name="Note 3 19 3 4 4 2" xfId="15811"/>
    <cellStyle name="Note 3 19 3 4 4 3" xfId="15812"/>
    <cellStyle name="Note 3 19 3 4 5" xfId="15813"/>
    <cellStyle name="Note 3 19 3 4 5 2" xfId="15814"/>
    <cellStyle name="Note 3 19 3 4 5 3" xfId="15815"/>
    <cellStyle name="Note 3 19 3 4 6" xfId="15816"/>
    <cellStyle name="Note 3 19 3 4 6 2" xfId="15817"/>
    <cellStyle name="Note 3 19 3 4 6 3" xfId="15818"/>
    <cellStyle name="Note 3 19 3 4 7" xfId="15819"/>
    <cellStyle name="Note 3 19 3 4 8" xfId="15820"/>
    <cellStyle name="Note 3 19 3 5" xfId="15821"/>
    <cellStyle name="Note 3 19 3 5 2" xfId="15822"/>
    <cellStyle name="Note 3 19 3 5 2 2" xfId="15823"/>
    <cellStyle name="Note 3 19 3 5 2 3" xfId="15824"/>
    <cellStyle name="Note 3 19 3 5 3" xfId="15825"/>
    <cellStyle name="Note 3 19 3 5 3 2" xfId="15826"/>
    <cellStyle name="Note 3 19 3 5 3 3" xfId="15827"/>
    <cellStyle name="Note 3 19 3 5 4" xfId="15828"/>
    <cellStyle name="Note 3 19 3 5 5" xfId="15829"/>
    <cellStyle name="Note 3 19 3 6" xfId="15830"/>
    <cellStyle name="Note 3 19 3 6 2" xfId="15831"/>
    <cellStyle name="Note 3 19 3 6 3" xfId="15832"/>
    <cellStyle name="Note 3 19 3 7" xfId="15833"/>
    <cellStyle name="Note 3 19 3 7 2" xfId="15834"/>
    <cellStyle name="Note 3 19 3 7 3" xfId="15835"/>
    <cellStyle name="Note 3 19 3 8" xfId="15836"/>
    <cellStyle name="Note 3 19 3 8 2" xfId="15837"/>
    <cellStyle name="Note 3 19 3 8 3" xfId="15838"/>
    <cellStyle name="Note 3 19 3 9" xfId="15839"/>
    <cellStyle name="Note 3 19 4" xfId="15840"/>
    <cellStyle name="Note 3 19 4 2" xfId="15841"/>
    <cellStyle name="Note 3 19 4 2 2" xfId="15842"/>
    <cellStyle name="Note 3 19 4 2 2 2" xfId="15843"/>
    <cellStyle name="Note 3 19 4 2 2 2 2" xfId="15844"/>
    <cellStyle name="Note 3 19 4 2 2 2 3" xfId="15845"/>
    <cellStyle name="Note 3 19 4 2 2 3" xfId="15846"/>
    <cellStyle name="Note 3 19 4 2 2 3 2" xfId="15847"/>
    <cellStyle name="Note 3 19 4 2 2 3 3" xfId="15848"/>
    <cellStyle name="Note 3 19 4 2 2 4" xfId="15849"/>
    <cellStyle name="Note 3 19 4 2 2 5" xfId="15850"/>
    <cellStyle name="Note 3 19 4 2 3" xfId="15851"/>
    <cellStyle name="Note 3 19 4 2 3 2" xfId="15852"/>
    <cellStyle name="Note 3 19 4 2 3 3" xfId="15853"/>
    <cellStyle name="Note 3 19 4 2 4" xfId="15854"/>
    <cellStyle name="Note 3 19 4 2 4 2" xfId="15855"/>
    <cellStyle name="Note 3 19 4 2 4 3" xfId="15856"/>
    <cellStyle name="Note 3 19 4 2 5" xfId="15857"/>
    <cellStyle name="Note 3 19 4 2 5 2" xfId="15858"/>
    <cellStyle name="Note 3 19 4 2 5 3" xfId="15859"/>
    <cellStyle name="Note 3 19 4 2 6" xfId="15860"/>
    <cellStyle name="Note 3 19 4 3" xfId="15861"/>
    <cellStyle name="Note 3 19 4 3 2" xfId="15862"/>
    <cellStyle name="Note 3 19 4 3 2 2" xfId="15863"/>
    <cellStyle name="Note 3 19 4 3 2 2 2" xfId="15864"/>
    <cellStyle name="Note 3 19 4 3 2 2 3" xfId="15865"/>
    <cellStyle name="Note 3 19 4 3 2 3" xfId="15866"/>
    <cellStyle name="Note 3 19 4 3 2 3 2" xfId="15867"/>
    <cellStyle name="Note 3 19 4 3 2 3 3" xfId="15868"/>
    <cellStyle name="Note 3 19 4 3 2 4" xfId="15869"/>
    <cellStyle name="Note 3 19 4 3 2 5" xfId="15870"/>
    <cellStyle name="Note 3 19 4 3 3" xfId="15871"/>
    <cellStyle name="Note 3 19 4 3 3 2" xfId="15872"/>
    <cellStyle name="Note 3 19 4 3 3 3" xfId="15873"/>
    <cellStyle name="Note 3 19 4 3 4" xfId="15874"/>
    <cellStyle name="Note 3 19 4 3 4 2" xfId="15875"/>
    <cellStyle name="Note 3 19 4 3 4 3" xfId="15876"/>
    <cellStyle name="Note 3 19 4 3 5" xfId="15877"/>
    <cellStyle name="Note 3 19 4 3 5 2" xfId="15878"/>
    <cellStyle name="Note 3 19 4 3 5 3" xfId="15879"/>
    <cellStyle name="Note 3 19 4 3 6" xfId="15880"/>
    <cellStyle name="Note 3 19 4 4" xfId="15881"/>
    <cellStyle name="Note 3 19 4 4 2" xfId="15882"/>
    <cellStyle name="Note 3 19 4 4 2 2" xfId="15883"/>
    <cellStyle name="Note 3 19 4 4 2 3" xfId="15884"/>
    <cellStyle name="Note 3 19 4 4 3" xfId="15885"/>
    <cellStyle name="Note 3 19 4 4 3 2" xfId="15886"/>
    <cellStyle name="Note 3 19 4 4 3 3" xfId="15887"/>
    <cellStyle name="Note 3 19 4 4 4" xfId="15888"/>
    <cellStyle name="Note 3 19 4 4 4 2" xfId="15889"/>
    <cellStyle name="Note 3 19 4 4 4 3" xfId="15890"/>
    <cellStyle name="Note 3 19 4 4 5" xfId="15891"/>
    <cellStyle name="Note 3 19 4 4 5 2" xfId="15892"/>
    <cellStyle name="Note 3 19 4 4 5 3" xfId="15893"/>
    <cellStyle name="Note 3 19 4 4 6" xfId="15894"/>
    <cellStyle name="Note 3 19 4 4 6 2" xfId="15895"/>
    <cellStyle name="Note 3 19 4 4 6 3" xfId="15896"/>
    <cellStyle name="Note 3 19 4 4 7" xfId="15897"/>
    <cellStyle name="Note 3 19 4 4 8" xfId="15898"/>
    <cellStyle name="Note 3 19 4 5" xfId="15899"/>
    <cellStyle name="Note 3 19 4 5 2" xfId="15900"/>
    <cellStyle name="Note 3 19 4 5 2 2" xfId="15901"/>
    <cellStyle name="Note 3 19 4 5 2 3" xfId="15902"/>
    <cellStyle name="Note 3 19 4 5 3" xfId="15903"/>
    <cellStyle name="Note 3 19 4 5 3 2" xfId="15904"/>
    <cellStyle name="Note 3 19 4 5 3 3" xfId="15905"/>
    <cellStyle name="Note 3 19 4 5 4" xfId="15906"/>
    <cellStyle name="Note 3 19 4 5 5" xfId="15907"/>
    <cellStyle name="Note 3 19 4 6" xfId="15908"/>
    <cellStyle name="Note 3 19 4 6 2" xfId="15909"/>
    <cellStyle name="Note 3 19 4 6 3" xfId="15910"/>
    <cellStyle name="Note 3 19 4 7" xfId="15911"/>
    <cellStyle name="Note 3 19 4 7 2" xfId="15912"/>
    <cellStyle name="Note 3 19 4 7 3" xfId="15913"/>
    <cellStyle name="Note 3 19 4 8" xfId="15914"/>
    <cellStyle name="Note 3 19 4 8 2" xfId="15915"/>
    <cellStyle name="Note 3 19 4 8 3" xfId="15916"/>
    <cellStyle name="Note 3 19 4 9" xfId="15917"/>
    <cellStyle name="Note 3 19 5" xfId="15918"/>
    <cellStyle name="Note 3 19 5 2" xfId="15919"/>
    <cellStyle name="Note 3 19 5 2 2" xfId="15920"/>
    <cellStyle name="Note 3 19 5 2 2 2" xfId="15921"/>
    <cellStyle name="Note 3 19 5 2 2 2 2" xfId="15922"/>
    <cellStyle name="Note 3 19 5 2 2 2 3" xfId="15923"/>
    <cellStyle name="Note 3 19 5 2 2 3" xfId="15924"/>
    <cellStyle name="Note 3 19 5 2 2 3 2" xfId="15925"/>
    <cellStyle name="Note 3 19 5 2 2 3 3" xfId="15926"/>
    <cellStyle name="Note 3 19 5 2 2 4" xfId="15927"/>
    <cellStyle name="Note 3 19 5 2 2 5" xfId="15928"/>
    <cellStyle name="Note 3 19 5 2 3" xfId="15929"/>
    <cellStyle name="Note 3 19 5 2 3 2" xfId="15930"/>
    <cellStyle name="Note 3 19 5 2 3 3" xfId="15931"/>
    <cellStyle name="Note 3 19 5 2 4" xfId="15932"/>
    <cellStyle name="Note 3 19 5 2 4 2" xfId="15933"/>
    <cellStyle name="Note 3 19 5 2 4 3" xfId="15934"/>
    <cellStyle name="Note 3 19 5 2 5" xfId="15935"/>
    <cellStyle name="Note 3 19 5 2 5 2" xfId="15936"/>
    <cellStyle name="Note 3 19 5 2 5 3" xfId="15937"/>
    <cellStyle name="Note 3 19 5 2 6" xfId="15938"/>
    <cellStyle name="Note 3 19 5 3" xfId="15939"/>
    <cellStyle name="Note 3 19 5 3 2" xfId="15940"/>
    <cellStyle name="Note 3 19 5 3 2 2" xfId="15941"/>
    <cellStyle name="Note 3 19 5 3 2 2 2" xfId="15942"/>
    <cellStyle name="Note 3 19 5 3 2 2 3" xfId="15943"/>
    <cellStyle name="Note 3 19 5 3 2 3" xfId="15944"/>
    <cellStyle name="Note 3 19 5 3 2 3 2" xfId="15945"/>
    <cellStyle name="Note 3 19 5 3 2 3 3" xfId="15946"/>
    <cellStyle name="Note 3 19 5 3 2 4" xfId="15947"/>
    <cellStyle name="Note 3 19 5 3 2 5" xfId="15948"/>
    <cellStyle name="Note 3 19 5 3 3" xfId="15949"/>
    <cellStyle name="Note 3 19 5 3 3 2" xfId="15950"/>
    <cellStyle name="Note 3 19 5 3 3 3" xfId="15951"/>
    <cellStyle name="Note 3 19 5 3 4" xfId="15952"/>
    <cellStyle name="Note 3 19 5 3 4 2" xfId="15953"/>
    <cellStyle name="Note 3 19 5 3 4 3" xfId="15954"/>
    <cellStyle name="Note 3 19 5 3 5" xfId="15955"/>
    <cellStyle name="Note 3 19 5 3 5 2" xfId="15956"/>
    <cellStyle name="Note 3 19 5 3 5 3" xfId="15957"/>
    <cellStyle name="Note 3 19 5 3 6" xfId="15958"/>
    <cellStyle name="Note 3 19 5 4" xfId="15959"/>
    <cellStyle name="Note 3 19 5 4 2" xfId="15960"/>
    <cellStyle name="Note 3 19 5 4 2 2" xfId="15961"/>
    <cellStyle name="Note 3 19 5 4 2 3" xfId="15962"/>
    <cellStyle name="Note 3 19 5 4 3" xfId="15963"/>
    <cellStyle name="Note 3 19 5 4 3 2" xfId="15964"/>
    <cellStyle name="Note 3 19 5 4 3 3" xfId="15965"/>
    <cellStyle name="Note 3 19 5 4 4" xfId="15966"/>
    <cellStyle name="Note 3 19 5 4 4 2" xfId="15967"/>
    <cellStyle name="Note 3 19 5 4 4 3" xfId="15968"/>
    <cellStyle name="Note 3 19 5 4 5" xfId="15969"/>
    <cellStyle name="Note 3 19 5 4 5 2" xfId="15970"/>
    <cellStyle name="Note 3 19 5 4 5 3" xfId="15971"/>
    <cellStyle name="Note 3 19 5 4 6" xfId="15972"/>
    <cellStyle name="Note 3 19 5 4 6 2" xfId="15973"/>
    <cellStyle name="Note 3 19 5 4 6 3" xfId="15974"/>
    <cellStyle name="Note 3 19 5 4 7" xfId="15975"/>
    <cellStyle name="Note 3 19 5 4 8" xfId="15976"/>
    <cellStyle name="Note 3 19 5 5" xfId="15977"/>
    <cellStyle name="Note 3 19 5 5 2" xfId="15978"/>
    <cellStyle name="Note 3 19 5 5 2 2" xfId="15979"/>
    <cellStyle name="Note 3 19 5 5 2 3" xfId="15980"/>
    <cellStyle name="Note 3 19 5 5 3" xfId="15981"/>
    <cellStyle name="Note 3 19 5 5 3 2" xfId="15982"/>
    <cellStyle name="Note 3 19 5 5 3 3" xfId="15983"/>
    <cellStyle name="Note 3 19 5 5 4" xfId="15984"/>
    <cellStyle name="Note 3 19 5 5 5" xfId="15985"/>
    <cellStyle name="Note 3 19 5 6" xfId="15986"/>
    <cellStyle name="Note 3 19 5 6 2" xfId="15987"/>
    <cellStyle name="Note 3 19 5 6 3" xfId="15988"/>
    <cellStyle name="Note 3 19 5 7" xfId="15989"/>
    <cellStyle name="Note 3 19 5 7 2" xfId="15990"/>
    <cellStyle name="Note 3 19 5 7 3" xfId="15991"/>
    <cellStyle name="Note 3 19 5 8" xfId="15992"/>
    <cellStyle name="Note 3 19 5 8 2" xfId="15993"/>
    <cellStyle name="Note 3 19 5 8 3" xfId="15994"/>
    <cellStyle name="Note 3 19 5 9" xfId="15995"/>
    <cellStyle name="Note 3 19 6" xfId="15996"/>
    <cellStyle name="Note 3 19 6 2" xfId="15997"/>
    <cellStyle name="Note 3 19 6 2 2" xfId="15998"/>
    <cellStyle name="Note 3 19 6 2 2 2" xfId="15999"/>
    <cellStyle name="Note 3 19 6 2 2 3" xfId="16000"/>
    <cellStyle name="Note 3 19 6 2 3" xfId="16001"/>
    <cellStyle name="Note 3 19 6 2 3 2" xfId="16002"/>
    <cellStyle name="Note 3 19 6 2 3 3" xfId="16003"/>
    <cellStyle name="Note 3 19 6 2 4" xfId="16004"/>
    <cellStyle name="Note 3 19 6 2 5" xfId="16005"/>
    <cellStyle name="Note 3 19 6 3" xfId="16006"/>
    <cellStyle name="Note 3 19 6 3 2" xfId="16007"/>
    <cellStyle name="Note 3 19 6 3 3" xfId="16008"/>
    <cellStyle name="Note 3 19 6 4" xfId="16009"/>
    <cellStyle name="Note 3 19 6 4 2" xfId="16010"/>
    <cellStyle name="Note 3 19 6 4 3" xfId="16011"/>
    <cellStyle name="Note 3 19 6 5" xfId="16012"/>
    <cellStyle name="Note 3 19 6 5 2" xfId="16013"/>
    <cellStyle name="Note 3 19 6 5 3" xfId="16014"/>
    <cellStyle name="Note 3 19 6 6" xfId="16015"/>
    <cellStyle name="Note 3 19 7" xfId="16016"/>
    <cellStyle name="Note 3 19 7 2" xfId="16017"/>
    <cellStyle name="Note 3 19 7 2 2" xfId="16018"/>
    <cellStyle name="Note 3 19 7 2 2 2" xfId="16019"/>
    <cellStyle name="Note 3 19 7 2 2 3" xfId="16020"/>
    <cellStyle name="Note 3 19 7 2 3" xfId="16021"/>
    <cellStyle name="Note 3 19 7 2 3 2" xfId="16022"/>
    <cellStyle name="Note 3 19 7 2 3 3" xfId="16023"/>
    <cellStyle name="Note 3 19 7 2 4" xfId="16024"/>
    <cellStyle name="Note 3 19 7 2 5" xfId="16025"/>
    <cellStyle name="Note 3 19 7 3" xfId="16026"/>
    <cellStyle name="Note 3 19 7 3 2" xfId="16027"/>
    <cellStyle name="Note 3 19 7 3 3" xfId="16028"/>
    <cellStyle name="Note 3 19 7 4" xfId="16029"/>
    <cellStyle name="Note 3 19 7 4 2" xfId="16030"/>
    <cellStyle name="Note 3 19 7 4 3" xfId="16031"/>
    <cellStyle name="Note 3 19 7 5" xfId="16032"/>
    <cellStyle name="Note 3 19 7 5 2" xfId="16033"/>
    <cellStyle name="Note 3 19 7 5 3" xfId="16034"/>
    <cellStyle name="Note 3 19 7 6" xfId="16035"/>
    <cellStyle name="Note 3 19 8" xfId="16036"/>
    <cellStyle name="Note 3 19 8 2" xfId="16037"/>
    <cellStyle name="Note 3 19 8 2 2" xfId="16038"/>
    <cellStyle name="Note 3 19 8 2 3" xfId="16039"/>
    <cellStyle name="Note 3 19 8 3" xfId="16040"/>
    <cellStyle name="Note 3 19 8 3 2" xfId="16041"/>
    <cellStyle name="Note 3 19 8 3 3" xfId="16042"/>
    <cellStyle name="Note 3 19 8 4" xfId="16043"/>
    <cellStyle name="Note 3 19 8 4 2" xfId="16044"/>
    <cellStyle name="Note 3 19 8 4 3" xfId="16045"/>
    <cellStyle name="Note 3 19 8 5" xfId="16046"/>
    <cellStyle name="Note 3 19 8 5 2" xfId="16047"/>
    <cellStyle name="Note 3 19 8 5 3" xfId="16048"/>
    <cellStyle name="Note 3 19 8 6" xfId="16049"/>
    <cellStyle name="Note 3 19 8 6 2" xfId="16050"/>
    <cellStyle name="Note 3 19 8 6 3" xfId="16051"/>
    <cellStyle name="Note 3 19 8 7" xfId="16052"/>
    <cellStyle name="Note 3 19 8 8" xfId="16053"/>
    <cellStyle name="Note 3 19 9" xfId="16054"/>
    <cellStyle name="Note 3 19 9 2" xfId="16055"/>
    <cellStyle name="Note 3 19 9 2 2" xfId="16056"/>
    <cellStyle name="Note 3 19 9 2 3" xfId="16057"/>
    <cellStyle name="Note 3 19 9 3" xfId="16058"/>
    <cellStyle name="Note 3 19 9 3 2" xfId="16059"/>
    <cellStyle name="Note 3 19 9 3 3" xfId="16060"/>
    <cellStyle name="Note 3 19 9 4" xfId="16061"/>
    <cellStyle name="Note 3 19 9 5" xfId="16062"/>
    <cellStyle name="Note 3 2" xfId="16063"/>
    <cellStyle name="Note 3 2 10" xfId="16064"/>
    <cellStyle name="Note 3 2 10 2" xfId="16065"/>
    <cellStyle name="Note 3 2 10 3" xfId="16066"/>
    <cellStyle name="Note 3 2 11" xfId="16067"/>
    <cellStyle name="Note 3 2 11 2" xfId="16068"/>
    <cellStyle name="Note 3 2 11 3" xfId="16069"/>
    <cellStyle name="Note 3 2 12" xfId="16070"/>
    <cellStyle name="Note 3 2 12 2" xfId="16071"/>
    <cellStyle name="Note 3 2 12 3" xfId="16072"/>
    <cellStyle name="Note 3 2 13" xfId="16073"/>
    <cellStyle name="Note 3 2 2" xfId="16074"/>
    <cellStyle name="Note 3 2 2 2" xfId="16075"/>
    <cellStyle name="Note 3 2 2 2 2" xfId="16076"/>
    <cellStyle name="Note 3 2 2 2 2 2" xfId="16077"/>
    <cellStyle name="Note 3 2 2 2 2 2 2" xfId="16078"/>
    <cellStyle name="Note 3 2 2 2 2 2 3" xfId="16079"/>
    <cellStyle name="Note 3 2 2 2 2 3" xfId="16080"/>
    <cellStyle name="Note 3 2 2 2 2 3 2" xfId="16081"/>
    <cellStyle name="Note 3 2 2 2 2 3 3" xfId="16082"/>
    <cellStyle name="Note 3 2 2 2 2 4" xfId="16083"/>
    <cellStyle name="Note 3 2 2 2 2 5" xfId="16084"/>
    <cellStyle name="Note 3 2 2 2 3" xfId="16085"/>
    <cellStyle name="Note 3 2 2 2 3 2" xfId="16086"/>
    <cellStyle name="Note 3 2 2 2 3 3" xfId="16087"/>
    <cellStyle name="Note 3 2 2 2 4" xfId="16088"/>
    <cellStyle name="Note 3 2 2 2 4 2" xfId="16089"/>
    <cellStyle name="Note 3 2 2 2 4 3" xfId="16090"/>
    <cellStyle name="Note 3 2 2 2 5" xfId="16091"/>
    <cellStyle name="Note 3 2 2 2 5 2" xfId="16092"/>
    <cellStyle name="Note 3 2 2 2 5 3" xfId="16093"/>
    <cellStyle name="Note 3 2 2 2 6" xfId="16094"/>
    <cellStyle name="Note 3 2 2 3" xfId="16095"/>
    <cellStyle name="Note 3 2 2 3 2" xfId="16096"/>
    <cellStyle name="Note 3 2 2 3 2 2" xfId="16097"/>
    <cellStyle name="Note 3 2 2 3 2 2 2" xfId="16098"/>
    <cellStyle name="Note 3 2 2 3 2 2 3" xfId="16099"/>
    <cellStyle name="Note 3 2 2 3 2 3" xfId="16100"/>
    <cellStyle name="Note 3 2 2 3 2 3 2" xfId="16101"/>
    <cellStyle name="Note 3 2 2 3 2 3 3" xfId="16102"/>
    <cellStyle name="Note 3 2 2 3 2 4" xfId="16103"/>
    <cellStyle name="Note 3 2 2 3 2 5" xfId="16104"/>
    <cellStyle name="Note 3 2 2 3 3" xfId="16105"/>
    <cellStyle name="Note 3 2 2 3 3 2" xfId="16106"/>
    <cellStyle name="Note 3 2 2 3 3 3" xfId="16107"/>
    <cellStyle name="Note 3 2 2 3 4" xfId="16108"/>
    <cellStyle name="Note 3 2 2 3 4 2" xfId="16109"/>
    <cellStyle name="Note 3 2 2 3 4 3" xfId="16110"/>
    <cellStyle name="Note 3 2 2 3 5" xfId="16111"/>
    <cellStyle name="Note 3 2 2 3 5 2" xfId="16112"/>
    <cellStyle name="Note 3 2 2 3 5 3" xfId="16113"/>
    <cellStyle name="Note 3 2 2 3 6" xfId="16114"/>
    <cellStyle name="Note 3 2 2 4" xfId="16115"/>
    <cellStyle name="Note 3 2 2 4 2" xfId="16116"/>
    <cellStyle name="Note 3 2 2 4 2 2" xfId="16117"/>
    <cellStyle name="Note 3 2 2 4 2 3" xfId="16118"/>
    <cellStyle name="Note 3 2 2 4 3" xfId="16119"/>
    <cellStyle name="Note 3 2 2 4 3 2" xfId="16120"/>
    <cellStyle name="Note 3 2 2 4 3 3" xfId="16121"/>
    <cellStyle name="Note 3 2 2 4 4" xfId="16122"/>
    <cellStyle name="Note 3 2 2 4 4 2" xfId="16123"/>
    <cellStyle name="Note 3 2 2 4 4 3" xfId="16124"/>
    <cellStyle name="Note 3 2 2 4 5" xfId="16125"/>
    <cellStyle name="Note 3 2 2 4 5 2" xfId="16126"/>
    <cellStyle name="Note 3 2 2 4 5 3" xfId="16127"/>
    <cellStyle name="Note 3 2 2 4 6" xfId="16128"/>
    <cellStyle name="Note 3 2 2 4 6 2" xfId="16129"/>
    <cellStyle name="Note 3 2 2 4 6 3" xfId="16130"/>
    <cellStyle name="Note 3 2 2 4 7" xfId="16131"/>
    <cellStyle name="Note 3 2 2 4 8" xfId="16132"/>
    <cellStyle name="Note 3 2 2 5" xfId="16133"/>
    <cellStyle name="Note 3 2 2 5 2" xfId="16134"/>
    <cellStyle name="Note 3 2 2 5 2 2" xfId="16135"/>
    <cellStyle name="Note 3 2 2 5 2 3" xfId="16136"/>
    <cellStyle name="Note 3 2 2 5 3" xfId="16137"/>
    <cellStyle name="Note 3 2 2 5 3 2" xfId="16138"/>
    <cellStyle name="Note 3 2 2 5 3 3" xfId="16139"/>
    <cellStyle name="Note 3 2 2 5 4" xfId="16140"/>
    <cellStyle name="Note 3 2 2 5 5" xfId="16141"/>
    <cellStyle name="Note 3 2 2 6" xfId="16142"/>
    <cellStyle name="Note 3 2 2 6 2" xfId="16143"/>
    <cellStyle name="Note 3 2 2 6 3" xfId="16144"/>
    <cellStyle name="Note 3 2 2 7" xfId="16145"/>
    <cellStyle name="Note 3 2 2 7 2" xfId="16146"/>
    <cellStyle name="Note 3 2 2 7 3" xfId="16147"/>
    <cellStyle name="Note 3 2 2 8" xfId="16148"/>
    <cellStyle name="Note 3 2 2 8 2" xfId="16149"/>
    <cellStyle name="Note 3 2 2 8 3" xfId="16150"/>
    <cellStyle name="Note 3 2 2 9" xfId="16151"/>
    <cellStyle name="Note 3 2 3" xfId="16152"/>
    <cellStyle name="Note 3 2 3 2" xfId="16153"/>
    <cellStyle name="Note 3 2 3 2 2" xfId="16154"/>
    <cellStyle name="Note 3 2 3 2 2 2" xfId="16155"/>
    <cellStyle name="Note 3 2 3 2 2 2 2" xfId="16156"/>
    <cellStyle name="Note 3 2 3 2 2 2 3" xfId="16157"/>
    <cellStyle name="Note 3 2 3 2 2 3" xfId="16158"/>
    <cellStyle name="Note 3 2 3 2 2 3 2" xfId="16159"/>
    <cellStyle name="Note 3 2 3 2 2 3 3" xfId="16160"/>
    <cellStyle name="Note 3 2 3 2 2 4" xfId="16161"/>
    <cellStyle name="Note 3 2 3 2 2 5" xfId="16162"/>
    <cellStyle name="Note 3 2 3 2 3" xfId="16163"/>
    <cellStyle name="Note 3 2 3 2 3 2" xfId="16164"/>
    <cellStyle name="Note 3 2 3 2 3 3" xfId="16165"/>
    <cellStyle name="Note 3 2 3 2 4" xfId="16166"/>
    <cellStyle name="Note 3 2 3 2 4 2" xfId="16167"/>
    <cellStyle name="Note 3 2 3 2 4 3" xfId="16168"/>
    <cellStyle name="Note 3 2 3 2 5" xfId="16169"/>
    <cellStyle name="Note 3 2 3 2 5 2" xfId="16170"/>
    <cellStyle name="Note 3 2 3 2 5 3" xfId="16171"/>
    <cellStyle name="Note 3 2 3 2 6" xfId="16172"/>
    <cellStyle name="Note 3 2 3 3" xfId="16173"/>
    <cellStyle name="Note 3 2 3 3 2" xfId="16174"/>
    <cellStyle name="Note 3 2 3 3 2 2" xfId="16175"/>
    <cellStyle name="Note 3 2 3 3 2 2 2" xfId="16176"/>
    <cellStyle name="Note 3 2 3 3 2 2 3" xfId="16177"/>
    <cellStyle name="Note 3 2 3 3 2 3" xfId="16178"/>
    <cellStyle name="Note 3 2 3 3 2 3 2" xfId="16179"/>
    <cellStyle name="Note 3 2 3 3 2 3 3" xfId="16180"/>
    <cellStyle name="Note 3 2 3 3 2 4" xfId="16181"/>
    <cellStyle name="Note 3 2 3 3 2 5" xfId="16182"/>
    <cellStyle name="Note 3 2 3 3 3" xfId="16183"/>
    <cellStyle name="Note 3 2 3 3 3 2" xfId="16184"/>
    <cellStyle name="Note 3 2 3 3 3 3" xfId="16185"/>
    <cellStyle name="Note 3 2 3 3 4" xfId="16186"/>
    <cellStyle name="Note 3 2 3 3 4 2" xfId="16187"/>
    <cellStyle name="Note 3 2 3 3 4 3" xfId="16188"/>
    <cellStyle name="Note 3 2 3 3 5" xfId="16189"/>
    <cellStyle name="Note 3 2 3 3 5 2" xfId="16190"/>
    <cellStyle name="Note 3 2 3 3 5 3" xfId="16191"/>
    <cellStyle name="Note 3 2 3 3 6" xfId="16192"/>
    <cellStyle name="Note 3 2 3 4" xfId="16193"/>
    <cellStyle name="Note 3 2 3 4 2" xfId="16194"/>
    <cellStyle name="Note 3 2 3 4 2 2" xfId="16195"/>
    <cellStyle name="Note 3 2 3 4 2 3" xfId="16196"/>
    <cellStyle name="Note 3 2 3 4 3" xfId="16197"/>
    <cellStyle name="Note 3 2 3 4 3 2" xfId="16198"/>
    <cellStyle name="Note 3 2 3 4 3 3" xfId="16199"/>
    <cellStyle name="Note 3 2 3 4 4" xfId="16200"/>
    <cellStyle name="Note 3 2 3 4 4 2" xfId="16201"/>
    <cellStyle name="Note 3 2 3 4 4 3" xfId="16202"/>
    <cellStyle name="Note 3 2 3 4 5" xfId="16203"/>
    <cellStyle name="Note 3 2 3 4 5 2" xfId="16204"/>
    <cellStyle name="Note 3 2 3 4 5 3" xfId="16205"/>
    <cellStyle name="Note 3 2 3 4 6" xfId="16206"/>
    <cellStyle name="Note 3 2 3 4 6 2" xfId="16207"/>
    <cellStyle name="Note 3 2 3 4 6 3" xfId="16208"/>
    <cellStyle name="Note 3 2 3 4 7" xfId="16209"/>
    <cellStyle name="Note 3 2 3 4 8" xfId="16210"/>
    <cellStyle name="Note 3 2 3 5" xfId="16211"/>
    <cellStyle name="Note 3 2 3 5 2" xfId="16212"/>
    <cellStyle name="Note 3 2 3 5 2 2" xfId="16213"/>
    <cellStyle name="Note 3 2 3 5 2 3" xfId="16214"/>
    <cellStyle name="Note 3 2 3 5 3" xfId="16215"/>
    <cellStyle name="Note 3 2 3 5 3 2" xfId="16216"/>
    <cellStyle name="Note 3 2 3 5 3 3" xfId="16217"/>
    <cellStyle name="Note 3 2 3 5 4" xfId="16218"/>
    <cellStyle name="Note 3 2 3 5 5" xfId="16219"/>
    <cellStyle name="Note 3 2 3 6" xfId="16220"/>
    <cellStyle name="Note 3 2 3 6 2" xfId="16221"/>
    <cellStyle name="Note 3 2 3 6 3" xfId="16222"/>
    <cellStyle name="Note 3 2 3 7" xfId="16223"/>
    <cellStyle name="Note 3 2 3 7 2" xfId="16224"/>
    <cellStyle name="Note 3 2 3 7 3" xfId="16225"/>
    <cellStyle name="Note 3 2 3 8" xfId="16226"/>
    <cellStyle name="Note 3 2 3 8 2" xfId="16227"/>
    <cellStyle name="Note 3 2 3 8 3" xfId="16228"/>
    <cellStyle name="Note 3 2 3 9" xfId="16229"/>
    <cellStyle name="Note 3 2 4" xfId="16230"/>
    <cellStyle name="Note 3 2 4 2" xfId="16231"/>
    <cellStyle name="Note 3 2 4 2 2" xfId="16232"/>
    <cellStyle name="Note 3 2 4 2 2 2" xfId="16233"/>
    <cellStyle name="Note 3 2 4 2 2 2 2" xfId="16234"/>
    <cellStyle name="Note 3 2 4 2 2 2 3" xfId="16235"/>
    <cellStyle name="Note 3 2 4 2 2 3" xfId="16236"/>
    <cellStyle name="Note 3 2 4 2 2 3 2" xfId="16237"/>
    <cellStyle name="Note 3 2 4 2 2 3 3" xfId="16238"/>
    <cellStyle name="Note 3 2 4 2 2 4" xfId="16239"/>
    <cellStyle name="Note 3 2 4 2 2 5" xfId="16240"/>
    <cellStyle name="Note 3 2 4 2 3" xfId="16241"/>
    <cellStyle name="Note 3 2 4 2 3 2" xfId="16242"/>
    <cellStyle name="Note 3 2 4 2 3 3" xfId="16243"/>
    <cellStyle name="Note 3 2 4 2 4" xfId="16244"/>
    <cellStyle name="Note 3 2 4 2 4 2" xfId="16245"/>
    <cellStyle name="Note 3 2 4 2 4 3" xfId="16246"/>
    <cellStyle name="Note 3 2 4 2 5" xfId="16247"/>
    <cellStyle name="Note 3 2 4 2 5 2" xfId="16248"/>
    <cellStyle name="Note 3 2 4 2 5 3" xfId="16249"/>
    <cellStyle name="Note 3 2 4 2 6" xfId="16250"/>
    <cellStyle name="Note 3 2 4 3" xfId="16251"/>
    <cellStyle name="Note 3 2 4 3 2" xfId="16252"/>
    <cellStyle name="Note 3 2 4 3 2 2" xfId="16253"/>
    <cellStyle name="Note 3 2 4 3 2 2 2" xfId="16254"/>
    <cellStyle name="Note 3 2 4 3 2 2 3" xfId="16255"/>
    <cellStyle name="Note 3 2 4 3 2 3" xfId="16256"/>
    <cellStyle name="Note 3 2 4 3 2 3 2" xfId="16257"/>
    <cellStyle name="Note 3 2 4 3 2 3 3" xfId="16258"/>
    <cellStyle name="Note 3 2 4 3 2 4" xfId="16259"/>
    <cellStyle name="Note 3 2 4 3 2 5" xfId="16260"/>
    <cellStyle name="Note 3 2 4 3 3" xfId="16261"/>
    <cellStyle name="Note 3 2 4 3 3 2" xfId="16262"/>
    <cellStyle name="Note 3 2 4 3 3 3" xfId="16263"/>
    <cellStyle name="Note 3 2 4 3 4" xfId="16264"/>
    <cellStyle name="Note 3 2 4 3 4 2" xfId="16265"/>
    <cellStyle name="Note 3 2 4 3 4 3" xfId="16266"/>
    <cellStyle name="Note 3 2 4 3 5" xfId="16267"/>
    <cellStyle name="Note 3 2 4 3 5 2" xfId="16268"/>
    <cellStyle name="Note 3 2 4 3 5 3" xfId="16269"/>
    <cellStyle name="Note 3 2 4 3 6" xfId="16270"/>
    <cellStyle name="Note 3 2 4 4" xfId="16271"/>
    <cellStyle name="Note 3 2 4 4 2" xfId="16272"/>
    <cellStyle name="Note 3 2 4 4 2 2" xfId="16273"/>
    <cellStyle name="Note 3 2 4 4 2 3" xfId="16274"/>
    <cellStyle name="Note 3 2 4 4 3" xfId="16275"/>
    <cellStyle name="Note 3 2 4 4 3 2" xfId="16276"/>
    <cellStyle name="Note 3 2 4 4 3 3" xfId="16277"/>
    <cellStyle name="Note 3 2 4 4 4" xfId="16278"/>
    <cellStyle name="Note 3 2 4 4 4 2" xfId="16279"/>
    <cellStyle name="Note 3 2 4 4 4 3" xfId="16280"/>
    <cellStyle name="Note 3 2 4 4 5" xfId="16281"/>
    <cellStyle name="Note 3 2 4 4 5 2" xfId="16282"/>
    <cellStyle name="Note 3 2 4 4 5 3" xfId="16283"/>
    <cellStyle name="Note 3 2 4 4 6" xfId="16284"/>
    <cellStyle name="Note 3 2 4 4 6 2" xfId="16285"/>
    <cellStyle name="Note 3 2 4 4 6 3" xfId="16286"/>
    <cellStyle name="Note 3 2 4 4 7" xfId="16287"/>
    <cellStyle name="Note 3 2 4 4 8" xfId="16288"/>
    <cellStyle name="Note 3 2 4 5" xfId="16289"/>
    <cellStyle name="Note 3 2 4 5 2" xfId="16290"/>
    <cellStyle name="Note 3 2 4 5 2 2" xfId="16291"/>
    <cellStyle name="Note 3 2 4 5 2 3" xfId="16292"/>
    <cellStyle name="Note 3 2 4 5 3" xfId="16293"/>
    <cellStyle name="Note 3 2 4 5 3 2" xfId="16294"/>
    <cellStyle name="Note 3 2 4 5 3 3" xfId="16295"/>
    <cellStyle name="Note 3 2 4 5 4" xfId="16296"/>
    <cellStyle name="Note 3 2 4 5 5" xfId="16297"/>
    <cellStyle name="Note 3 2 4 6" xfId="16298"/>
    <cellStyle name="Note 3 2 4 6 2" xfId="16299"/>
    <cellStyle name="Note 3 2 4 6 3" xfId="16300"/>
    <cellStyle name="Note 3 2 4 7" xfId="16301"/>
    <cellStyle name="Note 3 2 4 7 2" xfId="16302"/>
    <cellStyle name="Note 3 2 4 7 3" xfId="16303"/>
    <cellStyle name="Note 3 2 4 8" xfId="16304"/>
    <cellStyle name="Note 3 2 4 8 2" xfId="16305"/>
    <cellStyle name="Note 3 2 4 8 3" xfId="16306"/>
    <cellStyle name="Note 3 2 4 9" xfId="16307"/>
    <cellStyle name="Note 3 2 5" xfId="16308"/>
    <cellStyle name="Note 3 2 5 2" xfId="16309"/>
    <cellStyle name="Note 3 2 5 2 2" xfId="16310"/>
    <cellStyle name="Note 3 2 5 2 2 2" xfId="16311"/>
    <cellStyle name="Note 3 2 5 2 2 2 2" xfId="16312"/>
    <cellStyle name="Note 3 2 5 2 2 2 3" xfId="16313"/>
    <cellStyle name="Note 3 2 5 2 2 3" xfId="16314"/>
    <cellStyle name="Note 3 2 5 2 2 3 2" xfId="16315"/>
    <cellStyle name="Note 3 2 5 2 2 3 3" xfId="16316"/>
    <cellStyle name="Note 3 2 5 2 2 4" xfId="16317"/>
    <cellStyle name="Note 3 2 5 2 2 5" xfId="16318"/>
    <cellStyle name="Note 3 2 5 2 3" xfId="16319"/>
    <cellStyle name="Note 3 2 5 2 3 2" xfId="16320"/>
    <cellStyle name="Note 3 2 5 2 3 3" xfId="16321"/>
    <cellStyle name="Note 3 2 5 2 4" xfId="16322"/>
    <cellStyle name="Note 3 2 5 2 4 2" xfId="16323"/>
    <cellStyle name="Note 3 2 5 2 4 3" xfId="16324"/>
    <cellStyle name="Note 3 2 5 2 5" xfId="16325"/>
    <cellStyle name="Note 3 2 5 2 5 2" xfId="16326"/>
    <cellStyle name="Note 3 2 5 2 5 3" xfId="16327"/>
    <cellStyle name="Note 3 2 5 2 6" xfId="16328"/>
    <cellStyle name="Note 3 2 5 3" xfId="16329"/>
    <cellStyle name="Note 3 2 5 3 2" xfId="16330"/>
    <cellStyle name="Note 3 2 5 3 2 2" xfId="16331"/>
    <cellStyle name="Note 3 2 5 3 2 2 2" xfId="16332"/>
    <cellStyle name="Note 3 2 5 3 2 2 3" xfId="16333"/>
    <cellStyle name="Note 3 2 5 3 2 3" xfId="16334"/>
    <cellStyle name="Note 3 2 5 3 2 3 2" xfId="16335"/>
    <cellStyle name="Note 3 2 5 3 2 3 3" xfId="16336"/>
    <cellStyle name="Note 3 2 5 3 2 4" xfId="16337"/>
    <cellStyle name="Note 3 2 5 3 2 5" xfId="16338"/>
    <cellStyle name="Note 3 2 5 3 3" xfId="16339"/>
    <cellStyle name="Note 3 2 5 3 3 2" xfId="16340"/>
    <cellStyle name="Note 3 2 5 3 3 3" xfId="16341"/>
    <cellStyle name="Note 3 2 5 3 4" xfId="16342"/>
    <cellStyle name="Note 3 2 5 3 4 2" xfId="16343"/>
    <cellStyle name="Note 3 2 5 3 4 3" xfId="16344"/>
    <cellStyle name="Note 3 2 5 3 5" xfId="16345"/>
    <cellStyle name="Note 3 2 5 3 5 2" xfId="16346"/>
    <cellStyle name="Note 3 2 5 3 5 3" xfId="16347"/>
    <cellStyle name="Note 3 2 5 3 6" xfId="16348"/>
    <cellStyle name="Note 3 2 5 4" xfId="16349"/>
    <cellStyle name="Note 3 2 5 4 2" xfId="16350"/>
    <cellStyle name="Note 3 2 5 4 2 2" xfId="16351"/>
    <cellStyle name="Note 3 2 5 4 2 3" xfId="16352"/>
    <cellStyle name="Note 3 2 5 4 3" xfId="16353"/>
    <cellStyle name="Note 3 2 5 4 3 2" xfId="16354"/>
    <cellStyle name="Note 3 2 5 4 3 3" xfId="16355"/>
    <cellStyle name="Note 3 2 5 4 4" xfId="16356"/>
    <cellStyle name="Note 3 2 5 4 4 2" xfId="16357"/>
    <cellStyle name="Note 3 2 5 4 4 3" xfId="16358"/>
    <cellStyle name="Note 3 2 5 4 5" xfId="16359"/>
    <cellStyle name="Note 3 2 5 4 5 2" xfId="16360"/>
    <cellStyle name="Note 3 2 5 4 5 3" xfId="16361"/>
    <cellStyle name="Note 3 2 5 4 6" xfId="16362"/>
    <cellStyle name="Note 3 2 5 4 6 2" xfId="16363"/>
    <cellStyle name="Note 3 2 5 4 6 3" xfId="16364"/>
    <cellStyle name="Note 3 2 5 4 7" xfId="16365"/>
    <cellStyle name="Note 3 2 5 4 8" xfId="16366"/>
    <cellStyle name="Note 3 2 5 5" xfId="16367"/>
    <cellStyle name="Note 3 2 5 5 2" xfId="16368"/>
    <cellStyle name="Note 3 2 5 5 2 2" xfId="16369"/>
    <cellStyle name="Note 3 2 5 5 2 3" xfId="16370"/>
    <cellStyle name="Note 3 2 5 5 3" xfId="16371"/>
    <cellStyle name="Note 3 2 5 5 3 2" xfId="16372"/>
    <cellStyle name="Note 3 2 5 5 3 3" xfId="16373"/>
    <cellStyle name="Note 3 2 5 5 4" xfId="16374"/>
    <cellStyle name="Note 3 2 5 5 5" xfId="16375"/>
    <cellStyle name="Note 3 2 5 6" xfId="16376"/>
    <cellStyle name="Note 3 2 5 6 2" xfId="16377"/>
    <cellStyle name="Note 3 2 5 6 3" xfId="16378"/>
    <cellStyle name="Note 3 2 5 7" xfId="16379"/>
    <cellStyle name="Note 3 2 5 7 2" xfId="16380"/>
    <cellStyle name="Note 3 2 5 7 3" xfId="16381"/>
    <cellStyle name="Note 3 2 5 8" xfId="16382"/>
    <cellStyle name="Note 3 2 5 8 2" xfId="16383"/>
    <cellStyle name="Note 3 2 5 8 3" xfId="16384"/>
    <cellStyle name="Note 3 2 5 9" xfId="16385"/>
    <cellStyle name="Note 3 2 6" xfId="16386"/>
    <cellStyle name="Note 3 2 6 2" xfId="16387"/>
    <cellStyle name="Note 3 2 6 2 2" xfId="16388"/>
    <cellStyle name="Note 3 2 6 2 2 2" xfId="16389"/>
    <cellStyle name="Note 3 2 6 2 2 3" xfId="16390"/>
    <cellStyle name="Note 3 2 6 2 3" xfId="16391"/>
    <cellStyle name="Note 3 2 6 2 3 2" xfId="16392"/>
    <cellStyle name="Note 3 2 6 2 3 3" xfId="16393"/>
    <cellStyle name="Note 3 2 6 2 4" xfId="16394"/>
    <cellStyle name="Note 3 2 6 2 5" xfId="16395"/>
    <cellStyle name="Note 3 2 6 3" xfId="16396"/>
    <cellStyle name="Note 3 2 6 3 2" xfId="16397"/>
    <cellStyle name="Note 3 2 6 3 3" xfId="16398"/>
    <cellStyle name="Note 3 2 6 4" xfId="16399"/>
    <cellStyle name="Note 3 2 6 4 2" xfId="16400"/>
    <cellStyle name="Note 3 2 6 4 3" xfId="16401"/>
    <cellStyle name="Note 3 2 6 5" xfId="16402"/>
    <cellStyle name="Note 3 2 6 5 2" xfId="16403"/>
    <cellStyle name="Note 3 2 6 5 3" xfId="16404"/>
    <cellStyle name="Note 3 2 6 6" xfId="16405"/>
    <cellStyle name="Note 3 2 7" xfId="16406"/>
    <cellStyle name="Note 3 2 7 2" xfId="16407"/>
    <cellStyle name="Note 3 2 7 2 2" xfId="16408"/>
    <cellStyle name="Note 3 2 7 2 2 2" xfId="16409"/>
    <cellStyle name="Note 3 2 7 2 2 3" xfId="16410"/>
    <cellStyle name="Note 3 2 7 2 3" xfId="16411"/>
    <cellStyle name="Note 3 2 7 2 3 2" xfId="16412"/>
    <cellStyle name="Note 3 2 7 2 3 3" xfId="16413"/>
    <cellStyle name="Note 3 2 7 2 4" xfId="16414"/>
    <cellStyle name="Note 3 2 7 2 5" xfId="16415"/>
    <cellStyle name="Note 3 2 7 3" xfId="16416"/>
    <cellStyle name="Note 3 2 7 3 2" xfId="16417"/>
    <cellStyle name="Note 3 2 7 3 3" xfId="16418"/>
    <cellStyle name="Note 3 2 7 4" xfId="16419"/>
    <cellStyle name="Note 3 2 7 4 2" xfId="16420"/>
    <cellStyle name="Note 3 2 7 4 3" xfId="16421"/>
    <cellStyle name="Note 3 2 7 5" xfId="16422"/>
    <cellStyle name="Note 3 2 7 5 2" xfId="16423"/>
    <cellStyle name="Note 3 2 7 5 3" xfId="16424"/>
    <cellStyle name="Note 3 2 7 6" xfId="16425"/>
    <cellStyle name="Note 3 2 8" xfId="16426"/>
    <cellStyle name="Note 3 2 8 2" xfId="16427"/>
    <cellStyle name="Note 3 2 8 2 2" xfId="16428"/>
    <cellStyle name="Note 3 2 8 2 3" xfId="16429"/>
    <cellStyle name="Note 3 2 8 3" xfId="16430"/>
    <cellStyle name="Note 3 2 8 3 2" xfId="16431"/>
    <cellStyle name="Note 3 2 8 3 3" xfId="16432"/>
    <cellStyle name="Note 3 2 8 4" xfId="16433"/>
    <cellStyle name="Note 3 2 8 4 2" xfId="16434"/>
    <cellStyle name="Note 3 2 8 4 3" xfId="16435"/>
    <cellStyle name="Note 3 2 8 5" xfId="16436"/>
    <cellStyle name="Note 3 2 8 5 2" xfId="16437"/>
    <cellStyle name="Note 3 2 8 5 3" xfId="16438"/>
    <cellStyle name="Note 3 2 8 6" xfId="16439"/>
    <cellStyle name="Note 3 2 8 6 2" xfId="16440"/>
    <cellStyle name="Note 3 2 8 6 3" xfId="16441"/>
    <cellStyle name="Note 3 2 8 7" xfId="16442"/>
    <cellStyle name="Note 3 2 8 8" xfId="16443"/>
    <cellStyle name="Note 3 2 9" xfId="16444"/>
    <cellStyle name="Note 3 2 9 2" xfId="16445"/>
    <cellStyle name="Note 3 2 9 2 2" xfId="16446"/>
    <cellStyle name="Note 3 2 9 2 3" xfId="16447"/>
    <cellStyle name="Note 3 2 9 3" xfId="16448"/>
    <cellStyle name="Note 3 2 9 3 2" xfId="16449"/>
    <cellStyle name="Note 3 2 9 3 3" xfId="16450"/>
    <cellStyle name="Note 3 2 9 4" xfId="16451"/>
    <cellStyle name="Note 3 2 9 5" xfId="16452"/>
    <cellStyle name="Note 3 20" xfId="16453"/>
    <cellStyle name="Note 3 20 10" xfId="16454"/>
    <cellStyle name="Note 3 20 2" xfId="16455"/>
    <cellStyle name="Note 3 20 2 10" xfId="16456"/>
    <cellStyle name="Note 3 20 2 10 2" xfId="16457"/>
    <cellStyle name="Note 3 20 2 10 3" xfId="16458"/>
    <cellStyle name="Note 3 20 2 11" xfId="16459"/>
    <cellStyle name="Note 3 20 2 11 2" xfId="16460"/>
    <cellStyle name="Note 3 20 2 11 3" xfId="16461"/>
    <cellStyle name="Note 3 20 2 12" xfId="16462"/>
    <cellStyle name="Note 3 20 2 2" xfId="16463"/>
    <cellStyle name="Note 3 20 2 2 2" xfId="16464"/>
    <cellStyle name="Note 3 20 2 2 2 2" xfId="16465"/>
    <cellStyle name="Note 3 20 2 2 2 2 2" xfId="16466"/>
    <cellStyle name="Note 3 20 2 2 2 2 2 2" xfId="16467"/>
    <cellStyle name="Note 3 20 2 2 2 2 2 3" xfId="16468"/>
    <cellStyle name="Note 3 20 2 2 2 2 3" xfId="16469"/>
    <cellStyle name="Note 3 20 2 2 2 2 3 2" xfId="16470"/>
    <cellStyle name="Note 3 20 2 2 2 2 3 3" xfId="16471"/>
    <cellStyle name="Note 3 20 2 2 2 2 4" xfId="16472"/>
    <cellStyle name="Note 3 20 2 2 2 2 5" xfId="16473"/>
    <cellStyle name="Note 3 20 2 2 2 3" xfId="16474"/>
    <cellStyle name="Note 3 20 2 2 2 3 2" xfId="16475"/>
    <cellStyle name="Note 3 20 2 2 2 3 3" xfId="16476"/>
    <cellStyle name="Note 3 20 2 2 2 4" xfId="16477"/>
    <cellStyle name="Note 3 20 2 2 2 4 2" xfId="16478"/>
    <cellStyle name="Note 3 20 2 2 2 4 3" xfId="16479"/>
    <cellStyle name="Note 3 20 2 2 2 5" xfId="16480"/>
    <cellStyle name="Note 3 20 2 2 2 5 2" xfId="16481"/>
    <cellStyle name="Note 3 20 2 2 2 5 3" xfId="16482"/>
    <cellStyle name="Note 3 20 2 2 2 6" xfId="16483"/>
    <cellStyle name="Note 3 20 2 2 3" xfId="16484"/>
    <cellStyle name="Note 3 20 2 2 3 2" xfId="16485"/>
    <cellStyle name="Note 3 20 2 2 3 2 2" xfId="16486"/>
    <cellStyle name="Note 3 20 2 2 3 2 2 2" xfId="16487"/>
    <cellStyle name="Note 3 20 2 2 3 2 2 3" xfId="16488"/>
    <cellStyle name="Note 3 20 2 2 3 2 3" xfId="16489"/>
    <cellStyle name="Note 3 20 2 2 3 2 3 2" xfId="16490"/>
    <cellStyle name="Note 3 20 2 2 3 2 3 3" xfId="16491"/>
    <cellStyle name="Note 3 20 2 2 3 2 4" xfId="16492"/>
    <cellStyle name="Note 3 20 2 2 3 2 5" xfId="16493"/>
    <cellStyle name="Note 3 20 2 2 3 3" xfId="16494"/>
    <cellStyle name="Note 3 20 2 2 3 3 2" xfId="16495"/>
    <cellStyle name="Note 3 20 2 2 3 3 3" xfId="16496"/>
    <cellStyle name="Note 3 20 2 2 3 4" xfId="16497"/>
    <cellStyle name="Note 3 20 2 2 3 4 2" xfId="16498"/>
    <cellStyle name="Note 3 20 2 2 3 4 3" xfId="16499"/>
    <cellStyle name="Note 3 20 2 2 3 5" xfId="16500"/>
    <cellStyle name="Note 3 20 2 2 3 5 2" xfId="16501"/>
    <cellStyle name="Note 3 20 2 2 3 5 3" xfId="16502"/>
    <cellStyle name="Note 3 20 2 2 3 6" xfId="16503"/>
    <cellStyle name="Note 3 20 2 2 4" xfId="16504"/>
    <cellStyle name="Note 3 20 2 2 4 2" xfId="16505"/>
    <cellStyle name="Note 3 20 2 2 4 2 2" xfId="16506"/>
    <cellStyle name="Note 3 20 2 2 4 2 3" xfId="16507"/>
    <cellStyle name="Note 3 20 2 2 4 3" xfId="16508"/>
    <cellStyle name="Note 3 20 2 2 4 3 2" xfId="16509"/>
    <cellStyle name="Note 3 20 2 2 4 3 3" xfId="16510"/>
    <cellStyle name="Note 3 20 2 2 4 4" xfId="16511"/>
    <cellStyle name="Note 3 20 2 2 4 4 2" xfId="16512"/>
    <cellStyle name="Note 3 20 2 2 4 4 3" xfId="16513"/>
    <cellStyle name="Note 3 20 2 2 4 5" xfId="16514"/>
    <cellStyle name="Note 3 20 2 2 4 5 2" xfId="16515"/>
    <cellStyle name="Note 3 20 2 2 4 5 3" xfId="16516"/>
    <cellStyle name="Note 3 20 2 2 4 6" xfId="16517"/>
    <cellStyle name="Note 3 20 2 2 4 6 2" xfId="16518"/>
    <cellStyle name="Note 3 20 2 2 4 6 3" xfId="16519"/>
    <cellStyle name="Note 3 20 2 2 4 7" xfId="16520"/>
    <cellStyle name="Note 3 20 2 2 4 8" xfId="16521"/>
    <cellStyle name="Note 3 20 2 2 5" xfId="16522"/>
    <cellStyle name="Note 3 20 2 2 5 2" xfId="16523"/>
    <cellStyle name="Note 3 20 2 2 5 2 2" xfId="16524"/>
    <cellStyle name="Note 3 20 2 2 5 2 3" xfId="16525"/>
    <cellStyle name="Note 3 20 2 2 5 3" xfId="16526"/>
    <cellStyle name="Note 3 20 2 2 5 3 2" xfId="16527"/>
    <cellStyle name="Note 3 20 2 2 5 3 3" xfId="16528"/>
    <cellStyle name="Note 3 20 2 2 5 4" xfId="16529"/>
    <cellStyle name="Note 3 20 2 2 5 5" xfId="16530"/>
    <cellStyle name="Note 3 20 2 2 6" xfId="16531"/>
    <cellStyle name="Note 3 20 2 2 6 2" xfId="16532"/>
    <cellStyle name="Note 3 20 2 2 6 3" xfId="16533"/>
    <cellStyle name="Note 3 20 2 2 7" xfId="16534"/>
    <cellStyle name="Note 3 20 2 2 7 2" xfId="16535"/>
    <cellStyle name="Note 3 20 2 2 7 3" xfId="16536"/>
    <cellStyle name="Note 3 20 2 2 8" xfId="16537"/>
    <cellStyle name="Note 3 20 2 2 8 2" xfId="16538"/>
    <cellStyle name="Note 3 20 2 2 8 3" xfId="16539"/>
    <cellStyle name="Note 3 20 2 2 9" xfId="16540"/>
    <cellStyle name="Note 3 20 2 3" xfId="16541"/>
    <cellStyle name="Note 3 20 2 3 2" xfId="16542"/>
    <cellStyle name="Note 3 20 2 3 2 2" xfId="16543"/>
    <cellStyle name="Note 3 20 2 3 2 2 2" xfId="16544"/>
    <cellStyle name="Note 3 20 2 3 2 2 2 2" xfId="16545"/>
    <cellStyle name="Note 3 20 2 3 2 2 2 3" xfId="16546"/>
    <cellStyle name="Note 3 20 2 3 2 2 3" xfId="16547"/>
    <cellStyle name="Note 3 20 2 3 2 2 3 2" xfId="16548"/>
    <cellStyle name="Note 3 20 2 3 2 2 3 3" xfId="16549"/>
    <cellStyle name="Note 3 20 2 3 2 2 4" xfId="16550"/>
    <cellStyle name="Note 3 20 2 3 2 2 5" xfId="16551"/>
    <cellStyle name="Note 3 20 2 3 2 3" xfId="16552"/>
    <cellStyle name="Note 3 20 2 3 2 3 2" xfId="16553"/>
    <cellStyle name="Note 3 20 2 3 2 3 3" xfId="16554"/>
    <cellStyle name="Note 3 20 2 3 2 4" xfId="16555"/>
    <cellStyle name="Note 3 20 2 3 2 4 2" xfId="16556"/>
    <cellStyle name="Note 3 20 2 3 2 4 3" xfId="16557"/>
    <cellStyle name="Note 3 20 2 3 2 5" xfId="16558"/>
    <cellStyle name="Note 3 20 2 3 2 5 2" xfId="16559"/>
    <cellStyle name="Note 3 20 2 3 2 5 3" xfId="16560"/>
    <cellStyle name="Note 3 20 2 3 2 6" xfId="16561"/>
    <cellStyle name="Note 3 20 2 3 3" xfId="16562"/>
    <cellStyle name="Note 3 20 2 3 3 2" xfId="16563"/>
    <cellStyle name="Note 3 20 2 3 3 2 2" xfId="16564"/>
    <cellStyle name="Note 3 20 2 3 3 2 2 2" xfId="16565"/>
    <cellStyle name="Note 3 20 2 3 3 2 2 3" xfId="16566"/>
    <cellStyle name="Note 3 20 2 3 3 2 3" xfId="16567"/>
    <cellStyle name="Note 3 20 2 3 3 2 3 2" xfId="16568"/>
    <cellStyle name="Note 3 20 2 3 3 2 3 3" xfId="16569"/>
    <cellStyle name="Note 3 20 2 3 3 2 4" xfId="16570"/>
    <cellStyle name="Note 3 20 2 3 3 2 5" xfId="16571"/>
    <cellStyle name="Note 3 20 2 3 3 3" xfId="16572"/>
    <cellStyle name="Note 3 20 2 3 3 3 2" xfId="16573"/>
    <cellStyle name="Note 3 20 2 3 3 3 3" xfId="16574"/>
    <cellStyle name="Note 3 20 2 3 3 4" xfId="16575"/>
    <cellStyle name="Note 3 20 2 3 3 4 2" xfId="16576"/>
    <cellStyle name="Note 3 20 2 3 3 4 3" xfId="16577"/>
    <cellStyle name="Note 3 20 2 3 3 5" xfId="16578"/>
    <cellStyle name="Note 3 20 2 3 3 5 2" xfId="16579"/>
    <cellStyle name="Note 3 20 2 3 3 5 3" xfId="16580"/>
    <cellStyle name="Note 3 20 2 3 3 6" xfId="16581"/>
    <cellStyle name="Note 3 20 2 3 4" xfId="16582"/>
    <cellStyle name="Note 3 20 2 3 4 2" xfId="16583"/>
    <cellStyle name="Note 3 20 2 3 4 2 2" xfId="16584"/>
    <cellStyle name="Note 3 20 2 3 4 2 3" xfId="16585"/>
    <cellStyle name="Note 3 20 2 3 4 3" xfId="16586"/>
    <cellStyle name="Note 3 20 2 3 4 3 2" xfId="16587"/>
    <cellStyle name="Note 3 20 2 3 4 3 3" xfId="16588"/>
    <cellStyle name="Note 3 20 2 3 4 4" xfId="16589"/>
    <cellStyle name="Note 3 20 2 3 4 4 2" xfId="16590"/>
    <cellStyle name="Note 3 20 2 3 4 4 3" xfId="16591"/>
    <cellStyle name="Note 3 20 2 3 4 5" xfId="16592"/>
    <cellStyle name="Note 3 20 2 3 4 5 2" xfId="16593"/>
    <cellStyle name="Note 3 20 2 3 4 5 3" xfId="16594"/>
    <cellStyle name="Note 3 20 2 3 4 6" xfId="16595"/>
    <cellStyle name="Note 3 20 2 3 4 6 2" xfId="16596"/>
    <cellStyle name="Note 3 20 2 3 4 6 3" xfId="16597"/>
    <cellStyle name="Note 3 20 2 3 4 7" xfId="16598"/>
    <cellStyle name="Note 3 20 2 3 4 8" xfId="16599"/>
    <cellStyle name="Note 3 20 2 3 5" xfId="16600"/>
    <cellStyle name="Note 3 20 2 3 5 2" xfId="16601"/>
    <cellStyle name="Note 3 20 2 3 5 2 2" xfId="16602"/>
    <cellStyle name="Note 3 20 2 3 5 2 3" xfId="16603"/>
    <cellStyle name="Note 3 20 2 3 5 3" xfId="16604"/>
    <cellStyle name="Note 3 20 2 3 5 3 2" xfId="16605"/>
    <cellStyle name="Note 3 20 2 3 5 3 3" xfId="16606"/>
    <cellStyle name="Note 3 20 2 3 5 4" xfId="16607"/>
    <cellStyle name="Note 3 20 2 3 5 5" xfId="16608"/>
    <cellStyle name="Note 3 20 2 3 6" xfId="16609"/>
    <cellStyle name="Note 3 20 2 3 6 2" xfId="16610"/>
    <cellStyle name="Note 3 20 2 3 6 3" xfId="16611"/>
    <cellStyle name="Note 3 20 2 3 7" xfId="16612"/>
    <cellStyle name="Note 3 20 2 3 7 2" xfId="16613"/>
    <cellStyle name="Note 3 20 2 3 7 3" xfId="16614"/>
    <cellStyle name="Note 3 20 2 3 8" xfId="16615"/>
    <cellStyle name="Note 3 20 2 3 8 2" xfId="16616"/>
    <cellStyle name="Note 3 20 2 3 8 3" xfId="16617"/>
    <cellStyle name="Note 3 20 2 3 9" xfId="16618"/>
    <cellStyle name="Note 3 20 2 4" xfId="16619"/>
    <cellStyle name="Note 3 20 2 4 2" xfId="16620"/>
    <cellStyle name="Note 3 20 2 4 2 2" xfId="16621"/>
    <cellStyle name="Note 3 20 2 4 2 2 2" xfId="16622"/>
    <cellStyle name="Note 3 20 2 4 2 2 2 2" xfId="16623"/>
    <cellStyle name="Note 3 20 2 4 2 2 2 3" xfId="16624"/>
    <cellStyle name="Note 3 20 2 4 2 2 3" xfId="16625"/>
    <cellStyle name="Note 3 20 2 4 2 2 3 2" xfId="16626"/>
    <cellStyle name="Note 3 20 2 4 2 2 3 3" xfId="16627"/>
    <cellStyle name="Note 3 20 2 4 2 2 4" xfId="16628"/>
    <cellStyle name="Note 3 20 2 4 2 2 5" xfId="16629"/>
    <cellStyle name="Note 3 20 2 4 2 3" xfId="16630"/>
    <cellStyle name="Note 3 20 2 4 2 3 2" xfId="16631"/>
    <cellStyle name="Note 3 20 2 4 2 3 3" xfId="16632"/>
    <cellStyle name="Note 3 20 2 4 2 4" xfId="16633"/>
    <cellStyle name="Note 3 20 2 4 2 4 2" xfId="16634"/>
    <cellStyle name="Note 3 20 2 4 2 4 3" xfId="16635"/>
    <cellStyle name="Note 3 20 2 4 2 5" xfId="16636"/>
    <cellStyle name="Note 3 20 2 4 2 5 2" xfId="16637"/>
    <cellStyle name="Note 3 20 2 4 2 5 3" xfId="16638"/>
    <cellStyle name="Note 3 20 2 4 2 6" xfId="16639"/>
    <cellStyle name="Note 3 20 2 4 3" xfId="16640"/>
    <cellStyle name="Note 3 20 2 4 3 2" xfId="16641"/>
    <cellStyle name="Note 3 20 2 4 3 2 2" xfId="16642"/>
    <cellStyle name="Note 3 20 2 4 3 2 2 2" xfId="16643"/>
    <cellStyle name="Note 3 20 2 4 3 2 2 3" xfId="16644"/>
    <cellStyle name="Note 3 20 2 4 3 2 3" xfId="16645"/>
    <cellStyle name="Note 3 20 2 4 3 2 3 2" xfId="16646"/>
    <cellStyle name="Note 3 20 2 4 3 2 3 3" xfId="16647"/>
    <cellStyle name="Note 3 20 2 4 3 2 4" xfId="16648"/>
    <cellStyle name="Note 3 20 2 4 3 2 5" xfId="16649"/>
    <cellStyle name="Note 3 20 2 4 3 3" xfId="16650"/>
    <cellStyle name="Note 3 20 2 4 3 3 2" xfId="16651"/>
    <cellStyle name="Note 3 20 2 4 3 3 3" xfId="16652"/>
    <cellStyle name="Note 3 20 2 4 3 4" xfId="16653"/>
    <cellStyle name="Note 3 20 2 4 3 4 2" xfId="16654"/>
    <cellStyle name="Note 3 20 2 4 3 4 3" xfId="16655"/>
    <cellStyle name="Note 3 20 2 4 3 5" xfId="16656"/>
    <cellStyle name="Note 3 20 2 4 3 5 2" xfId="16657"/>
    <cellStyle name="Note 3 20 2 4 3 5 3" xfId="16658"/>
    <cellStyle name="Note 3 20 2 4 3 6" xfId="16659"/>
    <cellStyle name="Note 3 20 2 4 4" xfId="16660"/>
    <cellStyle name="Note 3 20 2 4 4 2" xfId="16661"/>
    <cellStyle name="Note 3 20 2 4 4 2 2" xfId="16662"/>
    <cellStyle name="Note 3 20 2 4 4 2 3" xfId="16663"/>
    <cellStyle name="Note 3 20 2 4 4 3" xfId="16664"/>
    <cellStyle name="Note 3 20 2 4 4 3 2" xfId="16665"/>
    <cellStyle name="Note 3 20 2 4 4 3 3" xfId="16666"/>
    <cellStyle name="Note 3 20 2 4 4 4" xfId="16667"/>
    <cellStyle name="Note 3 20 2 4 4 4 2" xfId="16668"/>
    <cellStyle name="Note 3 20 2 4 4 4 3" xfId="16669"/>
    <cellStyle name="Note 3 20 2 4 4 5" xfId="16670"/>
    <cellStyle name="Note 3 20 2 4 4 5 2" xfId="16671"/>
    <cellStyle name="Note 3 20 2 4 4 5 3" xfId="16672"/>
    <cellStyle name="Note 3 20 2 4 4 6" xfId="16673"/>
    <cellStyle name="Note 3 20 2 4 4 6 2" xfId="16674"/>
    <cellStyle name="Note 3 20 2 4 4 6 3" xfId="16675"/>
    <cellStyle name="Note 3 20 2 4 4 7" xfId="16676"/>
    <cellStyle name="Note 3 20 2 4 4 8" xfId="16677"/>
    <cellStyle name="Note 3 20 2 4 5" xfId="16678"/>
    <cellStyle name="Note 3 20 2 4 5 2" xfId="16679"/>
    <cellStyle name="Note 3 20 2 4 5 2 2" xfId="16680"/>
    <cellStyle name="Note 3 20 2 4 5 2 3" xfId="16681"/>
    <cellStyle name="Note 3 20 2 4 5 3" xfId="16682"/>
    <cellStyle name="Note 3 20 2 4 5 3 2" xfId="16683"/>
    <cellStyle name="Note 3 20 2 4 5 3 3" xfId="16684"/>
    <cellStyle name="Note 3 20 2 4 5 4" xfId="16685"/>
    <cellStyle name="Note 3 20 2 4 5 5" xfId="16686"/>
    <cellStyle name="Note 3 20 2 4 6" xfId="16687"/>
    <cellStyle name="Note 3 20 2 4 6 2" xfId="16688"/>
    <cellStyle name="Note 3 20 2 4 6 3" xfId="16689"/>
    <cellStyle name="Note 3 20 2 4 7" xfId="16690"/>
    <cellStyle name="Note 3 20 2 4 7 2" xfId="16691"/>
    <cellStyle name="Note 3 20 2 4 7 3" xfId="16692"/>
    <cellStyle name="Note 3 20 2 4 8" xfId="16693"/>
    <cellStyle name="Note 3 20 2 4 8 2" xfId="16694"/>
    <cellStyle name="Note 3 20 2 4 8 3" xfId="16695"/>
    <cellStyle name="Note 3 20 2 4 9" xfId="16696"/>
    <cellStyle name="Note 3 20 2 5" xfId="16697"/>
    <cellStyle name="Note 3 20 2 5 2" xfId="16698"/>
    <cellStyle name="Note 3 20 2 5 2 2" xfId="16699"/>
    <cellStyle name="Note 3 20 2 5 2 2 2" xfId="16700"/>
    <cellStyle name="Note 3 20 2 5 2 2 3" xfId="16701"/>
    <cellStyle name="Note 3 20 2 5 2 3" xfId="16702"/>
    <cellStyle name="Note 3 20 2 5 2 3 2" xfId="16703"/>
    <cellStyle name="Note 3 20 2 5 2 3 3" xfId="16704"/>
    <cellStyle name="Note 3 20 2 5 2 4" xfId="16705"/>
    <cellStyle name="Note 3 20 2 5 2 5" xfId="16706"/>
    <cellStyle name="Note 3 20 2 5 3" xfId="16707"/>
    <cellStyle name="Note 3 20 2 5 3 2" xfId="16708"/>
    <cellStyle name="Note 3 20 2 5 3 3" xfId="16709"/>
    <cellStyle name="Note 3 20 2 5 4" xfId="16710"/>
    <cellStyle name="Note 3 20 2 5 4 2" xfId="16711"/>
    <cellStyle name="Note 3 20 2 5 4 3" xfId="16712"/>
    <cellStyle name="Note 3 20 2 5 5" xfId="16713"/>
    <cellStyle name="Note 3 20 2 5 5 2" xfId="16714"/>
    <cellStyle name="Note 3 20 2 5 5 3" xfId="16715"/>
    <cellStyle name="Note 3 20 2 5 6" xfId="16716"/>
    <cellStyle name="Note 3 20 2 6" xfId="16717"/>
    <cellStyle name="Note 3 20 2 6 2" xfId="16718"/>
    <cellStyle name="Note 3 20 2 6 2 2" xfId="16719"/>
    <cellStyle name="Note 3 20 2 6 2 2 2" xfId="16720"/>
    <cellStyle name="Note 3 20 2 6 2 2 3" xfId="16721"/>
    <cellStyle name="Note 3 20 2 6 2 3" xfId="16722"/>
    <cellStyle name="Note 3 20 2 6 2 3 2" xfId="16723"/>
    <cellStyle name="Note 3 20 2 6 2 3 3" xfId="16724"/>
    <cellStyle name="Note 3 20 2 6 2 4" xfId="16725"/>
    <cellStyle name="Note 3 20 2 6 2 5" xfId="16726"/>
    <cellStyle name="Note 3 20 2 6 3" xfId="16727"/>
    <cellStyle name="Note 3 20 2 6 3 2" xfId="16728"/>
    <cellStyle name="Note 3 20 2 6 3 3" xfId="16729"/>
    <cellStyle name="Note 3 20 2 6 4" xfId="16730"/>
    <cellStyle name="Note 3 20 2 6 4 2" xfId="16731"/>
    <cellStyle name="Note 3 20 2 6 4 3" xfId="16732"/>
    <cellStyle name="Note 3 20 2 6 5" xfId="16733"/>
    <cellStyle name="Note 3 20 2 6 5 2" xfId="16734"/>
    <cellStyle name="Note 3 20 2 6 5 3" xfId="16735"/>
    <cellStyle name="Note 3 20 2 6 6" xfId="16736"/>
    <cellStyle name="Note 3 20 2 7" xfId="16737"/>
    <cellStyle name="Note 3 20 2 7 2" xfId="16738"/>
    <cellStyle name="Note 3 20 2 7 2 2" xfId="16739"/>
    <cellStyle name="Note 3 20 2 7 2 3" xfId="16740"/>
    <cellStyle name="Note 3 20 2 7 3" xfId="16741"/>
    <cellStyle name="Note 3 20 2 7 3 2" xfId="16742"/>
    <cellStyle name="Note 3 20 2 7 3 3" xfId="16743"/>
    <cellStyle name="Note 3 20 2 7 4" xfId="16744"/>
    <cellStyle name="Note 3 20 2 7 4 2" xfId="16745"/>
    <cellStyle name="Note 3 20 2 7 4 3" xfId="16746"/>
    <cellStyle name="Note 3 20 2 7 5" xfId="16747"/>
    <cellStyle name="Note 3 20 2 7 5 2" xfId="16748"/>
    <cellStyle name="Note 3 20 2 7 5 3" xfId="16749"/>
    <cellStyle name="Note 3 20 2 7 6" xfId="16750"/>
    <cellStyle name="Note 3 20 2 7 6 2" xfId="16751"/>
    <cellStyle name="Note 3 20 2 7 6 3" xfId="16752"/>
    <cellStyle name="Note 3 20 2 7 7" xfId="16753"/>
    <cellStyle name="Note 3 20 2 7 8" xfId="16754"/>
    <cellStyle name="Note 3 20 2 8" xfId="16755"/>
    <cellStyle name="Note 3 20 2 8 2" xfId="16756"/>
    <cellStyle name="Note 3 20 2 8 2 2" xfId="16757"/>
    <cellStyle name="Note 3 20 2 8 2 3" xfId="16758"/>
    <cellStyle name="Note 3 20 2 8 3" xfId="16759"/>
    <cellStyle name="Note 3 20 2 8 3 2" xfId="16760"/>
    <cellStyle name="Note 3 20 2 8 3 3" xfId="16761"/>
    <cellStyle name="Note 3 20 2 8 4" xfId="16762"/>
    <cellStyle name="Note 3 20 2 8 5" xfId="16763"/>
    <cellStyle name="Note 3 20 2 9" xfId="16764"/>
    <cellStyle name="Note 3 20 2 9 2" xfId="16765"/>
    <cellStyle name="Note 3 20 2 9 3" xfId="16766"/>
    <cellStyle name="Note 3 20 3" xfId="16767"/>
    <cellStyle name="Note 3 20 3 2" xfId="16768"/>
    <cellStyle name="Note 3 20 3 2 2" xfId="16769"/>
    <cellStyle name="Note 3 20 3 2 2 2" xfId="16770"/>
    <cellStyle name="Note 3 20 3 2 2 3" xfId="16771"/>
    <cellStyle name="Note 3 20 3 2 3" xfId="16772"/>
    <cellStyle name="Note 3 20 3 2 3 2" xfId="16773"/>
    <cellStyle name="Note 3 20 3 2 3 3" xfId="16774"/>
    <cellStyle name="Note 3 20 3 2 4" xfId="16775"/>
    <cellStyle name="Note 3 20 3 2 5" xfId="16776"/>
    <cellStyle name="Note 3 20 3 3" xfId="16777"/>
    <cellStyle name="Note 3 20 3 3 2" xfId="16778"/>
    <cellStyle name="Note 3 20 3 3 3" xfId="16779"/>
    <cellStyle name="Note 3 20 3 4" xfId="16780"/>
    <cellStyle name="Note 3 20 3 4 2" xfId="16781"/>
    <cellStyle name="Note 3 20 3 4 3" xfId="16782"/>
    <cellStyle name="Note 3 20 3 5" xfId="16783"/>
    <cellStyle name="Note 3 20 3 5 2" xfId="16784"/>
    <cellStyle name="Note 3 20 3 5 3" xfId="16785"/>
    <cellStyle name="Note 3 20 3 6" xfId="16786"/>
    <cellStyle name="Note 3 20 4" xfId="16787"/>
    <cellStyle name="Note 3 20 4 2" xfId="16788"/>
    <cellStyle name="Note 3 20 4 2 2" xfId="16789"/>
    <cellStyle name="Note 3 20 4 2 2 2" xfId="16790"/>
    <cellStyle name="Note 3 20 4 2 2 3" xfId="16791"/>
    <cellStyle name="Note 3 20 4 2 3" xfId="16792"/>
    <cellStyle name="Note 3 20 4 2 3 2" xfId="16793"/>
    <cellStyle name="Note 3 20 4 2 3 3" xfId="16794"/>
    <cellStyle name="Note 3 20 4 2 4" xfId="16795"/>
    <cellStyle name="Note 3 20 4 2 5" xfId="16796"/>
    <cellStyle name="Note 3 20 4 3" xfId="16797"/>
    <cellStyle name="Note 3 20 4 3 2" xfId="16798"/>
    <cellStyle name="Note 3 20 4 3 3" xfId="16799"/>
    <cellStyle name="Note 3 20 4 4" xfId="16800"/>
    <cellStyle name="Note 3 20 4 4 2" xfId="16801"/>
    <cellStyle name="Note 3 20 4 4 3" xfId="16802"/>
    <cellStyle name="Note 3 20 4 5" xfId="16803"/>
    <cellStyle name="Note 3 20 4 5 2" xfId="16804"/>
    <cellStyle name="Note 3 20 4 5 3" xfId="16805"/>
    <cellStyle name="Note 3 20 4 6" xfId="16806"/>
    <cellStyle name="Note 3 20 5" xfId="16807"/>
    <cellStyle name="Note 3 20 5 2" xfId="16808"/>
    <cellStyle name="Note 3 20 5 2 2" xfId="16809"/>
    <cellStyle name="Note 3 20 5 2 3" xfId="16810"/>
    <cellStyle name="Note 3 20 5 3" xfId="16811"/>
    <cellStyle name="Note 3 20 5 3 2" xfId="16812"/>
    <cellStyle name="Note 3 20 5 3 3" xfId="16813"/>
    <cellStyle name="Note 3 20 5 4" xfId="16814"/>
    <cellStyle name="Note 3 20 5 4 2" xfId="16815"/>
    <cellStyle name="Note 3 20 5 4 3" xfId="16816"/>
    <cellStyle name="Note 3 20 5 5" xfId="16817"/>
    <cellStyle name="Note 3 20 5 5 2" xfId="16818"/>
    <cellStyle name="Note 3 20 5 5 3" xfId="16819"/>
    <cellStyle name="Note 3 20 5 6" xfId="16820"/>
    <cellStyle name="Note 3 20 5 6 2" xfId="16821"/>
    <cellStyle name="Note 3 20 5 6 3" xfId="16822"/>
    <cellStyle name="Note 3 20 5 7" xfId="16823"/>
    <cellStyle name="Note 3 20 5 8" xfId="16824"/>
    <cellStyle name="Note 3 20 6" xfId="16825"/>
    <cellStyle name="Note 3 20 6 2" xfId="16826"/>
    <cellStyle name="Note 3 20 6 2 2" xfId="16827"/>
    <cellStyle name="Note 3 20 6 2 3" xfId="16828"/>
    <cellStyle name="Note 3 20 6 3" xfId="16829"/>
    <cellStyle name="Note 3 20 6 3 2" xfId="16830"/>
    <cellStyle name="Note 3 20 6 3 3" xfId="16831"/>
    <cellStyle name="Note 3 20 6 4" xfId="16832"/>
    <cellStyle name="Note 3 20 6 5" xfId="16833"/>
    <cellStyle name="Note 3 20 7" xfId="16834"/>
    <cellStyle name="Note 3 20 7 2" xfId="16835"/>
    <cellStyle name="Note 3 20 7 3" xfId="16836"/>
    <cellStyle name="Note 3 20 8" xfId="16837"/>
    <cellStyle name="Note 3 20 8 2" xfId="16838"/>
    <cellStyle name="Note 3 20 8 3" xfId="16839"/>
    <cellStyle name="Note 3 20 9" xfId="16840"/>
    <cellStyle name="Note 3 20 9 2" xfId="16841"/>
    <cellStyle name="Note 3 20 9 3" xfId="16842"/>
    <cellStyle name="Note 3 21" xfId="16843"/>
    <cellStyle name="Note 3 21 10" xfId="16844"/>
    <cellStyle name="Note 3 21 10 2" xfId="16845"/>
    <cellStyle name="Note 3 21 10 3" xfId="16846"/>
    <cellStyle name="Note 3 21 11" xfId="16847"/>
    <cellStyle name="Note 3 21 11 2" xfId="16848"/>
    <cellStyle name="Note 3 21 11 3" xfId="16849"/>
    <cellStyle name="Note 3 21 12" xfId="16850"/>
    <cellStyle name="Note 3 21 2" xfId="16851"/>
    <cellStyle name="Note 3 21 2 2" xfId="16852"/>
    <cellStyle name="Note 3 21 2 2 2" xfId="16853"/>
    <cellStyle name="Note 3 21 2 2 2 2" xfId="16854"/>
    <cellStyle name="Note 3 21 2 2 2 2 2" xfId="16855"/>
    <cellStyle name="Note 3 21 2 2 2 2 3" xfId="16856"/>
    <cellStyle name="Note 3 21 2 2 2 3" xfId="16857"/>
    <cellStyle name="Note 3 21 2 2 2 3 2" xfId="16858"/>
    <cellStyle name="Note 3 21 2 2 2 3 3" xfId="16859"/>
    <cellStyle name="Note 3 21 2 2 2 4" xfId="16860"/>
    <cellStyle name="Note 3 21 2 2 2 5" xfId="16861"/>
    <cellStyle name="Note 3 21 2 2 3" xfId="16862"/>
    <cellStyle name="Note 3 21 2 2 3 2" xfId="16863"/>
    <cellStyle name="Note 3 21 2 2 3 3" xfId="16864"/>
    <cellStyle name="Note 3 21 2 2 4" xfId="16865"/>
    <cellStyle name="Note 3 21 2 2 4 2" xfId="16866"/>
    <cellStyle name="Note 3 21 2 2 4 3" xfId="16867"/>
    <cellStyle name="Note 3 21 2 2 5" xfId="16868"/>
    <cellStyle name="Note 3 21 2 2 5 2" xfId="16869"/>
    <cellStyle name="Note 3 21 2 2 5 3" xfId="16870"/>
    <cellStyle name="Note 3 21 2 2 6" xfId="16871"/>
    <cellStyle name="Note 3 21 2 3" xfId="16872"/>
    <cellStyle name="Note 3 21 2 3 2" xfId="16873"/>
    <cellStyle name="Note 3 21 2 3 2 2" xfId="16874"/>
    <cellStyle name="Note 3 21 2 3 2 2 2" xfId="16875"/>
    <cellStyle name="Note 3 21 2 3 2 2 3" xfId="16876"/>
    <cellStyle name="Note 3 21 2 3 2 3" xfId="16877"/>
    <cellStyle name="Note 3 21 2 3 2 3 2" xfId="16878"/>
    <cellStyle name="Note 3 21 2 3 2 3 3" xfId="16879"/>
    <cellStyle name="Note 3 21 2 3 2 4" xfId="16880"/>
    <cellStyle name="Note 3 21 2 3 2 5" xfId="16881"/>
    <cellStyle name="Note 3 21 2 3 3" xfId="16882"/>
    <cellStyle name="Note 3 21 2 3 3 2" xfId="16883"/>
    <cellStyle name="Note 3 21 2 3 3 3" xfId="16884"/>
    <cellStyle name="Note 3 21 2 3 4" xfId="16885"/>
    <cellStyle name="Note 3 21 2 3 4 2" xfId="16886"/>
    <cellStyle name="Note 3 21 2 3 4 3" xfId="16887"/>
    <cellStyle name="Note 3 21 2 3 5" xfId="16888"/>
    <cellStyle name="Note 3 21 2 3 5 2" xfId="16889"/>
    <cellStyle name="Note 3 21 2 3 5 3" xfId="16890"/>
    <cellStyle name="Note 3 21 2 3 6" xfId="16891"/>
    <cellStyle name="Note 3 21 2 4" xfId="16892"/>
    <cellStyle name="Note 3 21 2 4 2" xfId="16893"/>
    <cellStyle name="Note 3 21 2 4 2 2" xfId="16894"/>
    <cellStyle name="Note 3 21 2 4 2 3" xfId="16895"/>
    <cellStyle name="Note 3 21 2 4 3" xfId="16896"/>
    <cellStyle name="Note 3 21 2 4 3 2" xfId="16897"/>
    <cellStyle name="Note 3 21 2 4 3 3" xfId="16898"/>
    <cellStyle name="Note 3 21 2 4 4" xfId="16899"/>
    <cellStyle name="Note 3 21 2 4 4 2" xfId="16900"/>
    <cellStyle name="Note 3 21 2 4 4 3" xfId="16901"/>
    <cellStyle name="Note 3 21 2 4 5" xfId="16902"/>
    <cellStyle name="Note 3 21 2 4 5 2" xfId="16903"/>
    <cellStyle name="Note 3 21 2 4 5 3" xfId="16904"/>
    <cellStyle name="Note 3 21 2 4 6" xfId="16905"/>
    <cellStyle name="Note 3 21 2 4 6 2" xfId="16906"/>
    <cellStyle name="Note 3 21 2 4 6 3" xfId="16907"/>
    <cellStyle name="Note 3 21 2 4 7" xfId="16908"/>
    <cellStyle name="Note 3 21 2 4 8" xfId="16909"/>
    <cellStyle name="Note 3 21 2 5" xfId="16910"/>
    <cellStyle name="Note 3 21 2 5 2" xfId="16911"/>
    <cellStyle name="Note 3 21 2 5 2 2" xfId="16912"/>
    <cellStyle name="Note 3 21 2 5 2 3" xfId="16913"/>
    <cellStyle name="Note 3 21 2 5 3" xfId="16914"/>
    <cellStyle name="Note 3 21 2 5 3 2" xfId="16915"/>
    <cellStyle name="Note 3 21 2 5 3 3" xfId="16916"/>
    <cellStyle name="Note 3 21 2 5 4" xfId="16917"/>
    <cellStyle name="Note 3 21 2 5 5" xfId="16918"/>
    <cellStyle name="Note 3 21 2 6" xfId="16919"/>
    <cellStyle name="Note 3 21 2 6 2" xfId="16920"/>
    <cellStyle name="Note 3 21 2 6 3" xfId="16921"/>
    <cellStyle name="Note 3 21 2 7" xfId="16922"/>
    <cellStyle name="Note 3 21 2 7 2" xfId="16923"/>
    <cellStyle name="Note 3 21 2 7 3" xfId="16924"/>
    <cellStyle name="Note 3 21 2 8" xfId="16925"/>
    <cellStyle name="Note 3 21 2 8 2" xfId="16926"/>
    <cellStyle name="Note 3 21 2 8 3" xfId="16927"/>
    <cellStyle name="Note 3 21 2 9" xfId="16928"/>
    <cellStyle name="Note 3 21 3" xfId="16929"/>
    <cellStyle name="Note 3 21 3 2" xfId="16930"/>
    <cellStyle name="Note 3 21 3 2 2" xfId="16931"/>
    <cellStyle name="Note 3 21 3 2 2 2" xfId="16932"/>
    <cellStyle name="Note 3 21 3 2 2 2 2" xfId="16933"/>
    <cellStyle name="Note 3 21 3 2 2 2 3" xfId="16934"/>
    <cellStyle name="Note 3 21 3 2 2 3" xfId="16935"/>
    <cellStyle name="Note 3 21 3 2 2 3 2" xfId="16936"/>
    <cellStyle name="Note 3 21 3 2 2 3 3" xfId="16937"/>
    <cellStyle name="Note 3 21 3 2 2 4" xfId="16938"/>
    <cellStyle name="Note 3 21 3 2 2 5" xfId="16939"/>
    <cellStyle name="Note 3 21 3 2 3" xfId="16940"/>
    <cellStyle name="Note 3 21 3 2 3 2" xfId="16941"/>
    <cellStyle name="Note 3 21 3 2 3 3" xfId="16942"/>
    <cellStyle name="Note 3 21 3 2 4" xfId="16943"/>
    <cellStyle name="Note 3 21 3 2 4 2" xfId="16944"/>
    <cellStyle name="Note 3 21 3 2 4 3" xfId="16945"/>
    <cellStyle name="Note 3 21 3 2 5" xfId="16946"/>
    <cellStyle name="Note 3 21 3 2 5 2" xfId="16947"/>
    <cellStyle name="Note 3 21 3 2 5 3" xfId="16948"/>
    <cellStyle name="Note 3 21 3 2 6" xfId="16949"/>
    <cellStyle name="Note 3 21 3 3" xfId="16950"/>
    <cellStyle name="Note 3 21 3 3 2" xfId="16951"/>
    <cellStyle name="Note 3 21 3 3 2 2" xfId="16952"/>
    <cellStyle name="Note 3 21 3 3 2 2 2" xfId="16953"/>
    <cellStyle name="Note 3 21 3 3 2 2 3" xfId="16954"/>
    <cellStyle name="Note 3 21 3 3 2 3" xfId="16955"/>
    <cellStyle name="Note 3 21 3 3 2 3 2" xfId="16956"/>
    <cellStyle name="Note 3 21 3 3 2 3 3" xfId="16957"/>
    <cellStyle name="Note 3 21 3 3 2 4" xfId="16958"/>
    <cellStyle name="Note 3 21 3 3 2 5" xfId="16959"/>
    <cellStyle name="Note 3 21 3 3 3" xfId="16960"/>
    <cellStyle name="Note 3 21 3 3 3 2" xfId="16961"/>
    <cellStyle name="Note 3 21 3 3 3 3" xfId="16962"/>
    <cellStyle name="Note 3 21 3 3 4" xfId="16963"/>
    <cellStyle name="Note 3 21 3 3 4 2" xfId="16964"/>
    <cellStyle name="Note 3 21 3 3 4 3" xfId="16965"/>
    <cellStyle name="Note 3 21 3 3 5" xfId="16966"/>
    <cellStyle name="Note 3 21 3 3 5 2" xfId="16967"/>
    <cellStyle name="Note 3 21 3 3 5 3" xfId="16968"/>
    <cellStyle name="Note 3 21 3 3 6" xfId="16969"/>
    <cellStyle name="Note 3 21 3 4" xfId="16970"/>
    <cellStyle name="Note 3 21 3 4 2" xfId="16971"/>
    <cellStyle name="Note 3 21 3 4 2 2" xfId="16972"/>
    <cellStyle name="Note 3 21 3 4 2 3" xfId="16973"/>
    <cellStyle name="Note 3 21 3 4 3" xfId="16974"/>
    <cellStyle name="Note 3 21 3 4 3 2" xfId="16975"/>
    <cellStyle name="Note 3 21 3 4 3 3" xfId="16976"/>
    <cellStyle name="Note 3 21 3 4 4" xfId="16977"/>
    <cellStyle name="Note 3 21 3 4 4 2" xfId="16978"/>
    <cellStyle name="Note 3 21 3 4 4 3" xfId="16979"/>
    <cellStyle name="Note 3 21 3 4 5" xfId="16980"/>
    <cellStyle name="Note 3 21 3 4 5 2" xfId="16981"/>
    <cellStyle name="Note 3 21 3 4 5 3" xfId="16982"/>
    <cellStyle name="Note 3 21 3 4 6" xfId="16983"/>
    <cellStyle name="Note 3 21 3 4 6 2" xfId="16984"/>
    <cellStyle name="Note 3 21 3 4 6 3" xfId="16985"/>
    <cellStyle name="Note 3 21 3 4 7" xfId="16986"/>
    <cellStyle name="Note 3 21 3 4 8" xfId="16987"/>
    <cellStyle name="Note 3 21 3 5" xfId="16988"/>
    <cellStyle name="Note 3 21 3 5 2" xfId="16989"/>
    <cellStyle name="Note 3 21 3 5 2 2" xfId="16990"/>
    <cellStyle name="Note 3 21 3 5 2 3" xfId="16991"/>
    <cellStyle name="Note 3 21 3 5 3" xfId="16992"/>
    <cellStyle name="Note 3 21 3 5 3 2" xfId="16993"/>
    <cellStyle name="Note 3 21 3 5 3 3" xfId="16994"/>
    <cellStyle name="Note 3 21 3 5 4" xfId="16995"/>
    <cellStyle name="Note 3 21 3 5 5" xfId="16996"/>
    <cellStyle name="Note 3 21 3 6" xfId="16997"/>
    <cellStyle name="Note 3 21 3 6 2" xfId="16998"/>
    <cellStyle name="Note 3 21 3 6 3" xfId="16999"/>
    <cellStyle name="Note 3 21 3 7" xfId="17000"/>
    <cellStyle name="Note 3 21 3 7 2" xfId="17001"/>
    <cellStyle name="Note 3 21 3 7 3" xfId="17002"/>
    <cellStyle name="Note 3 21 3 8" xfId="17003"/>
    <cellStyle name="Note 3 21 3 8 2" xfId="17004"/>
    <cellStyle name="Note 3 21 3 8 3" xfId="17005"/>
    <cellStyle name="Note 3 21 3 9" xfId="17006"/>
    <cellStyle name="Note 3 21 4" xfId="17007"/>
    <cellStyle name="Note 3 21 4 2" xfId="17008"/>
    <cellStyle name="Note 3 21 4 2 2" xfId="17009"/>
    <cellStyle name="Note 3 21 4 2 2 2" xfId="17010"/>
    <cellStyle name="Note 3 21 4 2 2 2 2" xfId="17011"/>
    <cellStyle name="Note 3 21 4 2 2 2 3" xfId="17012"/>
    <cellStyle name="Note 3 21 4 2 2 3" xfId="17013"/>
    <cellStyle name="Note 3 21 4 2 2 3 2" xfId="17014"/>
    <cellStyle name="Note 3 21 4 2 2 3 3" xfId="17015"/>
    <cellStyle name="Note 3 21 4 2 2 4" xfId="17016"/>
    <cellStyle name="Note 3 21 4 2 2 5" xfId="17017"/>
    <cellStyle name="Note 3 21 4 2 3" xfId="17018"/>
    <cellStyle name="Note 3 21 4 2 3 2" xfId="17019"/>
    <cellStyle name="Note 3 21 4 2 3 3" xfId="17020"/>
    <cellStyle name="Note 3 21 4 2 4" xfId="17021"/>
    <cellStyle name="Note 3 21 4 2 4 2" xfId="17022"/>
    <cellStyle name="Note 3 21 4 2 4 3" xfId="17023"/>
    <cellStyle name="Note 3 21 4 2 5" xfId="17024"/>
    <cellStyle name="Note 3 21 4 2 5 2" xfId="17025"/>
    <cellStyle name="Note 3 21 4 2 5 3" xfId="17026"/>
    <cellStyle name="Note 3 21 4 2 6" xfId="17027"/>
    <cellStyle name="Note 3 21 4 3" xfId="17028"/>
    <cellStyle name="Note 3 21 4 3 2" xfId="17029"/>
    <cellStyle name="Note 3 21 4 3 2 2" xfId="17030"/>
    <cellStyle name="Note 3 21 4 3 2 2 2" xfId="17031"/>
    <cellStyle name="Note 3 21 4 3 2 2 3" xfId="17032"/>
    <cellStyle name="Note 3 21 4 3 2 3" xfId="17033"/>
    <cellStyle name="Note 3 21 4 3 2 3 2" xfId="17034"/>
    <cellStyle name="Note 3 21 4 3 2 3 3" xfId="17035"/>
    <cellStyle name="Note 3 21 4 3 2 4" xfId="17036"/>
    <cellStyle name="Note 3 21 4 3 2 5" xfId="17037"/>
    <cellStyle name="Note 3 21 4 3 3" xfId="17038"/>
    <cellStyle name="Note 3 21 4 3 3 2" xfId="17039"/>
    <cellStyle name="Note 3 21 4 3 3 3" xfId="17040"/>
    <cellStyle name="Note 3 21 4 3 4" xfId="17041"/>
    <cellStyle name="Note 3 21 4 3 4 2" xfId="17042"/>
    <cellStyle name="Note 3 21 4 3 4 3" xfId="17043"/>
    <cellStyle name="Note 3 21 4 3 5" xfId="17044"/>
    <cellStyle name="Note 3 21 4 3 5 2" xfId="17045"/>
    <cellStyle name="Note 3 21 4 3 5 3" xfId="17046"/>
    <cellStyle name="Note 3 21 4 3 6" xfId="17047"/>
    <cellStyle name="Note 3 21 4 4" xfId="17048"/>
    <cellStyle name="Note 3 21 4 4 2" xfId="17049"/>
    <cellStyle name="Note 3 21 4 4 2 2" xfId="17050"/>
    <cellStyle name="Note 3 21 4 4 2 3" xfId="17051"/>
    <cellStyle name="Note 3 21 4 4 3" xfId="17052"/>
    <cellStyle name="Note 3 21 4 4 3 2" xfId="17053"/>
    <cellStyle name="Note 3 21 4 4 3 3" xfId="17054"/>
    <cellStyle name="Note 3 21 4 4 4" xfId="17055"/>
    <cellStyle name="Note 3 21 4 4 4 2" xfId="17056"/>
    <cellStyle name="Note 3 21 4 4 4 3" xfId="17057"/>
    <cellStyle name="Note 3 21 4 4 5" xfId="17058"/>
    <cellStyle name="Note 3 21 4 4 5 2" xfId="17059"/>
    <cellStyle name="Note 3 21 4 4 5 3" xfId="17060"/>
    <cellStyle name="Note 3 21 4 4 6" xfId="17061"/>
    <cellStyle name="Note 3 21 4 4 6 2" xfId="17062"/>
    <cellStyle name="Note 3 21 4 4 6 3" xfId="17063"/>
    <cellStyle name="Note 3 21 4 4 7" xfId="17064"/>
    <cellStyle name="Note 3 21 4 4 8" xfId="17065"/>
    <cellStyle name="Note 3 21 4 5" xfId="17066"/>
    <cellStyle name="Note 3 21 4 5 2" xfId="17067"/>
    <cellStyle name="Note 3 21 4 5 2 2" xfId="17068"/>
    <cellStyle name="Note 3 21 4 5 2 3" xfId="17069"/>
    <cellStyle name="Note 3 21 4 5 3" xfId="17070"/>
    <cellStyle name="Note 3 21 4 5 3 2" xfId="17071"/>
    <cellStyle name="Note 3 21 4 5 3 3" xfId="17072"/>
    <cellStyle name="Note 3 21 4 5 4" xfId="17073"/>
    <cellStyle name="Note 3 21 4 5 5" xfId="17074"/>
    <cellStyle name="Note 3 21 4 6" xfId="17075"/>
    <cellStyle name="Note 3 21 4 6 2" xfId="17076"/>
    <cellStyle name="Note 3 21 4 6 3" xfId="17077"/>
    <cellStyle name="Note 3 21 4 7" xfId="17078"/>
    <cellStyle name="Note 3 21 4 7 2" xfId="17079"/>
    <cellStyle name="Note 3 21 4 7 3" xfId="17080"/>
    <cellStyle name="Note 3 21 4 8" xfId="17081"/>
    <cellStyle name="Note 3 21 4 8 2" xfId="17082"/>
    <cellStyle name="Note 3 21 4 8 3" xfId="17083"/>
    <cellStyle name="Note 3 21 4 9" xfId="17084"/>
    <cellStyle name="Note 3 21 5" xfId="17085"/>
    <cellStyle name="Note 3 21 5 2" xfId="17086"/>
    <cellStyle name="Note 3 21 5 2 2" xfId="17087"/>
    <cellStyle name="Note 3 21 5 2 2 2" xfId="17088"/>
    <cellStyle name="Note 3 21 5 2 2 3" xfId="17089"/>
    <cellStyle name="Note 3 21 5 2 3" xfId="17090"/>
    <cellStyle name="Note 3 21 5 2 3 2" xfId="17091"/>
    <cellStyle name="Note 3 21 5 2 3 3" xfId="17092"/>
    <cellStyle name="Note 3 21 5 2 4" xfId="17093"/>
    <cellStyle name="Note 3 21 5 2 5" xfId="17094"/>
    <cellStyle name="Note 3 21 5 3" xfId="17095"/>
    <cellStyle name="Note 3 21 5 3 2" xfId="17096"/>
    <cellStyle name="Note 3 21 5 3 3" xfId="17097"/>
    <cellStyle name="Note 3 21 5 4" xfId="17098"/>
    <cellStyle name="Note 3 21 5 4 2" xfId="17099"/>
    <cellStyle name="Note 3 21 5 4 3" xfId="17100"/>
    <cellStyle name="Note 3 21 5 5" xfId="17101"/>
    <cellStyle name="Note 3 21 5 5 2" xfId="17102"/>
    <cellStyle name="Note 3 21 5 5 3" xfId="17103"/>
    <cellStyle name="Note 3 21 5 6" xfId="17104"/>
    <cellStyle name="Note 3 21 6" xfId="17105"/>
    <cellStyle name="Note 3 21 6 2" xfId="17106"/>
    <cellStyle name="Note 3 21 6 2 2" xfId="17107"/>
    <cellStyle name="Note 3 21 6 2 2 2" xfId="17108"/>
    <cellStyle name="Note 3 21 6 2 2 3" xfId="17109"/>
    <cellStyle name="Note 3 21 6 2 3" xfId="17110"/>
    <cellStyle name="Note 3 21 6 2 3 2" xfId="17111"/>
    <cellStyle name="Note 3 21 6 2 3 3" xfId="17112"/>
    <cellStyle name="Note 3 21 6 2 4" xfId="17113"/>
    <cellStyle name="Note 3 21 6 2 5" xfId="17114"/>
    <cellStyle name="Note 3 21 6 3" xfId="17115"/>
    <cellStyle name="Note 3 21 6 3 2" xfId="17116"/>
    <cellStyle name="Note 3 21 6 3 3" xfId="17117"/>
    <cellStyle name="Note 3 21 6 4" xfId="17118"/>
    <cellStyle name="Note 3 21 6 4 2" xfId="17119"/>
    <cellStyle name="Note 3 21 6 4 3" xfId="17120"/>
    <cellStyle name="Note 3 21 6 5" xfId="17121"/>
    <cellStyle name="Note 3 21 6 5 2" xfId="17122"/>
    <cellStyle name="Note 3 21 6 5 3" xfId="17123"/>
    <cellStyle name="Note 3 21 6 6" xfId="17124"/>
    <cellStyle name="Note 3 21 7" xfId="17125"/>
    <cellStyle name="Note 3 21 7 2" xfId="17126"/>
    <cellStyle name="Note 3 21 7 2 2" xfId="17127"/>
    <cellStyle name="Note 3 21 7 2 3" xfId="17128"/>
    <cellStyle name="Note 3 21 7 3" xfId="17129"/>
    <cellStyle name="Note 3 21 7 3 2" xfId="17130"/>
    <cellStyle name="Note 3 21 7 3 3" xfId="17131"/>
    <cellStyle name="Note 3 21 7 4" xfId="17132"/>
    <cellStyle name="Note 3 21 7 4 2" xfId="17133"/>
    <cellStyle name="Note 3 21 7 4 3" xfId="17134"/>
    <cellStyle name="Note 3 21 7 5" xfId="17135"/>
    <cellStyle name="Note 3 21 7 5 2" xfId="17136"/>
    <cellStyle name="Note 3 21 7 5 3" xfId="17137"/>
    <cellStyle name="Note 3 21 7 6" xfId="17138"/>
    <cellStyle name="Note 3 21 7 6 2" xfId="17139"/>
    <cellStyle name="Note 3 21 7 6 3" xfId="17140"/>
    <cellStyle name="Note 3 21 7 7" xfId="17141"/>
    <cellStyle name="Note 3 21 7 8" xfId="17142"/>
    <cellStyle name="Note 3 21 8" xfId="17143"/>
    <cellStyle name="Note 3 21 8 2" xfId="17144"/>
    <cellStyle name="Note 3 21 8 2 2" xfId="17145"/>
    <cellStyle name="Note 3 21 8 2 3" xfId="17146"/>
    <cellStyle name="Note 3 21 8 3" xfId="17147"/>
    <cellStyle name="Note 3 21 8 3 2" xfId="17148"/>
    <cellStyle name="Note 3 21 8 3 3" xfId="17149"/>
    <cellStyle name="Note 3 21 8 4" xfId="17150"/>
    <cellStyle name="Note 3 21 8 5" xfId="17151"/>
    <cellStyle name="Note 3 21 9" xfId="17152"/>
    <cellStyle name="Note 3 21 9 2" xfId="17153"/>
    <cellStyle name="Note 3 21 9 3" xfId="17154"/>
    <cellStyle name="Note 3 22" xfId="17155"/>
    <cellStyle name="Note 3 22 10" xfId="17156"/>
    <cellStyle name="Note 3 22 10 2" xfId="17157"/>
    <cellStyle name="Note 3 22 10 3" xfId="17158"/>
    <cellStyle name="Note 3 22 11" xfId="17159"/>
    <cellStyle name="Note 3 22 11 2" xfId="17160"/>
    <cellStyle name="Note 3 22 11 3" xfId="17161"/>
    <cellStyle name="Note 3 22 12" xfId="17162"/>
    <cellStyle name="Note 3 22 2" xfId="17163"/>
    <cellStyle name="Note 3 22 2 2" xfId="17164"/>
    <cellStyle name="Note 3 22 2 2 2" xfId="17165"/>
    <cellStyle name="Note 3 22 2 2 2 2" xfId="17166"/>
    <cellStyle name="Note 3 22 2 2 2 2 2" xfId="17167"/>
    <cellStyle name="Note 3 22 2 2 2 2 3" xfId="17168"/>
    <cellStyle name="Note 3 22 2 2 2 3" xfId="17169"/>
    <cellStyle name="Note 3 22 2 2 2 3 2" xfId="17170"/>
    <cellStyle name="Note 3 22 2 2 2 3 3" xfId="17171"/>
    <cellStyle name="Note 3 22 2 2 2 4" xfId="17172"/>
    <cellStyle name="Note 3 22 2 2 2 5" xfId="17173"/>
    <cellStyle name="Note 3 22 2 2 3" xfId="17174"/>
    <cellStyle name="Note 3 22 2 2 3 2" xfId="17175"/>
    <cellStyle name="Note 3 22 2 2 3 3" xfId="17176"/>
    <cellStyle name="Note 3 22 2 2 4" xfId="17177"/>
    <cellStyle name="Note 3 22 2 2 4 2" xfId="17178"/>
    <cellStyle name="Note 3 22 2 2 4 3" xfId="17179"/>
    <cellStyle name="Note 3 22 2 2 5" xfId="17180"/>
    <cellStyle name="Note 3 22 2 2 5 2" xfId="17181"/>
    <cellStyle name="Note 3 22 2 2 5 3" xfId="17182"/>
    <cellStyle name="Note 3 22 2 2 6" xfId="17183"/>
    <cellStyle name="Note 3 22 2 3" xfId="17184"/>
    <cellStyle name="Note 3 22 2 3 2" xfId="17185"/>
    <cellStyle name="Note 3 22 2 3 2 2" xfId="17186"/>
    <cellStyle name="Note 3 22 2 3 2 2 2" xfId="17187"/>
    <cellStyle name="Note 3 22 2 3 2 2 3" xfId="17188"/>
    <cellStyle name="Note 3 22 2 3 2 3" xfId="17189"/>
    <cellStyle name="Note 3 22 2 3 2 3 2" xfId="17190"/>
    <cellStyle name="Note 3 22 2 3 2 3 3" xfId="17191"/>
    <cellStyle name="Note 3 22 2 3 2 4" xfId="17192"/>
    <cellStyle name="Note 3 22 2 3 2 5" xfId="17193"/>
    <cellStyle name="Note 3 22 2 3 3" xfId="17194"/>
    <cellStyle name="Note 3 22 2 3 3 2" xfId="17195"/>
    <cellStyle name="Note 3 22 2 3 3 3" xfId="17196"/>
    <cellStyle name="Note 3 22 2 3 4" xfId="17197"/>
    <cellStyle name="Note 3 22 2 3 4 2" xfId="17198"/>
    <cellStyle name="Note 3 22 2 3 4 3" xfId="17199"/>
    <cellStyle name="Note 3 22 2 3 5" xfId="17200"/>
    <cellStyle name="Note 3 22 2 3 5 2" xfId="17201"/>
    <cellStyle name="Note 3 22 2 3 5 3" xfId="17202"/>
    <cellStyle name="Note 3 22 2 3 6" xfId="17203"/>
    <cellStyle name="Note 3 22 2 4" xfId="17204"/>
    <cellStyle name="Note 3 22 2 4 2" xfId="17205"/>
    <cellStyle name="Note 3 22 2 4 2 2" xfId="17206"/>
    <cellStyle name="Note 3 22 2 4 2 3" xfId="17207"/>
    <cellStyle name="Note 3 22 2 4 3" xfId="17208"/>
    <cellStyle name="Note 3 22 2 4 3 2" xfId="17209"/>
    <cellStyle name="Note 3 22 2 4 3 3" xfId="17210"/>
    <cellStyle name="Note 3 22 2 4 4" xfId="17211"/>
    <cellStyle name="Note 3 22 2 4 4 2" xfId="17212"/>
    <cellStyle name="Note 3 22 2 4 4 3" xfId="17213"/>
    <cellStyle name="Note 3 22 2 4 5" xfId="17214"/>
    <cellStyle name="Note 3 22 2 4 5 2" xfId="17215"/>
    <cellStyle name="Note 3 22 2 4 5 3" xfId="17216"/>
    <cellStyle name="Note 3 22 2 4 6" xfId="17217"/>
    <cellStyle name="Note 3 22 2 4 6 2" xfId="17218"/>
    <cellStyle name="Note 3 22 2 4 6 3" xfId="17219"/>
    <cellStyle name="Note 3 22 2 4 7" xfId="17220"/>
    <cellStyle name="Note 3 22 2 4 8" xfId="17221"/>
    <cellStyle name="Note 3 22 2 5" xfId="17222"/>
    <cellStyle name="Note 3 22 2 5 2" xfId="17223"/>
    <cellStyle name="Note 3 22 2 5 2 2" xfId="17224"/>
    <cellStyle name="Note 3 22 2 5 2 3" xfId="17225"/>
    <cellStyle name="Note 3 22 2 5 3" xfId="17226"/>
    <cellStyle name="Note 3 22 2 5 3 2" xfId="17227"/>
    <cellStyle name="Note 3 22 2 5 3 3" xfId="17228"/>
    <cellStyle name="Note 3 22 2 5 4" xfId="17229"/>
    <cellStyle name="Note 3 22 2 5 5" xfId="17230"/>
    <cellStyle name="Note 3 22 2 6" xfId="17231"/>
    <cellStyle name="Note 3 22 2 6 2" xfId="17232"/>
    <cellStyle name="Note 3 22 2 6 3" xfId="17233"/>
    <cellStyle name="Note 3 22 2 7" xfId="17234"/>
    <cellStyle name="Note 3 22 2 7 2" xfId="17235"/>
    <cellStyle name="Note 3 22 2 7 3" xfId="17236"/>
    <cellStyle name="Note 3 22 2 8" xfId="17237"/>
    <cellStyle name="Note 3 22 2 8 2" xfId="17238"/>
    <cellStyle name="Note 3 22 2 8 3" xfId="17239"/>
    <cellStyle name="Note 3 22 2 9" xfId="17240"/>
    <cellStyle name="Note 3 22 3" xfId="17241"/>
    <cellStyle name="Note 3 22 3 2" xfId="17242"/>
    <cellStyle name="Note 3 22 3 2 2" xfId="17243"/>
    <cellStyle name="Note 3 22 3 2 2 2" xfId="17244"/>
    <cellStyle name="Note 3 22 3 2 2 2 2" xfId="17245"/>
    <cellStyle name="Note 3 22 3 2 2 2 3" xfId="17246"/>
    <cellStyle name="Note 3 22 3 2 2 3" xfId="17247"/>
    <cellStyle name="Note 3 22 3 2 2 3 2" xfId="17248"/>
    <cellStyle name="Note 3 22 3 2 2 3 3" xfId="17249"/>
    <cellStyle name="Note 3 22 3 2 2 4" xfId="17250"/>
    <cellStyle name="Note 3 22 3 2 2 5" xfId="17251"/>
    <cellStyle name="Note 3 22 3 2 3" xfId="17252"/>
    <cellStyle name="Note 3 22 3 2 3 2" xfId="17253"/>
    <cellStyle name="Note 3 22 3 2 3 3" xfId="17254"/>
    <cellStyle name="Note 3 22 3 2 4" xfId="17255"/>
    <cellStyle name="Note 3 22 3 2 4 2" xfId="17256"/>
    <cellStyle name="Note 3 22 3 2 4 3" xfId="17257"/>
    <cellStyle name="Note 3 22 3 2 5" xfId="17258"/>
    <cellStyle name="Note 3 22 3 2 5 2" xfId="17259"/>
    <cellStyle name="Note 3 22 3 2 5 3" xfId="17260"/>
    <cellStyle name="Note 3 22 3 2 6" xfId="17261"/>
    <cellStyle name="Note 3 22 3 3" xfId="17262"/>
    <cellStyle name="Note 3 22 3 3 2" xfId="17263"/>
    <cellStyle name="Note 3 22 3 3 2 2" xfId="17264"/>
    <cellStyle name="Note 3 22 3 3 2 2 2" xfId="17265"/>
    <cellStyle name="Note 3 22 3 3 2 2 3" xfId="17266"/>
    <cellStyle name="Note 3 22 3 3 2 3" xfId="17267"/>
    <cellStyle name="Note 3 22 3 3 2 3 2" xfId="17268"/>
    <cellStyle name="Note 3 22 3 3 2 3 3" xfId="17269"/>
    <cellStyle name="Note 3 22 3 3 2 4" xfId="17270"/>
    <cellStyle name="Note 3 22 3 3 2 5" xfId="17271"/>
    <cellStyle name="Note 3 22 3 3 3" xfId="17272"/>
    <cellStyle name="Note 3 22 3 3 3 2" xfId="17273"/>
    <cellStyle name="Note 3 22 3 3 3 3" xfId="17274"/>
    <cellStyle name="Note 3 22 3 3 4" xfId="17275"/>
    <cellStyle name="Note 3 22 3 3 4 2" xfId="17276"/>
    <cellStyle name="Note 3 22 3 3 4 3" xfId="17277"/>
    <cellStyle name="Note 3 22 3 3 5" xfId="17278"/>
    <cellStyle name="Note 3 22 3 3 5 2" xfId="17279"/>
    <cellStyle name="Note 3 22 3 3 5 3" xfId="17280"/>
    <cellStyle name="Note 3 22 3 3 6" xfId="17281"/>
    <cellStyle name="Note 3 22 3 4" xfId="17282"/>
    <cellStyle name="Note 3 22 3 4 2" xfId="17283"/>
    <cellStyle name="Note 3 22 3 4 2 2" xfId="17284"/>
    <cellStyle name="Note 3 22 3 4 2 3" xfId="17285"/>
    <cellStyle name="Note 3 22 3 4 3" xfId="17286"/>
    <cellStyle name="Note 3 22 3 4 3 2" xfId="17287"/>
    <cellStyle name="Note 3 22 3 4 3 3" xfId="17288"/>
    <cellStyle name="Note 3 22 3 4 4" xfId="17289"/>
    <cellStyle name="Note 3 22 3 4 4 2" xfId="17290"/>
    <cellStyle name="Note 3 22 3 4 4 3" xfId="17291"/>
    <cellStyle name="Note 3 22 3 4 5" xfId="17292"/>
    <cellStyle name="Note 3 22 3 4 5 2" xfId="17293"/>
    <cellStyle name="Note 3 22 3 4 5 3" xfId="17294"/>
    <cellStyle name="Note 3 22 3 4 6" xfId="17295"/>
    <cellStyle name="Note 3 22 3 4 6 2" xfId="17296"/>
    <cellStyle name="Note 3 22 3 4 6 3" xfId="17297"/>
    <cellStyle name="Note 3 22 3 4 7" xfId="17298"/>
    <cellStyle name="Note 3 22 3 4 8" xfId="17299"/>
    <cellStyle name="Note 3 22 3 5" xfId="17300"/>
    <cellStyle name="Note 3 22 3 5 2" xfId="17301"/>
    <cellStyle name="Note 3 22 3 5 2 2" xfId="17302"/>
    <cellStyle name="Note 3 22 3 5 2 3" xfId="17303"/>
    <cellStyle name="Note 3 22 3 5 3" xfId="17304"/>
    <cellStyle name="Note 3 22 3 5 3 2" xfId="17305"/>
    <cellStyle name="Note 3 22 3 5 3 3" xfId="17306"/>
    <cellStyle name="Note 3 22 3 5 4" xfId="17307"/>
    <cellStyle name="Note 3 22 3 5 5" xfId="17308"/>
    <cellStyle name="Note 3 22 3 6" xfId="17309"/>
    <cellStyle name="Note 3 22 3 6 2" xfId="17310"/>
    <cellStyle name="Note 3 22 3 6 3" xfId="17311"/>
    <cellStyle name="Note 3 22 3 7" xfId="17312"/>
    <cellStyle name="Note 3 22 3 7 2" xfId="17313"/>
    <cellStyle name="Note 3 22 3 7 3" xfId="17314"/>
    <cellStyle name="Note 3 22 3 8" xfId="17315"/>
    <cellStyle name="Note 3 22 3 8 2" xfId="17316"/>
    <cellStyle name="Note 3 22 3 8 3" xfId="17317"/>
    <cellStyle name="Note 3 22 3 9" xfId="17318"/>
    <cellStyle name="Note 3 22 4" xfId="17319"/>
    <cellStyle name="Note 3 22 4 2" xfId="17320"/>
    <cellStyle name="Note 3 22 4 2 2" xfId="17321"/>
    <cellStyle name="Note 3 22 4 2 2 2" xfId="17322"/>
    <cellStyle name="Note 3 22 4 2 2 2 2" xfId="17323"/>
    <cellStyle name="Note 3 22 4 2 2 2 3" xfId="17324"/>
    <cellStyle name="Note 3 22 4 2 2 3" xfId="17325"/>
    <cellStyle name="Note 3 22 4 2 2 3 2" xfId="17326"/>
    <cellStyle name="Note 3 22 4 2 2 3 3" xfId="17327"/>
    <cellStyle name="Note 3 22 4 2 2 4" xfId="17328"/>
    <cellStyle name="Note 3 22 4 2 2 5" xfId="17329"/>
    <cellStyle name="Note 3 22 4 2 3" xfId="17330"/>
    <cellStyle name="Note 3 22 4 2 3 2" xfId="17331"/>
    <cellStyle name="Note 3 22 4 2 3 3" xfId="17332"/>
    <cellStyle name="Note 3 22 4 2 4" xfId="17333"/>
    <cellStyle name="Note 3 22 4 2 4 2" xfId="17334"/>
    <cellStyle name="Note 3 22 4 2 4 3" xfId="17335"/>
    <cellStyle name="Note 3 22 4 2 5" xfId="17336"/>
    <cellStyle name="Note 3 22 4 2 5 2" xfId="17337"/>
    <cellStyle name="Note 3 22 4 2 5 3" xfId="17338"/>
    <cellStyle name="Note 3 22 4 2 6" xfId="17339"/>
    <cellStyle name="Note 3 22 4 3" xfId="17340"/>
    <cellStyle name="Note 3 22 4 3 2" xfId="17341"/>
    <cellStyle name="Note 3 22 4 3 2 2" xfId="17342"/>
    <cellStyle name="Note 3 22 4 3 2 2 2" xfId="17343"/>
    <cellStyle name="Note 3 22 4 3 2 2 3" xfId="17344"/>
    <cellStyle name="Note 3 22 4 3 2 3" xfId="17345"/>
    <cellStyle name="Note 3 22 4 3 2 3 2" xfId="17346"/>
    <cellStyle name="Note 3 22 4 3 2 3 3" xfId="17347"/>
    <cellStyle name="Note 3 22 4 3 2 4" xfId="17348"/>
    <cellStyle name="Note 3 22 4 3 2 5" xfId="17349"/>
    <cellStyle name="Note 3 22 4 3 3" xfId="17350"/>
    <cellStyle name="Note 3 22 4 3 3 2" xfId="17351"/>
    <cellStyle name="Note 3 22 4 3 3 3" xfId="17352"/>
    <cellStyle name="Note 3 22 4 3 4" xfId="17353"/>
    <cellStyle name="Note 3 22 4 3 4 2" xfId="17354"/>
    <cellStyle name="Note 3 22 4 3 4 3" xfId="17355"/>
    <cellStyle name="Note 3 22 4 3 5" xfId="17356"/>
    <cellStyle name="Note 3 22 4 3 5 2" xfId="17357"/>
    <cellStyle name="Note 3 22 4 3 5 3" xfId="17358"/>
    <cellStyle name="Note 3 22 4 3 6" xfId="17359"/>
    <cellStyle name="Note 3 22 4 4" xfId="17360"/>
    <cellStyle name="Note 3 22 4 4 2" xfId="17361"/>
    <cellStyle name="Note 3 22 4 4 2 2" xfId="17362"/>
    <cellStyle name="Note 3 22 4 4 2 3" xfId="17363"/>
    <cellStyle name="Note 3 22 4 4 3" xfId="17364"/>
    <cellStyle name="Note 3 22 4 4 3 2" xfId="17365"/>
    <cellStyle name="Note 3 22 4 4 3 3" xfId="17366"/>
    <cellStyle name="Note 3 22 4 4 4" xfId="17367"/>
    <cellStyle name="Note 3 22 4 4 4 2" xfId="17368"/>
    <cellStyle name="Note 3 22 4 4 4 3" xfId="17369"/>
    <cellStyle name="Note 3 22 4 4 5" xfId="17370"/>
    <cellStyle name="Note 3 22 4 4 5 2" xfId="17371"/>
    <cellStyle name="Note 3 22 4 4 5 3" xfId="17372"/>
    <cellStyle name="Note 3 22 4 4 6" xfId="17373"/>
    <cellStyle name="Note 3 22 4 4 6 2" xfId="17374"/>
    <cellStyle name="Note 3 22 4 4 6 3" xfId="17375"/>
    <cellStyle name="Note 3 22 4 4 7" xfId="17376"/>
    <cellStyle name="Note 3 22 4 4 8" xfId="17377"/>
    <cellStyle name="Note 3 22 4 5" xfId="17378"/>
    <cellStyle name="Note 3 22 4 5 2" xfId="17379"/>
    <cellStyle name="Note 3 22 4 5 2 2" xfId="17380"/>
    <cellStyle name="Note 3 22 4 5 2 3" xfId="17381"/>
    <cellStyle name="Note 3 22 4 5 3" xfId="17382"/>
    <cellStyle name="Note 3 22 4 5 3 2" xfId="17383"/>
    <cellStyle name="Note 3 22 4 5 3 3" xfId="17384"/>
    <cellStyle name="Note 3 22 4 5 4" xfId="17385"/>
    <cellStyle name="Note 3 22 4 5 5" xfId="17386"/>
    <cellStyle name="Note 3 22 4 6" xfId="17387"/>
    <cellStyle name="Note 3 22 4 6 2" xfId="17388"/>
    <cellStyle name="Note 3 22 4 6 3" xfId="17389"/>
    <cellStyle name="Note 3 22 4 7" xfId="17390"/>
    <cellStyle name="Note 3 22 4 7 2" xfId="17391"/>
    <cellStyle name="Note 3 22 4 7 3" xfId="17392"/>
    <cellStyle name="Note 3 22 4 8" xfId="17393"/>
    <cellStyle name="Note 3 22 4 8 2" xfId="17394"/>
    <cellStyle name="Note 3 22 4 8 3" xfId="17395"/>
    <cellStyle name="Note 3 22 4 9" xfId="17396"/>
    <cellStyle name="Note 3 22 5" xfId="17397"/>
    <cellStyle name="Note 3 22 5 2" xfId="17398"/>
    <cellStyle name="Note 3 22 5 2 2" xfId="17399"/>
    <cellStyle name="Note 3 22 5 2 2 2" xfId="17400"/>
    <cellStyle name="Note 3 22 5 2 2 3" xfId="17401"/>
    <cellStyle name="Note 3 22 5 2 3" xfId="17402"/>
    <cellStyle name="Note 3 22 5 2 3 2" xfId="17403"/>
    <cellStyle name="Note 3 22 5 2 3 3" xfId="17404"/>
    <cellStyle name="Note 3 22 5 2 4" xfId="17405"/>
    <cellStyle name="Note 3 22 5 2 5" xfId="17406"/>
    <cellStyle name="Note 3 22 5 3" xfId="17407"/>
    <cellStyle name="Note 3 22 5 3 2" xfId="17408"/>
    <cellStyle name="Note 3 22 5 3 3" xfId="17409"/>
    <cellStyle name="Note 3 22 5 4" xfId="17410"/>
    <cellStyle name="Note 3 22 5 4 2" xfId="17411"/>
    <cellStyle name="Note 3 22 5 4 3" xfId="17412"/>
    <cellStyle name="Note 3 22 5 5" xfId="17413"/>
    <cellStyle name="Note 3 22 5 5 2" xfId="17414"/>
    <cellStyle name="Note 3 22 5 5 3" xfId="17415"/>
    <cellStyle name="Note 3 22 5 6" xfId="17416"/>
    <cellStyle name="Note 3 22 6" xfId="17417"/>
    <cellStyle name="Note 3 22 6 2" xfId="17418"/>
    <cellStyle name="Note 3 22 6 2 2" xfId="17419"/>
    <cellStyle name="Note 3 22 6 2 2 2" xfId="17420"/>
    <cellStyle name="Note 3 22 6 2 2 3" xfId="17421"/>
    <cellStyle name="Note 3 22 6 2 3" xfId="17422"/>
    <cellStyle name="Note 3 22 6 2 3 2" xfId="17423"/>
    <cellStyle name="Note 3 22 6 2 3 3" xfId="17424"/>
    <cellStyle name="Note 3 22 6 2 4" xfId="17425"/>
    <cellStyle name="Note 3 22 6 2 5" xfId="17426"/>
    <cellStyle name="Note 3 22 6 3" xfId="17427"/>
    <cellStyle name="Note 3 22 6 3 2" xfId="17428"/>
    <cellStyle name="Note 3 22 6 3 3" xfId="17429"/>
    <cellStyle name="Note 3 22 6 4" xfId="17430"/>
    <cellStyle name="Note 3 22 6 4 2" xfId="17431"/>
    <cellStyle name="Note 3 22 6 4 3" xfId="17432"/>
    <cellStyle name="Note 3 22 6 5" xfId="17433"/>
    <cellStyle name="Note 3 22 6 5 2" xfId="17434"/>
    <cellStyle name="Note 3 22 6 5 3" xfId="17435"/>
    <cellStyle name="Note 3 22 6 6" xfId="17436"/>
    <cellStyle name="Note 3 22 7" xfId="17437"/>
    <cellStyle name="Note 3 22 7 2" xfId="17438"/>
    <cellStyle name="Note 3 22 7 2 2" xfId="17439"/>
    <cellStyle name="Note 3 22 7 2 3" xfId="17440"/>
    <cellStyle name="Note 3 22 7 3" xfId="17441"/>
    <cellStyle name="Note 3 22 7 3 2" xfId="17442"/>
    <cellStyle name="Note 3 22 7 3 3" xfId="17443"/>
    <cellStyle name="Note 3 22 7 4" xfId="17444"/>
    <cellStyle name="Note 3 22 7 4 2" xfId="17445"/>
    <cellStyle name="Note 3 22 7 4 3" xfId="17446"/>
    <cellStyle name="Note 3 22 7 5" xfId="17447"/>
    <cellStyle name="Note 3 22 7 5 2" xfId="17448"/>
    <cellStyle name="Note 3 22 7 5 3" xfId="17449"/>
    <cellStyle name="Note 3 22 7 6" xfId="17450"/>
    <cellStyle name="Note 3 22 7 6 2" xfId="17451"/>
    <cellStyle name="Note 3 22 7 6 3" xfId="17452"/>
    <cellStyle name="Note 3 22 7 7" xfId="17453"/>
    <cellStyle name="Note 3 22 7 8" xfId="17454"/>
    <cellStyle name="Note 3 22 8" xfId="17455"/>
    <cellStyle name="Note 3 22 8 2" xfId="17456"/>
    <cellStyle name="Note 3 22 8 2 2" xfId="17457"/>
    <cellStyle name="Note 3 22 8 2 3" xfId="17458"/>
    <cellStyle name="Note 3 22 8 3" xfId="17459"/>
    <cellStyle name="Note 3 22 8 3 2" xfId="17460"/>
    <cellStyle name="Note 3 22 8 3 3" xfId="17461"/>
    <cellStyle name="Note 3 22 8 4" xfId="17462"/>
    <cellStyle name="Note 3 22 8 5" xfId="17463"/>
    <cellStyle name="Note 3 22 9" xfId="17464"/>
    <cellStyle name="Note 3 22 9 2" xfId="17465"/>
    <cellStyle name="Note 3 22 9 3" xfId="17466"/>
    <cellStyle name="Note 3 23" xfId="17467"/>
    <cellStyle name="Note 3 23 10" xfId="17468"/>
    <cellStyle name="Note 3 23 10 2" xfId="17469"/>
    <cellStyle name="Note 3 23 10 3" xfId="17470"/>
    <cellStyle name="Note 3 23 11" xfId="17471"/>
    <cellStyle name="Note 3 23 11 2" xfId="17472"/>
    <cellStyle name="Note 3 23 11 3" xfId="17473"/>
    <cellStyle name="Note 3 23 12" xfId="17474"/>
    <cellStyle name="Note 3 23 2" xfId="17475"/>
    <cellStyle name="Note 3 23 2 2" xfId="17476"/>
    <cellStyle name="Note 3 23 2 2 2" xfId="17477"/>
    <cellStyle name="Note 3 23 2 2 2 2" xfId="17478"/>
    <cellStyle name="Note 3 23 2 2 2 2 2" xfId="17479"/>
    <cellStyle name="Note 3 23 2 2 2 2 3" xfId="17480"/>
    <cellStyle name="Note 3 23 2 2 2 3" xfId="17481"/>
    <cellStyle name="Note 3 23 2 2 2 3 2" xfId="17482"/>
    <cellStyle name="Note 3 23 2 2 2 3 3" xfId="17483"/>
    <cellStyle name="Note 3 23 2 2 2 4" xfId="17484"/>
    <cellStyle name="Note 3 23 2 2 2 5" xfId="17485"/>
    <cellStyle name="Note 3 23 2 2 3" xfId="17486"/>
    <cellStyle name="Note 3 23 2 2 3 2" xfId="17487"/>
    <cellStyle name="Note 3 23 2 2 3 3" xfId="17488"/>
    <cellStyle name="Note 3 23 2 2 4" xfId="17489"/>
    <cellStyle name="Note 3 23 2 2 4 2" xfId="17490"/>
    <cellStyle name="Note 3 23 2 2 4 3" xfId="17491"/>
    <cellStyle name="Note 3 23 2 2 5" xfId="17492"/>
    <cellStyle name="Note 3 23 2 2 5 2" xfId="17493"/>
    <cellStyle name="Note 3 23 2 2 5 3" xfId="17494"/>
    <cellStyle name="Note 3 23 2 2 6" xfId="17495"/>
    <cellStyle name="Note 3 23 2 3" xfId="17496"/>
    <cellStyle name="Note 3 23 2 3 2" xfId="17497"/>
    <cellStyle name="Note 3 23 2 3 2 2" xfId="17498"/>
    <cellStyle name="Note 3 23 2 3 2 2 2" xfId="17499"/>
    <cellStyle name="Note 3 23 2 3 2 2 3" xfId="17500"/>
    <cellStyle name="Note 3 23 2 3 2 3" xfId="17501"/>
    <cellStyle name="Note 3 23 2 3 2 3 2" xfId="17502"/>
    <cellStyle name="Note 3 23 2 3 2 3 3" xfId="17503"/>
    <cellStyle name="Note 3 23 2 3 2 4" xfId="17504"/>
    <cellStyle name="Note 3 23 2 3 2 5" xfId="17505"/>
    <cellStyle name="Note 3 23 2 3 3" xfId="17506"/>
    <cellStyle name="Note 3 23 2 3 3 2" xfId="17507"/>
    <cellStyle name="Note 3 23 2 3 3 3" xfId="17508"/>
    <cellStyle name="Note 3 23 2 3 4" xfId="17509"/>
    <cellStyle name="Note 3 23 2 3 4 2" xfId="17510"/>
    <cellStyle name="Note 3 23 2 3 4 3" xfId="17511"/>
    <cellStyle name="Note 3 23 2 3 5" xfId="17512"/>
    <cellStyle name="Note 3 23 2 3 5 2" xfId="17513"/>
    <cellStyle name="Note 3 23 2 3 5 3" xfId="17514"/>
    <cellStyle name="Note 3 23 2 3 6" xfId="17515"/>
    <cellStyle name="Note 3 23 2 4" xfId="17516"/>
    <cellStyle name="Note 3 23 2 4 2" xfId="17517"/>
    <cellStyle name="Note 3 23 2 4 2 2" xfId="17518"/>
    <cellStyle name="Note 3 23 2 4 2 3" xfId="17519"/>
    <cellStyle name="Note 3 23 2 4 3" xfId="17520"/>
    <cellStyle name="Note 3 23 2 4 3 2" xfId="17521"/>
    <cellStyle name="Note 3 23 2 4 3 3" xfId="17522"/>
    <cellStyle name="Note 3 23 2 4 4" xfId="17523"/>
    <cellStyle name="Note 3 23 2 4 4 2" xfId="17524"/>
    <cellStyle name="Note 3 23 2 4 4 3" xfId="17525"/>
    <cellStyle name="Note 3 23 2 4 5" xfId="17526"/>
    <cellStyle name="Note 3 23 2 4 5 2" xfId="17527"/>
    <cellStyle name="Note 3 23 2 4 5 3" xfId="17528"/>
    <cellStyle name="Note 3 23 2 4 6" xfId="17529"/>
    <cellStyle name="Note 3 23 2 4 6 2" xfId="17530"/>
    <cellStyle name="Note 3 23 2 4 6 3" xfId="17531"/>
    <cellStyle name="Note 3 23 2 4 7" xfId="17532"/>
    <cellStyle name="Note 3 23 2 4 8" xfId="17533"/>
    <cellStyle name="Note 3 23 2 5" xfId="17534"/>
    <cellStyle name="Note 3 23 2 5 2" xfId="17535"/>
    <cellStyle name="Note 3 23 2 5 2 2" xfId="17536"/>
    <cellStyle name="Note 3 23 2 5 2 3" xfId="17537"/>
    <cellStyle name="Note 3 23 2 5 3" xfId="17538"/>
    <cellStyle name="Note 3 23 2 5 3 2" xfId="17539"/>
    <cellStyle name="Note 3 23 2 5 3 3" xfId="17540"/>
    <cellStyle name="Note 3 23 2 5 4" xfId="17541"/>
    <cellStyle name="Note 3 23 2 5 5" xfId="17542"/>
    <cellStyle name="Note 3 23 2 6" xfId="17543"/>
    <cellStyle name="Note 3 23 2 6 2" xfId="17544"/>
    <cellStyle name="Note 3 23 2 6 3" xfId="17545"/>
    <cellStyle name="Note 3 23 2 7" xfId="17546"/>
    <cellStyle name="Note 3 23 2 7 2" xfId="17547"/>
    <cellStyle name="Note 3 23 2 7 3" xfId="17548"/>
    <cellStyle name="Note 3 23 2 8" xfId="17549"/>
    <cellStyle name="Note 3 23 2 8 2" xfId="17550"/>
    <cellStyle name="Note 3 23 2 8 3" xfId="17551"/>
    <cellStyle name="Note 3 23 2 9" xfId="17552"/>
    <cellStyle name="Note 3 23 3" xfId="17553"/>
    <cellStyle name="Note 3 23 3 2" xfId="17554"/>
    <cellStyle name="Note 3 23 3 2 2" xfId="17555"/>
    <cellStyle name="Note 3 23 3 2 2 2" xfId="17556"/>
    <cellStyle name="Note 3 23 3 2 2 2 2" xfId="17557"/>
    <cellStyle name="Note 3 23 3 2 2 2 3" xfId="17558"/>
    <cellStyle name="Note 3 23 3 2 2 3" xfId="17559"/>
    <cellStyle name="Note 3 23 3 2 2 3 2" xfId="17560"/>
    <cellStyle name="Note 3 23 3 2 2 3 3" xfId="17561"/>
    <cellStyle name="Note 3 23 3 2 2 4" xfId="17562"/>
    <cellStyle name="Note 3 23 3 2 2 5" xfId="17563"/>
    <cellStyle name="Note 3 23 3 2 3" xfId="17564"/>
    <cellStyle name="Note 3 23 3 2 3 2" xfId="17565"/>
    <cellStyle name="Note 3 23 3 2 3 3" xfId="17566"/>
    <cellStyle name="Note 3 23 3 2 4" xfId="17567"/>
    <cellStyle name="Note 3 23 3 2 4 2" xfId="17568"/>
    <cellStyle name="Note 3 23 3 2 4 3" xfId="17569"/>
    <cellStyle name="Note 3 23 3 2 5" xfId="17570"/>
    <cellStyle name="Note 3 23 3 2 5 2" xfId="17571"/>
    <cellStyle name="Note 3 23 3 2 5 3" xfId="17572"/>
    <cellStyle name="Note 3 23 3 2 6" xfId="17573"/>
    <cellStyle name="Note 3 23 3 3" xfId="17574"/>
    <cellStyle name="Note 3 23 3 3 2" xfId="17575"/>
    <cellStyle name="Note 3 23 3 3 2 2" xfId="17576"/>
    <cellStyle name="Note 3 23 3 3 2 2 2" xfId="17577"/>
    <cellStyle name="Note 3 23 3 3 2 2 3" xfId="17578"/>
    <cellStyle name="Note 3 23 3 3 2 3" xfId="17579"/>
    <cellStyle name="Note 3 23 3 3 2 3 2" xfId="17580"/>
    <cellStyle name="Note 3 23 3 3 2 3 3" xfId="17581"/>
    <cellStyle name="Note 3 23 3 3 2 4" xfId="17582"/>
    <cellStyle name="Note 3 23 3 3 2 5" xfId="17583"/>
    <cellStyle name="Note 3 23 3 3 3" xfId="17584"/>
    <cellStyle name="Note 3 23 3 3 3 2" xfId="17585"/>
    <cellStyle name="Note 3 23 3 3 3 3" xfId="17586"/>
    <cellStyle name="Note 3 23 3 3 4" xfId="17587"/>
    <cellStyle name="Note 3 23 3 3 4 2" xfId="17588"/>
    <cellStyle name="Note 3 23 3 3 4 3" xfId="17589"/>
    <cellStyle name="Note 3 23 3 3 5" xfId="17590"/>
    <cellStyle name="Note 3 23 3 3 5 2" xfId="17591"/>
    <cellStyle name="Note 3 23 3 3 5 3" xfId="17592"/>
    <cellStyle name="Note 3 23 3 3 6" xfId="17593"/>
    <cellStyle name="Note 3 23 3 4" xfId="17594"/>
    <cellStyle name="Note 3 23 3 4 2" xfId="17595"/>
    <cellStyle name="Note 3 23 3 4 2 2" xfId="17596"/>
    <cellStyle name="Note 3 23 3 4 2 3" xfId="17597"/>
    <cellStyle name="Note 3 23 3 4 3" xfId="17598"/>
    <cellStyle name="Note 3 23 3 4 3 2" xfId="17599"/>
    <cellStyle name="Note 3 23 3 4 3 3" xfId="17600"/>
    <cellStyle name="Note 3 23 3 4 4" xfId="17601"/>
    <cellStyle name="Note 3 23 3 4 4 2" xfId="17602"/>
    <cellStyle name="Note 3 23 3 4 4 3" xfId="17603"/>
    <cellStyle name="Note 3 23 3 4 5" xfId="17604"/>
    <cellStyle name="Note 3 23 3 4 5 2" xfId="17605"/>
    <cellStyle name="Note 3 23 3 4 5 3" xfId="17606"/>
    <cellStyle name="Note 3 23 3 4 6" xfId="17607"/>
    <cellStyle name="Note 3 23 3 4 6 2" xfId="17608"/>
    <cellStyle name="Note 3 23 3 4 6 3" xfId="17609"/>
    <cellStyle name="Note 3 23 3 4 7" xfId="17610"/>
    <cellStyle name="Note 3 23 3 4 8" xfId="17611"/>
    <cellStyle name="Note 3 23 3 5" xfId="17612"/>
    <cellStyle name="Note 3 23 3 5 2" xfId="17613"/>
    <cellStyle name="Note 3 23 3 5 2 2" xfId="17614"/>
    <cellStyle name="Note 3 23 3 5 2 3" xfId="17615"/>
    <cellStyle name="Note 3 23 3 5 3" xfId="17616"/>
    <cellStyle name="Note 3 23 3 5 3 2" xfId="17617"/>
    <cellStyle name="Note 3 23 3 5 3 3" xfId="17618"/>
    <cellStyle name="Note 3 23 3 5 4" xfId="17619"/>
    <cellStyle name="Note 3 23 3 5 5" xfId="17620"/>
    <cellStyle name="Note 3 23 3 6" xfId="17621"/>
    <cellStyle name="Note 3 23 3 6 2" xfId="17622"/>
    <cellStyle name="Note 3 23 3 6 3" xfId="17623"/>
    <cellStyle name="Note 3 23 3 7" xfId="17624"/>
    <cellStyle name="Note 3 23 3 7 2" xfId="17625"/>
    <cellStyle name="Note 3 23 3 7 3" xfId="17626"/>
    <cellStyle name="Note 3 23 3 8" xfId="17627"/>
    <cellStyle name="Note 3 23 3 8 2" xfId="17628"/>
    <cellStyle name="Note 3 23 3 8 3" xfId="17629"/>
    <cellStyle name="Note 3 23 3 9" xfId="17630"/>
    <cellStyle name="Note 3 23 4" xfId="17631"/>
    <cellStyle name="Note 3 23 4 2" xfId="17632"/>
    <cellStyle name="Note 3 23 4 2 2" xfId="17633"/>
    <cellStyle name="Note 3 23 4 2 2 2" xfId="17634"/>
    <cellStyle name="Note 3 23 4 2 2 2 2" xfId="17635"/>
    <cellStyle name="Note 3 23 4 2 2 2 3" xfId="17636"/>
    <cellStyle name="Note 3 23 4 2 2 3" xfId="17637"/>
    <cellStyle name="Note 3 23 4 2 2 3 2" xfId="17638"/>
    <cellStyle name="Note 3 23 4 2 2 3 3" xfId="17639"/>
    <cellStyle name="Note 3 23 4 2 2 4" xfId="17640"/>
    <cellStyle name="Note 3 23 4 2 2 5" xfId="17641"/>
    <cellStyle name="Note 3 23 4 2 3" xfId="17642"/>
    <cellStyle name="Note 3 23 4 2 3 2" xfId="17643"/>
    <cellStyle name="Note 3 23 4 2 3 3" xfId="17644"/>
    <cellStyle name="Note 3 23 4 2 4" xfId="17645"/>
    <cellStyle name="Note 3 23 4 2 4 2" xfId="17646"/>
    <cellStyle name="Note 3 23 4 2 4 3" xfId="17647"/>
    <cellStyle name="Note 3 23 4 2 5" xfId="17648"/>
    <cellStyle name="Note 3 23 4 2 5 2" xfId="17649"/>
    <cellStyle name="Note 3 23 4 2 5 3" xfId="17650"/>
    <cellStyle name="Note 3 23 4 2 6" xfId="17651"/>
    <cellStyle name="Note 3 23 4 3" xfId="17652"/>
    <cellStyle name="Note 3 23 4 3 2" xfId="17653"/>
    <cellStyle name="Note 3 23 4 3 2 2" xfId="17654"/>
    <cellStyle name="Note 3 23 4 3 2 2 2" xfId="17655"/>
    <cellStyle name="Note 3 23 4 3 2 2 3" xfId="17656"/>
    <cellStyle name="Note 3 23 4 3 2 3" xfId="17657"/>
    <cellStyle name="Note 3 23 4 3 2 3 2" xfId="17658"/>
    <cellStyle name="Note 3 23 4 3 2 3 3" xfId="17659"/>
    <cellStyle name="Note 3 23 4 3 2 4" xfId="17660"/>
    <cellStyle name="Note 3 23 4 3 2 5" xfId="17661"/>
    <cellStyle name="Note 3 23 4 3 3" xfId="17662"/>
    <cellStyle name="Note 3 23 4 3 3 2" xfId="17663"/>
    <cellStyle name="Note 3 23 4 3 3 3" xfId="17664"/>
    <cellStyle name="Note 3 23 4 3 4" xfId="17665"/>
    <cellStyle name="Note 3 23 4 3 4 2" xfId="17666"/>
    <cellStyle name="Note 3 23 4 3 4 3" xfId="17667"/>
    <cellStyle name="Note 3 23 4 3 5" xfId="17668"/>
    <cellStyle name="Note 3 23 4 3 5 2" xfId="17669"/>
    <cellStyle name="Note 3 23 4 3 5 3" xfId="17670"/>
    <cellStyle name="Note 3 23 4 3 6" xfId="17671"/>
    <cellStyle name="Note 3 23 4 4" xfId="17672"/>
    <cellStyle name="Note 3 23 4 4 2" xfId="17673"/>
    <cellStyle name="Note 3 23 4 4 2 2" xfId="17674"/>
    <cellStyle name="Note 3 23 4 4 2 3" xfId="17675"/>
    <cellStyle name="Note 3 23 4 4 3" xfId="17676"/>
    <cellStyle name="Note 3 23 4 4 3 2" xfId="17677"/>
    <cellStyle name="Note 3 23 4 4 3 3" xfId="17678"/>
    <cellStyle name="Note 3 23 4 4 4" xfId="17679"/>
    <cellStyle name="Note 3 23 4 4 4 2" xfId="17680"/>
    <cellStyle name="Note 3 23 4 4 4 3" xfId="17681"/>
    <cellStyle name="Note 3 23 4 4 5" xfId="17682"/>
    <cellStyle name="Note 3 23 4 4 5 2" xfId="17683"/>
    <cellStyle name="Note 3 23 4 4 5 3" xfId="17684"/>
    <cellStyle name="Note 3 23 4 4 6" xfId="17685"/>
    <cellStyle name="Note 3 23 4 4 6 2" xfId="17686"/>
    <cellStyle name="Note 3 23 4 4 6 3" xfId="17687"/>
    <cellStyle name="Note 3 23 4 4 7" xfId="17688"/>
    <cellStyle name="Note 3 23 4 4 8" xfId="17689"/>
    <cellStyle name="Note 3 23 4 5" xfId="17690"/>
    <cellStyle name="Note 3 23 4 5 2" xfId="17691"/>
    <cellStyle name="Note 3 23 4 5 2 2" xfId="17692"/>
    <cellStyle name="Note 3 23 4 5 2 3" xfId="17693"/>
    <cellStyle name="Note 3 23 4 5 3" xfId="17694"/>
    <cellStyle name="Note 3 23 4 5 3 2" xfId="17695"/>
    <cellStyle name="Note 3 23 4 5 3 3" xfId="17696"/>
    <cellStyle name="Note 3 23 4 5 4" xfId="17697"/>
    <cellStyle name="Note 3 23 4 5 5" xfId="17698"/>
    <cellStyle name="Note 3 23 4 6" xfId="17699"/>
    <cellStyle name="Note 3 23 4 6 2" xfId="17700"/>
    <cellStyle name="Note 3 23 4 6 3" xfId="17701"/>
    <cellStyle name="Note 3 23 4 7" xfId="17702"/>
    <cellStyle name="Note 3 23 4 7 2" xfId="17703"/>
    <cellStyle name="Note 3 23 4 7 3" xfId="17704"/>
    <cellStyle name="Note 3 23 4 8" xfId="17705"/>
    <cellStyle name="Note 3 23 4 8 2" xfId="17706"/>
    <cellStyle name="Note 3 23 4 8 3" xfId="17707"/>
    <cellStyle name="Note 3 23 4 9" xfId="17708"/>
    <cellStyle name="Note 3 23 5" xfId="17709"/>
    <cellStyle name="Note 3 23 5 2" xfId="17710"/>
    <cellStyle name="Note 3 23 5 2 2" xfId="17711"/>
    <cellStyle name="Note 3 23 5 2 2 2" xfId="17712"/>
    <cellStyle name="Note 3 23 5 2 2 3" xfId="17713"/>
    <cellStyle name="Note 3 23 5 2 3" xfId="17714"/>
    <cellStyle name="Note 3 23 5 2 3 2" xfId="17715"/>
    <cellStyle name="Note 3 23 5 2 3 3" xfId="17716"/>
    <cellStyle name="Note 3 23 5 2 4" xfId="17717"/>
    <cellStyle name="Note 3 23 5 2 5" xfId="17718"/>
    <cellStyle name="Note 3 23 5 3" xfId="17719"/>
    <cellStyle name="Note 3 23 5 3 2" xfId="17720"/>
    <cellStyle name="Note 3 23 5 3 3" xfId="17721"/>
    <cellStyle name="Note 3 23 5 4" xfId="17722"/>
    <cellStyle name="Note 3 23 5 4 2" xfId="17723"/>
    <cellStyle name="Note 3 23 5 4 3" xfId="17724"/>
    <cellStyle name="Note 3 23 5 5" xfId="17725"/>
    <cellStyle name="Note 3 23 5 5 2" xfId="17726"/>
    <cellStyle name="Note 3 23 5 5 3" xfId="17727"/>
    <cellStyle name="Note 3 23 5 6" xfId="17728"/>
    <cellStyle name="Note 3 23 6" xfId="17729"/>
    <cellStyle name="Note 3 23 6 2" xfId="17730"/>
    <cellStyle name="Note 3 23 6 2 2" xfId="17731"/>
    <cellStyle name="Note 3 23 6 2 2 2" xfId="17732"/>
    <cellStyle name="Note 3 23 6 2 2 3" xfId="17733"/>
    <cellStyle name="Note 3 23 6 2 3" xfId="17734"/>
    <cellStyle name="Note 3 23 6 2 3 2" xfId="17735"/>
    <cellStyle name="Note 3 23 6 2 3 3" xfId="17736"/>
    <cellStyle name="Note 3 23 6 2 4" xfId="17737"/>
    <cellStyle name="Note 3 23 6 2 5" xfId="17738"/>
    <cellStyle name="Note 3 23 6 3" xfId="17739"/>
    <cellStyle name="Note 3 23 6 3 2" xfId="17740"/>
    <cellStyle name="Note 3 23 6 3 3" xfId="17741"/>
    <cellStyle name="Note 3 23 6 4" xfId="17742"/>
    <cellStyle name="Note 3 23 6 4 2" xfId="17743"/>
    <cellStyle name="Note 3 23 6 4 3" xfId="17744"/>
    <cellStyle name="Note 3 23 6 5" xfId="17745"/>
    <cellStyle name="Note 3 23 6 5 2" xfId="17746"/>
    <cellStyle name="Note 3 23 6 5 3" xfId="17747"/>
    <cellStyle name="Note 3 23 6 6" xfId="17748"/>
    <cellStyle name="Note 3 23 7" xfId="17749"/>
    <cellStyle name="Note 3 23 7 2" xfId="17750"/>
    <cellStyle name="Note 3 23 7 2 2" xfId="17751"/>
    <cellStyle name="Note 3 23 7 2 3" xfId="17752"/>
    <cellStyle name="Note 3 23 7 3" xfId="17753"/>
    <cellStyle name="Note 3 23 7 3 2" xfId="17754"/>
    <cellStyle name="Note 3 23 7 3 3" xfId="17755"/>
    <cellStyle name="Note 3 23 7 4" xfId="17756"/>
    <cellStyle name="Note 3 23 7 4 2" xfId="17757"/>
    <cellStyle name="Note 3 23 7 4 3" xfId="17758"/>
    <cellStyle name="Note 3 23 7 5" xfId="17759"/>
    <cellStyle name="Note 3 23 7 5 2" xfId="17760"/>
    <cellStyle name="Note 3 23 7 5 3" xfId="17761"/>
    <cellStyle name="Note 3 23 7 6" xfId="17762"/>
    <cellStyle name="Note 3 23 7 6 2" xfId="17763"/>
    <cellStyle name="Note 3 23 7 6 3" xfId="17764"/>
    <cellStyle name="Note 3 23 7 7" xfId="17765"/>
    <cellStyle name="Note 3 23 7 8" xfId="17766"/>
    <cellStyle name="Note 3 23 8" xfId="17767"/>
    <cellStyle name="Note 3 23 8 2" xfId="17768"/>
    <cellStyle name="Note 3 23 8 2 2" xfId="17769"/>
    <cellStyle name="Note 3 23 8 2 3" xfId="17770"/>
    <cellStyle name="Note 3 23 8 3" xfId="17771"/>
    <cellStyle name="Note 3 23 8 3 2" xfId="17772"/>
    <cellStyle name="Note 3 23 8 3 3" xfId="17773"/>
    <cellStyle name="Note 3 23 8 4" xfId="17774"/>
    <cellStyle name="Note 3 23 8 5" xfId="17775"/>
    <cellStyle name="Note 3 23 9" xfId="17776"/>
    <cellStyle name="Note 3 23 9 2" xfId="17777"/>
    <cellStyle name="Note 3 23 9 3" xfId="17778"/>
    <cellStyle name="Note 3 24" xfId="17779"/>
    <cellStyle name="Note 3 24 10" xfId="17780"/>
    <cellStyle name="Note 3 24 10 2" xfId="17781"/>
    <cellStyle name="Note 3 24 10 3" xfId="17782"/>
    <cellStyle name="Note 3 24 11" xfId="17783"/>
    <cellStyle name="Note 3 24 11 2" xfId="17784"/>
    <cellStyle name="Note 3 24 11 3" xfId="17785"/>
    <cellStyle name="Note 3 24 12" xfId="17786"/>
    <cellStyle name="Note 3 24 2" xfId="17787"/>
    <cellStyle name="Note 3 24 2 2" xfId="17788"/>
    <cellStyle name="Note 3 24 2 2 2" xfId="17789"/>
    <cellStyle name="Note 3 24 2 2 2 2" xfId="17790"/>
    <cellStyle name="Note 3 24 2 2 2 2 2" xfId="17791"/>
    <cellStyle name="Note 3 24 2 2 2 2 3" xfId="17792"/>
    <cellStyle name="Note 3 24 2 2 2 3" xfId="17793"/>
    <cellStyle name="Note 3 24 2 2 2 3 2" xfId="17794"/>
    <cellStyle name="Note 3 24 2 2 2 3 3" xfId="17795"/>
    <cellStyle name="Note 3 24 2 2 2 4" xfId="17796"/>
    <cellStyle name="Note 3 24 2 2 2 5" xfId="17797"/>
    <cellStyle name="Note 3 24 2 2 3" xfId="17798"/>
    <cellStyle name="Note 3 24 2 2 3 2" xfId="17799"/>
    <cellStyle name="Note 3 24 2 2 3 3" xfId="17800"/>
    <cellStyle name="Note 3 24 2 2 4" xfId="17801"/>
    <cellStyle name="Note 3 24 2 2 4 2" xfId="17802"/>
    <cellStyle name="Note 3 24 2 2 4 3" xfId="17803"/>
    <cellStyle name="Note 3 24 2 2 5" xfId="17804"/>
    <cellStyle name="Note 3 24 2 2 5 2" xfId="17805"/>
    <cellStyle name="Note 3 24 2 2 5 3" xfId="17806"/>
    <cellStyle name="Note 3 24 2 2 6" xfId="17807"/>
    <cellStyle name="Note 3 24 2 3" xfId="17808"/>
    <cellStyle name="Note 3 24 2 3 2" xfId="17809"/>
    <cellStyle name="Note 3 24 2 3 2 2" xfId="17810"/>
    <cellStyle name="Note 3 24 2 3 2 2 2" xfId="17811"/>
    <cellStyle name="Note 3 24 2 3 2 2 3" xfId="17812"/>
    <cellStyle name="Note 3 24 2 3 2 3" xfId="17813"/>
    <cellStyle name="Note 3 24 2 3 2 3 2" xfId="17814"/>
    <cellStyle name="Note 3 24 2 3 2 3 3" xfId="17815"/>
    <cellStyle name="Note 3 24 2 3 2 4" xfId="17816"/>
    <cellStyle name="Note 3 24 2 3 2 5" xfId="17817"/>
    <cellStyle name="Note 3 24 2 3 3" xfId="17818"/>
    <cellStyle name="Note 3 24 2 3 3 2" xfId="17819"/>
    <cellStyle name="Note 3 24 2 3 3 3" xfId="17820"/>
    <cellStyle name="Note 3 24 2 3 4" xfId="17821"/>
    <cellStyle name="Note 3 24 2 3 4 2" xfId="17822"/>
    <cellStyle name="Note 3 24 2 3 4 3" xfId="17823"/>
    <cellStyle name="Note 3 24 2 3 5" xfId="17824"/>
    <cellStyle name="Note 3 24 2 3 5 2" xfId="17825"/>
    <cellStyle name="Note 3 24 2 3 5 3" xfId="17826"/>
    <cellStyle name="Note 3 24 2 3 6" xfId="17827"/>
    <cellStyle name="Note 3 24 2 4" xfId="17828"/>
    <cellStyle name="Note 3 24 2 4 2" xfId="17829"/>
    <cellStyle name="Note 3 24 2 4 2 2" xfId="17830"/>
    <cellStyle name="Note 3 24 2 4 2 3" xfId="17831"/>
    <cellStyle name="Note 3 24 2 4 3" xfId="17832"/>
    <cellStyle name="Note 3 24 2 4 3 2" xfId="17833"/>
    <cellStyle name="Note 3 24 2 4 3 3" xfId="17834"/>
    <cellStyle name="Note 3 24 2 4 4" xfId="17835"/>
    <cellStyle name="Note 3 24 2 4 4 2" xfId="17836"/>
    <cellStyle name="Note 3 24 2 4 4 3" xfId="17837"/>
    <cellStyle name="Note 3 24 2 4 5" xfId="17838"/>
    <cellStyle name="Note 3 24 2 4 5 2" xfId="17839"/>
    <cellStyle name="Note 3 24 2 4 5 3" xfId="17840"/>
    <cellStyle name="Note 3 24 2 4 6" xfId="17841"/>
    <cellStyle name="Note 3 24 2 4 6 2" xfId="17842"/>
    <cellStyle name="Note 3 24 2 4 6 3" xfId="17843"/>
    <cellStyle name="Note 3 24 2 4 7" xfId="17844"/>
    <cellStyle name="Note 3 24 2 4 8" xfId="17845"/>
    <cellStyle name="Note 3 24 2 5" xfId="17846"/>
    <cellStyle name="Note 3 24 2 5 2" xfId="17847"/>
    <cellStyle name="Note 3 24 2 5 2 2" xfId="17848"/>
    <cellStyle name="Note 3 24 2 5 2 3" xfId="17849"/>
    <cellStyle name="Note 3 24 2 5 3" xfId="17850"/>
    <cellStyle name="Note 3 24 2 5 3 2" xfId="17851"/>
    <cellStyle name="Note 3 24 2 5 3 3" xfId="17852"/>
    <cellStyle name="Note 3 24 2 5 4" xfId="17853"/>
    <cellStyle name="Note 3 24 2 5 5" xfId="17854"/>
    <cellStyle name="Note 3 24 2 6" xfId="17855"/>
    <cellStyle name="Note 3 24 2 6 2" xfId="17856"/>
    <cellStyle name="Note 3 24 2 6 3" xfId="17857"/>
    <cellStyle name="Note 3 24 2 7" xfId="17858"/>
    <cellStyle name="Note 3 24 2 7 2" xfId="17859"/>
    <cellStyle name="Note 3 24 2 7 3" xfId="17860"/>
    <cellStyle name="Note 3 24 2 8" xfId="17861"/>
    <cellStyle name="Note 3 24 2 8 2" xfId="17862"/>
    <cellStyle name="Note 3 24 2 8 3" xfId="17863"/>
    <cellStyle name="Note 3 24 2 9" xfId="17864"/>
    <cellStyle name="Note 3 24 3" xfId="17865"/>
    <cellStyle name="Note 3 24 3 2" xfId="17866"/>
    <cellStyle name="Note 3 24 3 2 2" xfId="17867"/>
    <cellStyle name="Note 3 24 3 2 2 2" xfId="17868"/>
    <cellStyle name="Note 3 24 3 2 2 2 2" xfId="17869"/>
    <cellStyle name="Note 3 24 3 2 2 2 3" xfId="17870"/>
    <cellStyle name="Note 3 24 3 2 2 3" xfId="17871"/>
    <cellStyle name="Note 3 24 3 2 2 3 2" xfId="17872"/>
    <cellStyle name="Note 3 24 3 2 2 3 3" xfId="17873"/>
    <cellStyle name="Note 3 24 3 2 2 4" xfId="17874"/>
    <cellStyle name="Note 3 24 3 2 2 5" xfId="17875"/>
    <cellStyle name="Note 3 24 3 2 3" xfId="17876"/>
    <cellStyle name="Note 3 24 3 2 3 2" xfId="17877"/>
    <cellStyle name="Note 3 24 3 2 3 3" xfId="17878"/>
    <cellStyle name="Note 3 24 3 2 4" xfId="17879"/>
    <cellStyle name="Note 3 24 3 2 4 2" xfId="17880"/>
    <cellStyle name="Note 3 24 3 2 4 3" xfId="17881"/>
    <cellStyle name="Note 3 24 3 2 5" xfId="17882"/>
    <cellStyle name="Note 3 24 3 2 5 2" xfId="17883"/>
    <cellStyle name="Note 3 24 3 2 5 3" xfId="17884"/>
    <cellStyle name="Note 3 24 3 2 6" xfId="17885"/>
    <cellStyle name="Note 3 24 3 3" xfId="17886"/>
    <cellStyle name="Note 3 24 3 3 2" xfId="17887"/>
    <cellStyle name="Note 3 24 3 3 2 2" xfId="17888"/>
    <cellStyle name="Note 3 24 3 3 2 2 2" xfId="17889"/>
    <cellStyle name="Note 3 24 3 3 2 2 3" xfId="17890"/>
    <cellStyle name="Note 3 24 3 3 2 3" xfId="17891"/>
    <cellStyle name="Note 3 24 3 3 2 3 2" xfId="17892"/>
    <cellStyle name="Note 3 24 3 3 2 3 3" xfId="17893"/>
    <cellStyle name="Note 3 24 3 3 2 4" xfId="17894"/>
    <cellStyle name="Note 3 24 3 3 2 5" xfId="17895"/>
    <cellStyle name="Note 3 24 3 3 3" xfId="17896"/>
    <cellStyle name="Note 3 24 3 3 3 2" xfId="17897"/>
    <cellStyle name="Note 3 24 3 3 3 3" xfId="17898"/>
    <cellStyle name="Note 3 24 3 3 4" xfId="17899"/>
    <cellStyle name="Note 3 24 3 3 4 2" xfId="17900"/>
    <cellStyle name="Note 3 24 3 3 4 3" xfId="17901"/>
    <cellStyle name="Note 3 24 3 3 5" xfId="17902"/>
    <cellStyle name="Note 3 24 3 3 5 2" xfId="17903"/>
    <cellStyle name="Note 3 24 3 3 5 3" xfId="17904"/>
    <cellStyle name="Note 3 24 3 3 6" xfId="17905"/>
    <cellStyle name="Note 3 24 3 4" xfId="17906"/>
    <cellStyle name="Note 3 24 3 4 2" xfId="17907"/>
    <cellStyle name="Note 3 24 3 4 2 2" xfId="17908"/>
    <cellStyle name="Note 3 24 3 4 2 3" xfId="17909"/>
    <cellStyle name="Note 3 24 3 4 3" xfId="17910"/>
    <cellStyle name="Note 3 24 3 4 3 2" xfId="17911"/>
    <cellStyle name="Note 3 24 3 4 3 3" xfId="17912"/>
    <cellStyle name="Note 3 24 3 4 4" xfId="17913"/>
    <cellStyle name="Note 3 24 3 4 4 2" xfId="17914"/>
    <cellStyle name="Note 3 24 3 4 4 3" xfId="17915"/>
    <cellStyle name="Note 3 24 3 4 5" xfId="17916"/>
    <cellStyle name="Note 3 24 3 4 5 2" xfId="17917"/>
    <cellStyle name="Note 3 24 3 4 5 3" xfId="17918"/>
    <cellStyle name="Note 3 24 3 4 6" xfId="17919"/>
    <cellStyle name="Note 3 24 3 4 6 2" xfId="17920"/>
    <cellStyle name="Note 3 24 3 4 6 3" xfId="17921"/>
    <cellStyle name="Note 3 24 3 4 7" xfId="17922"/>
    <cellStyle name="Note 3 24 3 4 8" xfId="17923"/>
    <cellStyle name="Note 3 24 3 5" xfId="17924"/>
    <cellStyle name="Note 3 24 3 5 2" xfId="17925"/>
    <cellStyle name="Note 3 24 3 5 2 2" xfId="17926"/>
    <cellStyle name="Note 3 24 3 5 2 3" xfId="17927"/>
    <cellStyle name="Note 3 24 3 5 3" xfId="17928"/>
    <cellStyle name="Note 3 24 3 5 3 2" xfId="17929"/>
    <cellStyle name="Note 3 24 3 5 3 3" xfId="17930"/>
    <cellStyle name="Note 3 24 3 5 4" xfId="17931"/>
    <cellStyle name="Note 3 24 3 5 5" xfId="17932"/>
    <cellStyle name="Note 3 24 3 6" xfId="17933"/>
    <cellStyle name="Note 3 24 3 6 2" xfId="17934"/>
    <cellStyle name="Note 3 24 3 6 3" xfId="17935"/>
    <cellStyle name="Note 3 24 3 7" xfId="17936"/>
    <cellStyle name="Note 3 24 3 7 2" xfId="17937"/>
    <cellStyle name="Note 3 24 3 7 3" xfId="17938"/>
    <cellStyle name="Note 3 24 3 8" xfId="17939"/>
    <cellStyle name="Note 3 24 3 8 2" xfId="17940"/>
    <cellStyle name="Note 3 24 3 8 3" xfId="17941"/>
    <cellStyle name="Note 3 24 3 9" xfId="17942"/>
    <cellStyle name="Note 3 24 4" xfId="17943"/>
    <cellStyle name="Note 3 24 4 2" xfId="17944"/>
    <cellStyle name="Note 3 24 4 2 2" xfId="17945"/>
    <cellStyle name="Note 3 24 4 2 2 2" xfId="17946"/>
    <cellStyle name="Note 3 24 4 2 2 2 2" xfId="17947"/>
    <cellStyle name="Note 3 24 4 2 2 2 3" xfId="17948"/>
    <cellStyle name="Note 3 24 4 2 2 3" xfId="17949"/>
    <cellStyle name="Note 3 24 4 2 2 3 2" xfId="17950"/>
    <cellStyle name="Note 3 24 4 2 2 3 3" xfId="17951"/>
    <cellStyle name="Note 3 24 4 2 2 4" xfId="17952"/>
    <cellStyle name="Note 3 24 4 2 2 5" xfId="17953"/>
    <cellStyle name="Note 3 24 4 2 3" xfId="17954"/>
    <cellStyle name="Note 3 24 4 2 3 2" xfId="17955"/>
    <cellStyle name="Note 3 24 4 2 3 3" xfId="17956"/>
    <cellStyle name="Note 3 24 4 2 4" xfId="17957"/>
    <cellStyle name="Note 3 24 4 2 4 2" xfId="17958"/>
    <cellStyle name="Note 3 24 4 2 4 3" xfId="17959"/>
    <cellStyle name="Note 3 24 4 2 5" xfId="17960"/>
    <cellStyle name="Note 3 24 4 2 5 2" xfId="17961"/>
    <cellStyle name="Note 3 24 4 2 5 3" xfId="17962"/>
    <cellStyle name="Note 3 24 4 2 6" xfId="17963"/>
    <cellStyle name="Note 3 24 4 3" xfId="17964"/>
    <cellStyle name="Note 3 24 4 3 2" xfId="17965"/>
    <cellStyle name="Note 3 24 4 3 2 2" xfId="17966"/>
    <cellStyle name="Note 3 24 4 3 2 2 2" xfId="17967"/>
    <cellStyle name="Note 3 24 4 3 2 2 3" xfId="17968"/>
    <cellStyle name="Note 3 24 4 3 2 3" xfId="17969"/>
    <cellStyle name="Note 3 24 4 3 2 3 2" xfId="17970"/>
    <cellStyle name="Note 3 24 4 3 2 3 3" xfId="17971"/>
    <cellStyle name="Note 3 24 4 3 2 4" xfId="17972"/>
    <cellStyle name="Note 3 24 4 3 2 5" xfId="17973"/>
    <cellStyle name="Note 3 24 4 3 3" xfId="17974"/>
    <cellStyle name="Note 3 24 4 3 3 2" xfId="17975"/>
    <cellStyle name="Note 3 24 4 3 3 3" xfId="17976"/>
    <cellStyle name="Note 3 24 4 3 4" xfId="17977"/>
    <cellStyle name="Note 3 24 4 3 4 2" xfId="17978"/>
    <cellStyle name="Note 3 24 4 3 4 3" xfId="17979"/>
    <cellStyle name="Note 3 24 4 3 5" xfId="17980"/>
    <cellStyle name="Note 3 24 4 3 5 2" xfId="17981"/>
    <cellStyle name="Note 3 24 4 3 5 3" xfId="17982"/>
    <cellStyle name="Note 3 24 4 3 6" xfId="17983"/>
    <cellStyle name="Note 3 24 4 4" xfId="17984"/>
    <cellStyle name="Note 3 24 4 4 2" xfId="17985"/>
    <cellStyle name="Note 3 24 4 4 2 2" xfId="17986"/>
    <cellStyle name="Note 3 24 4 4 2 3" xfId="17987"/>
    <cellStyle name="Note 3 24 4 4 3" xfId="17988"/>
    <cellStyle name="Note 3 24 4 4 3 2" xfId="17989"/>
    <cellStyle name="Note 3 24 4 4 3 3" xfId="17990"/>
    <cellStyle name="Note 3 24 4 4 4" xfId="17991"/>
    <cellStyle name="Note 3 24 4 4 4 2" xfId="17992"/>
    <cellStyle name="Note 3 24 4 4 4 3" xfId="17993"/>
    <cellStyle name="Note 3 24 4 4 5" xfId="17994"/>
    <cellStyle name="Note 3 24 4 4 5 2" xfId="17995"/>
    <cellStyle name="Note 3 24 4 4 5 3" xfId="17996"/>
    <cellStyle name="Note 3 24 4 4 6" xfId="17997"/>
    <cellStyle name="Note 3 24 4 4 6 2" xfId="17998"/>
    <cellStyle name="Note 3 24 4 4 6 3" xfId="17999"/>
    <cellStyle name="Note 3 24 4 4 7" xfId="18000"/>
    <cellStyle name="Note 3 24 4 4 8" xfId="18001"/>
    <cellStyle name="Note 3 24 4 5" xfId="18002"/>
    <cellStyle name="Note 3 24 4 5 2" xfId="18003"/>
    <cellStyle name="Note 3 24 4 5 2 2" xfId="18004"/>
    <cellStyle name="Note 3 24 4 5 2 3" xfId="18005"/>
    <cellStyle name="Note 3 24 4 5 3" xfId="18006"/>
    <cellStyle name="Note 3 24 4 5 3 2" xfId="18007"/>
    <cellStyle name="Note 3 24 4 5 3 3" xfId="18008"/>
    <cellStyle name="Note 3 24 4 5 4" xfId="18009"/>
    <cellStyle name="Note 3 24 4 5 5" xfId="18010"/>
    <cellStyle name="Note 3 24 4 6" xfId="18011"/>
    <cellStyle name="Note 3 24 4 6 2" xfId="18012"/>
    <cellStyle name="Note 3 24 4 6 3" xfId="18013"/>
    <cellStyle name="Note 3 24 4 7" xfId="18014"/>
    <cellStyle name="Note 3 24 4 7 2" xfId="18015"/>
    <cellStyle name="Note 3 24 4 7 3" xfId="18016"/>
    <cellStyle name="Note 3 24 4 8" xfId="18017"/>
    <cellStyle name="Note 3 24 4 8 2" xfId="18018"/>
    <cellStyle name="Note 3 24 4 8 3" xfId="18019"/>
    <cellStyle name="Note 3 24 4 9" xfId="18020"/>
    <cellStyle name="Note 3 24 5" xfId="18021"/>
    <cellStyle name="Note 3 24 5 2" xfId="18022"/>
    <cellStyle name="Note 3 24 5 2 2" xfId="18023"/>
    <cellStyle name="Note 3 24 5 2 2 2" xfId="18024"/>
    <cellStyle name="Note 3 24 5 2 2 3" xfId="18025"/>
    <cellStyle name="Note 3 24 5 2 3" xfId="18026"/>
    <cellStyle name="Note 3 24 5 2 3 2" xfId="18027"/>
    <cellStyle name="Note 3 24 5 2 3 3" xfId="18028"/>
    <cellStyle name="Note 3 24 5 2 4" xfId="18029"/>
    <cellStyle name="Note 3 24 5 2 5" xfId="18030"/>
    <cellStyle name="Note 3 24 5 3" xfId="18031"/>
    <cellStyle name="Note 3 24 5 3 2" xfId="18032"/>
    <cellStyle name="Note 3 24 5 3 3" xfId="18033"/>
    <cellStyle name="Note 3 24 5 4" xfId="18034"/>
    <cellStyle name="Note 3 24 5 4 2" xfId="18035"/>
    <cellStyle name="Note 3 24 5 4 3" xfId="18036"/>
    <cellStyle name="Note 3 24 5 5" xfId="18037"/>
    <cellStyle name="Note 3 24 5 5 2" xfId="18038"/>
    <cellStyle name="Note 3 24 5 5 3" xfId="18039"/>
    <cellStyle name="Note 3 24 5 6" xfId="18040"/>
    <cellStyle name="Note 3 24 6" xfId="18041"/>
    <cellStyle name="Note 3 24 6 2" xfId="18042"/>
    <cellStyle name="Note 3 24 6 2 2" xfId="18043"/>
    <cellStyle name="Note 3 24 6 2 2 2" xfId="18044"/>
    <cellStyle name="Note 3 24 6 2 2 3" xfId="18045"/>
    <cellStyle name="Note 3 24 6 2 3" xfId="18046"/>
    <cellStyle name="Note 3 24 6 2 3 2" xfId="18047"/>
    <cellStyle name="Note 3 24 6 2 3 3" xfId="18048"/>
    <cellStyle name="Note 3 24 6 2 4" xfId="18049"/>
    <cellStyle name="Note 3 24 6 2 5" xfId="18050"/>
    <cellStyle name="Note 3 24 6 3" xfId="18051"/>
    <cellStyle name="Note 3 24 6 3 2" xfId="18052"/>
    <cellStyle name="Note 3 24 6 3 3" xfId="18053"/>
    <cellStyle name="Note 3 24 6 4" xfId="18054"/>
    <cellStyle name="Note 3 24 6 4 2" xfId="18055"/>
    <cellStyle name="Note 3 24 6 4 3" xfId="18056"/>
    <cellStyle name="Note 3 24 6 5" xfId="18057"/>
    <cellStyle name="Note 3 24 6 5 2" xfId="18058"/>
    <cellStyle name="Note 3 24 6 5 3" xfId="18059"/>
    <cellStyle name="Note 3 24 6 6" xfId="18060"/>
    <cellStyle name="Note 3 24 7" xfId="18061"/>
    <cellStyle name="Note 3 24 7 2" xfId="18062"/>
    <cellStyle name="Note 3 24 7 2 2" xfId="18063"/>
    <cellStyle name="Note 3 24 7 2 3" xfId="18064"/>
    <cellStyle name="Note 3 24 7 3" xfId="18065"/>
    <cellStyle name="Note 3 24 7 3 2" xfId="18066"/>
    <cellStyle name="Note 3 24 7 3 3" xfId="18067"/>
    <cellStyle name="Note 3 24 7 4" xfId="18068"/>
    <cellStyle name="Note 3 24 7 4 2" xfId="18069"/>
    <cellStyle name="Note 3 24 7 4 3" xfId="18070"/>
    <cellStyle name="Note 3 24 7 5" xfId="18071"/>
    <cellStyle name="Note 3 24 7 5 2" xfId="18072"/>
    <cellStyle name="Note 3 24 7 5 3" xfId="18073"/>
    <cellStyle name="Note 3 24 7 6" xfId="18074"/>
    <cellStyle name="Note 3 24 7 6 2" xfId="18075"/>
    <cellStyle name="Note 3 24 7 6 3" xfId="18076"/>
    <cellStyle name="Note 3 24 7 7" xfId="18077"/>
    <cellStyle name="Note 3 24 7 8" xfId="18078"/>
    <cellStyle name="Note 3 24 8" xfId="18079"/>
    <cellStyle name="Note 3 24 8 2" xfId="18080"/>
    <cellStyle name="Note 3 24 8 2 2" xfId="18081"/>
    <cellStyle name="Note 3 24 8 2 3" xfId="18082"/>
    <cellStyle name="Note 3 24 8 3" xfId="18083"/>
    <cellStyle name="Note 3 24 8 3 2" xfId="18084"/>
    <cellStyle name="Note 3 24 8 3 3" xfId="18085"/>
    <cellStyle name="Note 3 24 8 4" xfId="18086"/>
    <cellStyle name="Note 3 24 8 5" xfId="18087"/>
    <cellStyle name="Note 3 24 9" xfId="18088"/>
    <cellStyle name="Note 3 24 9 2" xfId="18089"/>
    <cellStyle name="Note 3 24 9 3" xfId="18090"/>
    <cellStyle name="Note 3 25" xfId="18091"/>
    <cellStyle name="Note 3 25 2" xfId="18092"/>
    <cellStyle name="Note 3 25 2 2" xfId="18093"/>
    <cellStyle name="Note 3 25 2 2 2" xfId="18094"/>
    <cellStyle name="Note 3 25 2 2 2 2" xfId="18095"/>
    <cellStyle name="Note 3 25 2 2 2 3" xfId="18096"/>
    <cellStyle name="Note 3 25 2 2 3" xfId="18097"/>
    <cellStyle name="Note 3 25 2 2 3 2" xfId="18098"/>
    <cellStyle name="Note 3 25 2 2 3 3" xfId="18099"/>
    <cellStyle name="Note 3 25 2 2 4" xfId="18100"/>
    <cellStyle name="Note 3 25 2 2 5" xfId="18101"/>
    <cellStyle name="Note 3 25 2 3" xfId="18102"/>
    <cellStyle name="Note 3 25 2 3 2" xfId="18103"/>
    <cellStyle name="Note 3 25 2 3 3" xfId="18104"/>
    <cellStyle name="Note 3 25 2 4" xfId="18105"/>
    <cellStyle name="Note 3 25 2 4 2" xfId="18106"/>
    <cellStyle name="Note 3 25 2 4 3" xfId="18107"/>
    <cellStyle name="Note 3 25 2 5" xfId="18108"/>
    <cellStyle name="Note 3 25 2 5 2" xfId="18109"/>
    <cellStyle name="Note 3 25 2 5 3" xfId="18110"/>
    <cellStyle name="Note 3 25 2 6" xfId="18111"/>
    <cellStyle name="Note 3 25 3" xfId="18112"/>
    <cellStyle name="Note 3 25 3 2" xfId="18113"/>
    <cellStyle name="Note 3 25 3 2 2" xfId="18114"/>
    <cellStyle name="Note 3 25 3 2 2 2" xfId="18115"/>
    <cellStyle name="Note 3 25 3 2 2 3" xfId="18116"/>
    <cellStyle name="Note 3 25 3 2 3" xfId="18117"/>
    <cellStyle name="Note 3 25 3 2 3 2" xfId="18118"/>
    <cellStyle name="Note 3 25 3 2 3 3" xfId="18119"/>
    <cellStyle name="Note 3 25 3 2 4" xfId="18120"/>
    <cellStyle name="Note 3 25 3 2 5" xfId="18121"/>
    <cellStyle name="Note 3 25 3 3" xfId="18122"/>
    <cellStyle name="Note 3 25 3 3 2" xfId="18123"/>
    <cellStyle name="Note 3 25 3 3 3" xfId="18124"/>
    <cellStyle name="Note 3 25 3 4" xfId="18125"/>
    <cellStyle name="Note 3 25 3 4 2" xfId="18126"/>
    <cellStyle name="Note 3 25 3 4 3" xfId="18127"/>
    <cellStyle name="Note 3 25 3 5" xfId="18128"/>
    <cellStyle name="Note 3 25 3 5 2" xfId="18129"/>
    <cellStyle name="Note 3 25 3 5 3" xfId="18130"/>
    <cellStyle name="Note 3 25 3 6" xfId="18131"/>
    <cellStyle name="Note 3 25 4" xfId="18132"/>
    <cellStyle name="Note 3 25 4 2" xfId="18133"/>
    <cellStyle name="Note 3 25 4 2 2" xfId="18134"/>
    <cellStyle name="Note 3 25 4 2 3" xfId="18135"/>
    <cellStyle name="Note 3 25 4 3" xfId="18136"/>
    <cellStyle name="Note 3 25 4 3 2" xfId="18137"/>
    <cellStyle name="Note 3 25 4 3 3" xfId="18138"/>
    <cellStyle name="Note 3 25 4 4" xfId="18139"/>
    <cellStyle name="Note 3 25 4 4 2" xfId="18140"/>
    <cellStyle name="Note 3 25 4 4 3" xfId="18141"/>
    <cellStyle name="Note 3 25 4 5" xfId="18142"/>
    <cellStyle name="Note 3 25 4 5 2" xfId="18143"/>
    <cellStyle name="Note 3 25 4 5 3" xfId="18144"/>
    <cellStyle name="Note 3 25 4 6" xfId="18145"/>
    <cellStyle name="Note 3 25 4 6 2" xfId="18146"/>
    <cellStyle name="Note 3 25 4 6 3" xfId="18147"/>
    <cellStyle name="Note 3 25 4 7" xfId="18148"/>
    <cellStyle name="Note 3 25 4 8" xfId="18149"/>
    <cellStyle name="Note 3 25 5" xfId="18150"/>
    <cellStyle name="Note 3 25 5 2" xfId="18151"/>
    <cellStyle name="Note 3 25 5 2 2" xfId="18152"/>
    <cellStyle name="Note 3 25 5 2 3" xfId="18153"/>
    <cellStyle name="Note 3 25 5 3" xfId="18154"/>
    <cellStyle name="Note 3 25 5 3 2" xfId="18155"/>
    <cellStyle name="Note 3 25 5 3 3" xfId="18156"/>
    <cellStyle name="Note 3 25 5 4" xfId="18157"/>
    <cellStyle name="Note 3 25 5 5" xfId="18158"/>
    <cellStyle name="Note 3 25 6" xfId="18159"/>
    <cellStyle name="Note 3 25 6 2" xfId="18160"/>
    <cellStyle name="Note 3 25 6 3" xfId="18161"/>
    <cellStyle name="Note 3 25 7" xfId="18162"/>
    <cellStyle name="Note 3 25 7 2" xfId="18163"/>
    <cellStyle name="Note 3 25 7 3" xfId="18164"/>
    <cellStyle name="Note 3 25 8" xfId="18165"/>
    <cellStyle name="Note 3 25 8 2" xfId="18166"/>
    <cellStyle name="Note 3 25 8 3" xfId="18167"/>
    <cellStyle name="Note 3 25 9" xfId="18168"/>
    <cellStyle name="Note 3 26" xfId="18169"/>
    <cellStyle name="Note 3 26 2" xfId="18170"/>
    <cellStyle name="Note 3 26 2 2" xfId="18171"/>
    <cellStyle name="Note 3 26 2 2 2" xfId="18172"/>
    <cellStyle name="Note 3 26 2 2 2 2" xfId="18173"/>
    <cellStyle name="Note 3 26 2 2 2 3" xfId="18174"/>
    <cellStyle name="Note 3 26 2 2 3" xfId="18175"/>
    <cellStyle name="Note 3 26 2 2 3 2" xfId="18176"/>
    <cellStyle name="Note 3 26 2 2 3 3" xfId="18177"/>
    <cellStyle name="Note 3 26 2 2 4" xfId="18178"/>
    <cellStyle name="Note 3 26 2 2 5" xfId="18179"/>
    <cellStyle name="Note 3 26 2 3" xfId="18180"/>
    <cellStyle name="Note 3 26 2 3 2" xfId="18181"/>
    <cellStyle name="Note 3 26 2 3 3" xfId="18182"/>
    <cellStyle name="Note 3 26 2 4" xfId="18183"/>
    <cellStyle name="Note 3 26 2 4 2" xfId="18184"/>
    <cellStyle name="Note 3 26 2 4 3" xfId="18185"/>
    <cellStyle name="Note 3 26 2 5" xfId="18186"/>
    <cellStyle name="Note 3 26 2 5 2" xfId="18187"/>
    <cellStyle name="Note 3 26 2 5 3" xfId="18188"/>
    <cellStyle name="Note 3 26 2 6" xfId="18189"/>
    <cellStyle name="Note 3 26 3" xfId="18190"/>
    <cellStyle name="Note 3 26 3 2" xfId="18191"/>
    <cellStyle name="Note 3 26 3 2 2" xfId="18192"/>
    <cellStyle name="Note 3 26 3 2 2 2" xfId="18193"/>
    <cellStyle name="Note 3 26 3 2 2 3" xfId="18194"/>
    <cellStyle name="Note 3 26 3 2 3" xfId="18195"/>
    <cellStyle name="Note 3 26 3 2 3 2" xfId="18196"/>
    <cellStyle name="Note 3 26 3 2 3 3" xfId="18197"/>
    <cellStyle name="Note 3 26 3 2 4" xfId="18198"/>
    <cellStyle name="Note 3 26 3 2 5" xfId="18199"/>
    <cellStyle name="Note 3 26 3 3" xfId="18200"/>
    <cellStyle name="Note 3 26 3 3 2" xfId="18201"/>
    <cellStyle name="Note 3 26 3 3 3" xfId="18202"/>
    <cellStyle name="Note 3 26 3 4" xfId="18203"/>
    <cellStyle name="Note 3 26 3 4 2" xfId="18204"/>
    <cellStyle name="Note 3 26 3 4 3" xfId="18205"/>
    <cellStyle name="Note 3 26 3 5" xfId="18206"/>
    <cellStyle name="Note 3 26 3 5 2" xfId="18207"/>
    <cellStyle name="Note 3 26 3 5 3" xfId="18208"/>
    <cellStyle name="Note 3 26 3 6" xfId="18209"/>
    <cellStyle name="Note 3 26 4" xfId="18210"/>
    <cellStyle name="Note 3 26 4 2" xfId="18211"/>
    <cellStyle name="Note 3 26 4 2 2" xfId="18212"/>
    <cellStyle name="Note 3 26 4 2 3" xfId="18213"/>
    <cellStyle name="Note 3 26 4 3" xfId="18214"/>
    <cellStyle name="Note 3 26 4 3 2" xfId="18215"/>
    <cellStyle name="Note 3 26 4 3 3" xfId="18216"/>
    <cellStyle name="Note 3 26 4 4" xfId="18217"/>
    <cellStyle name="Note 3 26 4 4 2" xfId="18218"/>
    <cellStyle name="Note 3 26 4 4 3" xfId="18219"/>
    <cellStyle name="Note 3 26 4 5" xfId="18220"/>
    <cellStyle name="Note 3 26 4 5 2" xfId="18221"/>
    <cellStyle name="Note 3 26 4 5 3" xfId="18222"/>
    <cellStyle name="Note 3 26 4 6" xfId="18223"/>
    <cellStyle name="Note 3 26 4 6 2" xfId="18224"/>
    <cellStyle name="Note 3 26 4 6 3" xfId="18225"/>
    <cellStyle name="Note 3 26 4 7" xfId="18226"/>
    <cellStyle name="Note 3 26 4 8" xfId="18227"/>
    <cellStyle name="Note 3 26 5" xfId="18228"/>
    <cellStyle name="Note 3 26 5 2" xfId="18229"/>
    <cellStyle name="Note 3 26 5 2 2" xfId="18230"/>
    <cellStyle name="Note 3 26 5 2 3" xfId="18231"/>
    <cellStyle name="Note 3 26 5 3" xfId="18232"/>
    <cellStyle name="Note 3 26 5 3 2" xfId="18233"/>
    <cellStyle name="Note 3 26 5 3 3" xfId="18234"/>
    <cellStyle name="Note 3 26 5 4" xfId="18235"/>
    <cellStyle name="Note 3 26 5 5" xfId="18236"/>
    <cellStyle name="Note 3 26 6" xfId="18237"/>
    <cellStyle name="Note 3 26 6 2" xfId="18238"/>
    <cellStyle name="Note 3 26 6 3" xfId="18239"/>
    <cellStyle name="Note 3 26 7" xfId="18240"/>
    <cellStyle name="Note 3 26 7 2" xfId="18241"/>
    <cellStyle name="Note 3 26 7 3" xfId="18242"/>
    <cellStyle name="Note 3 26 8" xfId="18243"/>
    <cellStyle name="Note 3 26 8 2" xfId="18244"/>
    <cellStyle name="Note 3 26 8 3" xfId="18245"/>
    <cellStyle name="Note 3 26 9" xfId="18246"/>
    <cellStyle name="Note 3 27" xfId="18247"/>
    <cellStyle name="Note 3 27 2" xfId="18248"/>
    <cellStyle name="Note 3 27 2 2" xfId="18249"/>
    <cellStyle name="Note 3 27 2 2 2" xfId="18250"/>
    <cellStyle name="Note 3 27 2 2 2 2" xfId="18251"/>
    <cellStyle name="Note 3 27 2 2 2 3" xfId="18252"/>
    <cellStyle name="Note 3 27 2 2 3" xfId="18253"/>
    <cellStyle name="Note 3 27 2 2 3 2" xfId="18254"/>
    <cellStyle name="Note 3 27 2 2 3 3" xfId="18255"/>
    <cellStyle name="Note 3 27 2 2 4" xfId="18256"/>
    <cellStyle name="Note 3 27 2 2 5" xfId="18257"/>
    <cellStyle name="Note 3 27 2 3" xfId="18258"/>
    <cellStyle name="Note 3 27 2 3 2" xfId="18259"/>
    <cellStyle name="Note 3 27 2 3 3" xfId="18260"/>
    <cellStyle name="Note 3 27 2 4" xfId="18261"/>
    <cellStyle name="Note 3 27 2 4 2" xfId="18262"/>
    <cellStyle name="Note 3 27 2 4 3" xfId="18263"/>
    <cellStyle name="Note 3 27 2 5" xfId="18264"/>
    <cellStyle name="Note 3 27 2 5 2" xfId="18265"/>
    <cellStyle name="Note 3 27 2 5 3" xfId="18266"/>
    <cellStyle name="Note 3 27 2 6" xfId="18267"/>
    <cellStyle name="Note 3 27 3" xfId="18268"/>
    <cellStyle name="Note 3 27 3 2" xfId="18269"/>
    <cellStyle name="Note 3 27 3 2 2" xfId="18270"/>
    <cellStyle name="Note 3 27 3 2 2 2" xfId="18271"/>
    <cellStyle name="Note 3 27 3 2 2 3" xfId="18272"/>
    <cellStyle name="Note 3 27 3 2 3" xfId="18273"/>
    <cellStyle name="Note 3 27 3 2 3 2" xfId="18274"/>
    <cellStyle name="Note 3 27 3 2 3 3" xfId="18275"/>
    <cellStyle name="Note 3 27 3 2 4" xfId="18276"/>
    <cellStyle name="Note 3 27 3 2 5" xfId="18277"/>
    <cellStyle name="Note 3 27 3 3" xfId="18278"/>
    <cellStyle name="Note 3 27 3 3 2" xfId="18279"/>
    <cellStyle name="Note 3 27 3 3 3" xfId="18280"/>
    <cellStyle name="Note 3 27 3 4" xfId="18281"/>
    <cellStyle name="Note 3 27 3 4 2" xfId="18282"/>
    <cellStyle name="Note 3 27 3 4 3" xfId="18283"/>
    <cellStyle name="Note 3 27 3 5" xfId="18284"/>
    <cellStyle name="Note 3 27 3 5 2" xfId="18285"/>
    <cellStyle name="Note 3 27 3 5 3" xfId="18286"/>
    <cellStyle name="Note 3 27 3 6" xfId="18287"/>
    <cellStyle name="Note 3 27 4" xfId="18288"/>
    <cellStyle name="Note 3 27 4 2" xfId="18289"/>
    <cellStyle name="Note 3 27 4 2 2" xfId="18290"/>
    <cellStyle name="Note 3 27 4 2 3" xfId="18291"/>
    <cellStyle name="Note 3 27 4 3" xfId="18292"/>
    <cellStyle name="Note 3 27 4 3 2" xfId="18293"/>
    <cellStyle name="Note 3 27 4 3 3" xfId="18294"/>
    <cellStyle name="Note 3 27 4 4" xfId="18295"/>
    <cellStyle name="Note 3 27 4 4 2" xfId="18296"/>
    <cellStyle name="Note 3 27 4 4 3" xfId="18297"/>
    <cellStyle name="Note 3 27 4 5" xfId="18298"/>
    <cellStyle name="Note 3 27 4 5 2" xfId="18299"/>
    <cellStyle name="Note 3 27 4 5 3" xfId="18300"/>
    <cellStyle name="Note 3 27 4 6" xfId="18301"/>
    <cellStyle name="Note 3 27 4 6 2" xfId="18302"/>
    <cellStyle name="Note 3 27 4 6 3" xfId="18303"/>
    <cellStyle name="Note 3 27 4 7" xfId="18304"/>
    <cellStyle name="Note 3 27 4 8" xfId="18305"/>
    <cellStyle name="Note 3 27 5" xfId="18306"/>
    <cellStyle name="Note 3 27 5 2" xfId="18307"/>
    <cellStyle name="Note 3 27 5 2 2" xfId="18308"/>
    <cellStyle name="Note 3 27 5 2 3" xfId="18309"/>
    <cellStyle name="Note 3 27 5 3" xfId="18310"/>
    <cellStyle name="Note 3 27 5 3 2" xfId="18311"/>
    <cellStyle name="Note 3 27 5 3 3" xfId="18312"/>
    <cellStyle name="Note 3 27 5 4" xfId="18313"/>
    <cellStyle name="Note 3 27 5 5" xfId="18314"/>
    <cellStyle name="Note 3 27 6" xfId="18315"/>
    <cellStyle name="Note 3 27 6 2" xfId="18316"/>
    <cellStyle name="Note 3 27 6 3" xfId="18317"/>
    <cellStyle name="Note 3 27 7" xfId="18318"/>
    <cellStyle name="Note 3 27 7 2" xfId="18319"/>
    <cellStyle name="Note 3 27 7 3" xfId="18320"/>
    <cellStyle name="Note 3 27 8" xfId="18321"/>
    <cellStyle name="Note 3 27 8 2" xfId="18322"/>
    <cellStyle name="Note 3 27 8 3" xfId="18323"/>
    <cellStyle name="Note 3 27 9" xfId="18324"/>
    <cellStyle name="Note 3 28" xfId="18325"/>
    <cellStyle name="Note 3 28 2" xfId="18326"/>
    <cellStyle name="Note 3 28 2 2" xfId="18327"/>
    <cellStyle name="Note 3 28 2 2 2" xfId="18328"/>
    <cellStyle name="Note 3 28 2 2 3" xfId="18329"/>
    <cellStyle name="Note 3 28 2 3" xfId="18330"/>
    <cellStyle name="Note 3 28 2 3 2" xfId="18331"/>
    <cellStyle name="Note 3 28 2 3 3" xfId="18332"/>
    <cellStyle name="Note 3 28 2 4" xfId="18333"/>
    <cellStyle name="Note 3 28 2 5" xfId="18334"/>
    <cellStyle name="Note 3 28 3" xfId="18335"/>
    <cellStyle name="Note 3 28 3 2" xfId="18336"/>
    <cellStyle name="Note 3 28 3 3" xfId="18337"/>
    <cellStyle name="Note 3 28 4" xfId="18338"/>
    <cellStyle name="Note 3 28 4 2" xfId="18339"/>
    <cellStyle name="Note 3 28 4 3" xfId="18340"/>
    <cellStyle name="Note 3 28 5" xfId="18341"/>
    <cellStyle name="Note 3 28 5 2" xfId="18342"/>
    <cellStyle name="Note 3 28 5 3" xfId="18343"/>
    <cellStyle name="Note 3 28 6" xfId="18344"/>
    <cellStyle name="Note 3 29" xfId="18345"/>
    <cellStyle name="Note 3 29 2" xfId="18346"/>
    <cellStyle name="Note 3 29 2 2" xfId="18347"/>
    <cellStyle name="Note 3 29 2 2 2" xfId="18348"/>
    <cellStyle name="Note 3 29 2 2 3" xfId="18349"/>
    <cellStyle name="Note 3 29 2 3" xfId="18350"/>
    <cellStyle name="Note 3 29 2 3 2" xfId="18351"/>
    <cellStyle name="Note 3 29 2 3 3" xfId="18352"/>
    <cellStyle name="Note 3 29 2 4" xfId="18353"/>
    <cellStyle name="Note 3 29 2 5" xfId="18354"/>
    <cellStyle name="Note 3 29 3" xfId="18355"/>
    <cellStyle name="Note 3 29 3 2" xfId="18356"/>
    <cellStyle name="Note 3 29 3 3" xfId="18357"/>
    <cellStyle name="Note 3 29 4" xfId="18358"/>
    <cellStyle name="Note 3 29 4 2" xfId="18359"/>
    <cellStyle name="Note 3 29 4 3" xfId="18360"/>
    <cellStyle name="Note 3 29 5" xfId="18361"/>
    <cellStyle name="Note 3 29 5 2" xfId="18362"/>
    <cellStyle name="Note 3 29 5 3" xfId="18363"/>
    <cellStyle name="Note 3 29 6" xfId="18364"/>
    <cellStyle name="Note 3 3" xfId="18365"/>
    <cellStyle name="Note 3 3 10" xfId="18366"/>
    <cellStyle name="Note 3 3 10 2" xfId="18367"/>
    <cellStyle name="Note 3 3 10 3" xfId="18368"/>
    <cellStyle name="Note 3 3 11" xfId="18369"/>
    <cellStyle name="Note 3 3 11 2" xfId="18370"/>
    <cellStyle name="Note 3 3 11 3" xfId="18371"/>
    <cellStyle name="Note 3 3 12" xfId="18372"/>
    <cellStyle name="Note 3 3 12 2" xfId="18373"/>
    <cellStyle name="Note 3 3 12 3" xfId="18374"/>
    <cellStyle name="Note 3 3 13" xfId="18375"/>
    <cellStyle name="Note 3 3 2" xfId="18376"/>
    <cellStyle name="Note 3 3 2 2" xfId="18377"/>
    <cellStyle name="Note 3 3 2 2 2" xfId="18378"/>
    <cellStyle name="Note 3 3 2 2 2 2" xfId="18379"/>
    <cellStyle name="Note 3 3 2 2 2 2 2" xfId="18380"/>
    <cellStyle name="Note 3 3 2 2 2 2 3" xfId="18381"/>
    <cellStyle name="Note 3 3 2 2 2 3" xfId="18382"/>
    <cellStyle name="Note 3 3 2 2 2 3 2" xfId="18383"/>
    <cellStyle name="Note 3 3 2 2 2 3 3" xfId="18384"/>
    <cellStyle name="Note 3 3 2 2 2 4" xfId="18385"/>
    <cellStyle name="Note 3 3 2 2 2 5" xfId="18386"/>
    <cellStyle name="Note 3 3 2 2 3" xfId="18387"/>
    <cellStyle name="Note 3 3 2 2 3 2" xfId="18388"/>
    <cellStyle name="Note 3 3 2 2 3 3" xfId="18389"/>
    <cellStyle name="Note 3 3 2 2 4" xfId="18390"/>
    <cellStyle name="Note 3 3 2 2 4 2" xfId="18391"/>
    <cellStyle name="Note 3 3 2 2 4 3" xfId="18392"/>
    <cellStyle name="Note 3 3 2 2 5" xfId="18393"/>
    <cellStyle name="Note 3 3 2 2 5 2" xfId="18394"/>
    <cellStyle name="Note 3 3 2 2 5 3" xfId="18395"/>
    <cellStyle name="Note 3 3 2 2 6" xfId="18396"/>
    <cellStyle name="Note 3 3 2 3" xfId="18397"/>
    <cellStyle name="Note 3 3 2 3 2" xfId="18398"/>
    <cellStyle name="Note 3 3 2 3 2 2" xfId="18399"/>
    <cellStyle name="Note 3 3 2 3 2 2 2" xfId="18400"/>
    <cellStyle name="Note 3 3 2 3 2 2 3" xfId="18401"/>
    <cellStyle name="Note 3 3 2 3 2 3" xfId="18402"/>
    <cellStyle name="Note 3 3 2 3 2 3 2" xfId="18403"/>
    <cellStyle name="Note 3 3 2 3 2 3 3" xfId="18404"/>
    <cellStyle name="Note 3 3 2 3 2 4" xfId="18405"/>
    <cellStyle name="Note 3 3 2 3 2 5" xfId="18406"/>
    <cellStyle name="Note 3 3 2 3 3" xfId="18407"/>
    <cellStyle name="Note 3 3 2 3 3 2" xfId="18408"/>
    <cellStyle name="Note 3 3 2 3 3 3" xfId="18409"/>
    <cellStyle name="Note 3 3 2 3 4" xfId="18410"/>
    <cellStyle name="Note 3 3 2 3 4 2" xfId="18411"/>
    <cellStyle name="Note 3 3 2 3 4 3" xfId="18412"/>
    <cellStyle name="Note 3 3 2 3 5" xfId="18413"/>
    <cellStyle name="Note 3 3 2 3 5 2" xfId="18414"/>
    <cellStyle name="Note 3 3 2 3 5 3" xfId="18415"/>
    <cellStyle name="Note 3 3 2 3 6" xfId="18416"/>
    <cellStyle name="Note 3 3 2 4" xfId="18417"/>
    <cellStyle name="Note 3 3 2 4 2" xfId="18418"/>
    <cellStyle name="Note 3 3 2 4 2 2" xfId="18419"/>
    <cellStyle name="Note 3 3 2 4 2 3" xfId="18420"/>
    <cellStyle name="Note 3 3 2 4 3" xfId="18421"/>
    <cellStyle name="Note 3 3 2 4 3 2" xfId="18422"/>
    <cellStyle name="Note 3 3 2 4 3 3" xfId="18423"/>
    <cellStyle name="Note 3 3 2 4 4" xfId="18424"/>
    <cellStyle name="Note 3 3 2 4 4 2" xfId="18425"/>
    <cellStyle name="Note 3 3 2 4 4 3" xfId="18426"/>
    <cellStyle name="Note 3 3 2 4 5" xfId="18427"/>
    <cellStyle name="Note 3 3 2 4 5 2" xfId="18428"/>
    <cellStyle name="Note 3 3 2 4 5 3" xfId="18429"/>
    <cellStyle name="Note 3 3 2 4 6" xfId="18430"/>
    <cellStyle name="Note 3 3 2 4 6 2" xfId="18431"/>
    <cellStyle name="Note 3 3 2 4 6 3" xfId="18432"/>
    <cellStyle name="Note 3 3 2 4 7" xfId="18433"/>
    <cellStyle name="Note 3 3 2 4 8" xfId="18434"/>
    <cellStyle name="Note 3 3 2 5" xfId="18435"/>
    <cellStyle name="Note 3 3 2 5 2" xfId="18436"/>
    <cellStyle name="Note 3 3 2 5 2 2" xfId="18437"/>
    <cellStyle name="Note 3 3 2 5 2 3" xfId="18438"/>
    <cellStyle name="Note 3 3 2 5 3" xfId="18439"/>
    <cellStyle name="Note 3 3 2 5 3 2" xfId="18440"/>
    <cellStyle name="Note 3 3 2 5 3 3" xfId="18441"/>
    <cellStyle name="Note 3 3 2 5 4" xfId="18442"/>
    <cellStyle name="Note 3 3 2 5 5" xfId="18443"/>
    <cellStyle name="Note 3 3 2 6" xfId="18444"/>
    <cellStyle name="Note 3 3 2 6 2" xfId="18445"/>
    <cellStyle name="Note 3 3 2 6 3" xfId="18446"/>
    <cellStyle name="Note 3 3 2 7" xfId="18447"/>
    <cellStyle name="Note 3 3 2 7 2" xfId="18448"/>
    <cellStyle name="Note 3 3 2 7 3" xfId="18449"/>
    <cellStyle name="Note 3 3 2 8" xfId="18450"/>
    <cellStyle name="Note 3 3 2 8 2" xfId="18451"/>
    <cellStyle name="Note 3 3 2 8 3" xfId="18452"/>
    <cellStyle name="Note 3 3 2 9" xfId="18453"/>
    <cellStyle name="Note 3 3 3" xfId="18454"/>
    <cellStyle name="Note 3 3 3 2" xfId="18455"/>
    <cellStyle name="Note 3 3 3 2 2" xfId="18456"/>
    <cellStyle name="Note 3 3 3 2 2 2" xfId="18457"/>
    <cellStyle name="Note 3 3 3 2 2 2 2" xfId="18458"/>
    <cellStyle name="Note 3 3 3 2 2 2 3" xfId="18459"/>
    <cellStyle name="Note 3 3 3 2 2 3" xfId="18460"/>
    <cellStyle name="Note 3 3 3 2 2 3 2" xfId="18461"/>
    <cellStyle name="Note 3 3 3 2 2 3 3" xfId="18462"/>
    <cellStyle name="Note 3 3 3 2 2 4" xfId="18463"/>
    <cellStyle name="Note 3 3 3 2 2 5" xfId="18464"/>
    <cellStyle name="Note 3 3 3 2 3" xfId="18465"/>
    <cellStyle name="Note 3 3 3 2 3 2" xfId="18466"/>
    <cellStyle name="Note 3 3 3 2 3 3" xfId="18467"/>
    <cellStyle name="Note 3 3 3 2 4" xfId="18468"/>
    <cellStyle name="Note 3 3 3 2 4 2" xfId="18469"/>
    <cellStyle name="Note 3 3 3 2 4 3" xfId="18470"/>
    <cellStyle name="Note 3 3 3 2 5" xfId="18471"/>
    <cellStyle name="Note 3 3 3 2 5 2" xfId="18472"/>
    <cellStyle name="Note 3 3 3 2 5 3" xfId="18473"/>
    <cellStyle name="Note 3 3 3 2 6" xfId="18474"/>
    <cellStyle name="Note 3 3 3 3" xfId="18475"/>
    <cellStyle name="Note 3 3 3 3 2" xfId="18476"/>
    <cellStyle name="Note 3 3 3 3 2 2" xfId="18477"/>
    <cellStyle name="Note 3 3 3 3 2 2 2" xfId="18478"/>
    <cellStyle name="Note 3 3 3 3 2 2 3" xfId="18479"/>
    <cellStyle name="Note 3 3 3 3 2 3" xfId="18480"/>
    <cellStyle name="Note 3 3 3 3 2 3 2" xfId="18481"/>
    <cellStyle name="Note 3 3 3 3 2 3 3" xfId="18482"/>
    <cellStyle name="Note 3 3 3 3 2 4" xfId="18483"/>
    <cellStyle name="Note 3 3 3 3 2 5" xfId="18484"/>
    <cellStyle name="Note 3 3 3 3 3" xfId="18485"/>
    <cellStyle name="Note 3 3 3 3 3 2" xfId="18486"/>
    <cellStyle name="Note 3 3 3 3 3 3" xfId="18487"/>
    <cellStyle name="Note 3 3 3 3 4" xfId="18488"/>
    <cellStyle name="Note 3 3 3 3 4 2" xfId="18489"/>
    <cellStyle name="Note 3 3 3 3 4 3" xfId="18490"/>
    <cellStyle name="Note 3 3 3 3 5" xfId="18491"/>
    <cellStyle name="Note 3 3 3 3 5 2" xfId="18492"/>
    <cellStyle name="Note 3 3 3 3 5 3" xfId="18493"/>
    <cellStyle name="Note 3 3 3 3 6" xfId="18494"/>
    <cellStyle name="Note 3 3 3 4" xfId="18495"/>
    <cellStyle name="Note 3 3 3 4 2" xfId="18496"/>
    <cellStyle name="Note 3 3 3 4 2 2" xfId="18497"/>
    <cellStyle name="Note 3 3 3 4 2 3" xfId="18498"/>
    <cellStyle name="Note 3 3 3 4 3" xfId="18499"/>
    <cellStyle name="Note 3 3 3 4 3 2" xfId="18500"/>
    <cellStyle name="Note 3 3 3 4 3 3" xfId="18501"/>
    <cellStyle name="Note 3 3 3 4 4" xfId="18502"/>
    <cellStyle name="Note 3 3 3 4 4 2" xfId="18503"/>
    <cellStyle name="Note 3 3 3 4 4 3" xfId="18504"/>
    <cellStyle name="Note 3 3 3 4 5" xfId="18505"/>
    <cellStyle name="Note 3 3 3 4 5 2" xfId="18506"/>
    <cellStyle name="Note 3 3 3 4 5 3" xfId="18507"/>
    <cellStyle name="Note 3 3 3 4 6" xfId="18508"/>
    <cellStyle name="Note 3 3 3 4 6 2" xfId="18509"/>
    <cellStyle name="Note 3 3 3 4 6 3" xfId="18510"/>
    <cellStyle name="Note 3 3 3 4 7" xfId="18511"/>
    <cellStyle name="Note 3 3 3 4 8" xfId="18512"/>
    <cellStyle name="Note 3 3 3 5" xfId="18513"/>
    <cellStyle name="Note 3 3 3 5 2" xfId="18514"/>
    <cellStyle name="Note 3 3 3 5 2 2" xfId="18515"/>
    <cellStyle name="Note 3 3 3 5 2 3" xfId="18516"/>
    <cellStyle name="Note 3 3 3 5 3" xfId="18517"/>
    <cellStyle name="Note 3 3 3 5 3 2" xfId="18518"/>
    <cellStyle name="Note 3 3 3 5 3 3" xfId="18519"/>
    <cellStyle name="Note 3 3 3 5 4" xfId="18520"/>
    <cellStyle name="Note 3 3 3 5 5" xfId="18521"/>
    <cellStyle name="Note 3 3 3 6" xfId="18522"/>
    <cellStyle name="Note 3 3 3 6 2" xfId="18523"/>
    <cellStyle name="Note 3 3 3 6 3" xfId="18524"/>
    <cellStyle name="Note 3 3 3 7" xfId="18525"/>
    <cellStyle name="Note 3 3 3 7 2" xfId="18526"/>
    <cellStyle name="Note 3 3 3 7 3" xfId="18527"/>
    <cellStyle name="Note 3 3 3 8" xfId="18528"/>
    <cellStyle name="Note 3 3 3 8 2" xfId="18529"/>
    <cellStyle name="Note 3 3 3 8 3" xfId="18530"/>
    <cellStyle name="Note 3 3 3 9" xfId="18531"/>
    <cellStyle name="Note 3 3 4" xfId="18532"/>
    <cellStyle name="Note 3 3 4 2" xfId="18533"/>
    <cellStyle name="Note 3 3 4 2 2" xfId="18534"/>
    <cellStyle name="Note 3 3 4 2 2 2" xfId="18535"/>
    <cellStyle name="Note 3 3 4 2 2 2 2" xfId="18536"/>
    <cellStyle name="Note 3 3 4 2 2 2 3" xfId="18537"/>
    <cellStyle name="Note 3 3 4 2 2 3" xfId="18538"/>
    <cellStyle name="Note 3 3 4 2 2 3 2" xfId="18539"/>
    <cellStyle name="Note 3 3 4 2 2 3 3" xfId="18540"/>
    <cellStyle name="Note 3 3 4 2 2 4" xfId="18541"/>
    <cellStyle name="Note 3 3 4 2 2 5" xfId="18542"/>
    <cellStyle name="Note 3 3 4 2 3" xfId="18543"/>
    <cellStyle name="Note 3 3 4 2 3 2" xfId="18544"/>
    <cellStyle name="Note 3 3 4 2 3 3" xfId="18545"/>
    <cellStyle name="Note 3 3 4 2 4" xfId="18546"/>
    <cellStyle name="Note 3 3 4 2 4 2" xfId="18547"/>
    <cellStyle name="Note 3 3 4 2 4 3" xfId="18548"/>
    <cellStyle name="Note 3 3 4 2 5" xfId="18549"/>
    <cellStyle name="Note 3 3 4 2 5 2" xfId="18550"/>
    <cellStyle name="Note 3 3 4 2 5 3" xfId="18551"/>
    <cellStyle name="Note 3 3 4 2 6" xfId="18552"/>
    <cellStyle name="Note 3 3 4 3" xfId="18553"/>
    <cellStyle name="Note 3 3 4 3 2" xfId="18554"/>
    <cellStyle name="Note 3 3 4 3 2 2" xfId="18555"/>
    <cellStyle name="Note 3 3 4 3 2 2 2" xfId="18556"/>
    <cellStyle name="Note 3 3 4 3 2 2 3" xfId="18557"/>
    <cellStyle name="Note 3 3 4 3 2 3" xfId="18558"/>
    <cellStyle name="Note 3 3 4 3 2 3 2" xfId="18559"/>
    <cellStyle name="Note 3 3 4 3 2 3 3" xfId="18560"/>
    <cellStyle name="Note 3 3 4 3 2 4" xfId="18561"/>
    <cellStyle name="Note 3 3 4 3 2 5" xfId="18562"/>
    <cellStyle name="Note 3 3 4 3 3" xfId="18563"/>
    <cellStyle name="Note 3 3 4 3 3 2" xfId="18564"/>
    <cellStyle name="Note 3 3 4 3 3 3" xfId="18565"/>
    <cellStyle name="Note 3 3 4 3 4" xfId="18566"/>
    <cellStyle name="Note 3 3 4 3 4 2" xfId="18567"/>
    <cellStyle name="Note 3 3 4 3 4 3" xfId="18568"/>
    <cellStyle name="Note 3 3 4 3 5" xfId="18569"/>
    <cellStyle name="Note 3 3 4 3 5 2" xfId="18570"/>
    <cellStyle name="Note 3 3 4 3 5 3" xfId="18571"/>
    <cellStyle name="Note 3 3 4 3 6" xfId="18572"/>
    <cellStyle name="Note 3 3 4 4" xfId="18573"/>
    <cellStyle name="Note 3 3 4 4 2" xfId="18574"/>
    <cellStyle name="Note 3 3 4 4 2 2" xfId="18575"/>
    <cellStyle name="Note 3 3 4 4 2 3" xfId="18576"/>
    <cellStyle name="Note 3 3 4 4 3" xfId="18577"/>
    <cellStyle name="Note 3 3 4 4 3 2" xfId="18578"/>
    <cellStyle name="Note 3 3 4 4 3 3" xfId="18579"/>
    <cellStyle name="Note 3 3 4 4 4" xfId="18580"/>
    <cellStyle name="Note 3 3 4 4 4 2" xfId="18581"/>
    <cellStyle name="Note 3 3 4 4 4 3" xfId="18582"/>
    <cellStyle name="Note 3 3 4 4 5" xfId="18583"/>
    <cellStyle name="Note 3 3 4 4 5 2" xfId="18584"/>
    <cellStyle name="Note 3 3 4 4 5 3" xfId="18585"/>
    <cellStyle name="Note 3 3 4 4 6" xfId="18586"/>
    <cellStyle name="Note 3 3 4 4 6 2" xfId="18587"/>
    <cellStyle name="Note 3 3 4 4 6 3" xfId="18588"/>
    <cellStyle name="Note 3 3 4 4 7" xfId="18589"/>
    <cellStyle name="Note 3 3 4 4 8" xfId="18590"/>
    <cellStyle name="Note 3 3 4 5" xfId="18591"/>
    <cellStyle name="Note 3 3 4 5 2" xfId="18592"/>
    <cellStyle name="Note 3 3 4 5 2 2" xfId="18593"/>
    <cellStyle name="Note 3 3 4 5 2 3" xfId="18594"/>
    <cellStyle name="Note 3 3 4 5 3" xfId="18595"/>
    <cellStyle name="Note 3 3 4 5 3 2" xfId="18596"/>
    <cellStyle name="Note 3 3 4 5 3 3" xfId="18597"/>
    <cellStyle name="Note 3 3 4 5 4" xfId="18598"/>
    <cellStyle name="Note 3 3 4 5 5" xfId="18599"/>
    <cellStyle name="Note 3 3 4 6" xfId="18600"/>
    <cellStyle name="Note 3 3 4 6 2" xfId="18601"/>
    <cellStyle name="Note 3 3 4 6 3" xfId="18602"/>
    <cellStyle name="Note 3 3 4 7" xfId="18603"/>
    <cellStyle name="Note 3 3 4 7 2" xfId="18604"/>
    <cellStyle name="Note 3 3 4 7 3" xfId="18605"/>
    <cellStyle name="Note 3 3 4 8" xfId="18606"/>
    <cellStyle name="Note 3 3 4 8 2" xfId="18607"/>
    <cellStyle name="Note 3 3 4 8 3" xfId="18608"/>
    <cellStyle name="Note 3 3 4 9" xfId="18609"/>
    <cellStyle name="Note 3 3 5" xfId="18610"/>
    <cellStyle name="Note 3 3 5 2" xfId="18611"/>
    <cellStyle name="Note 3 3 5 2 2" xfId="18612"/>
    <cellStyle name="Note 3 3 5 2 2 2" xfId="18613"/>
    <cellStyle name="Note 3 3 5 2 2 2 2" xfId="18614"/>
    <cellStyle name="Note 3 3 5 2 2 2 3" xfId="18615"/>
    <cellStyle name="Note 3 3 5 2 2 3" xfId="18616"/>
    <cellStyle name="Note 3 3 5 2 2 3 2" xfId="18617"/>
    <cellStyle name="Note 3 3 5 2 2 3 3" xfId="18618"/>
    <cellStyle name="Note 3 3 5 2 2 4" xfId="18619"/>
    <cellStyle name="Note 3 3 5 2 2 5" xfId="18620"/>
    <cellStyle name="Note 3 3 5 2 3" xfId="18621"/>
    <cellStyle name="Note 3 3 5 2 3 2" xfId="18622"/>
    <cellStyle name="Note 3 3 5 2 3 3" xfId="18623"/>
    <cellStyle name="Note 3 3 5 2 4" xfId="18624"/>
    <cellStyle name="Note 3 3 5 2 4 2" xfId="18625"/>
    <cellStyle name="Note 3 3 5 2 4 3" xfId="18626"/>
    <cellStyle name="Note 3 3 5 2 5" xfId="18627"/>
    <cellStyle name="Note 3 3 5 2 5 2" xfId="18628"/>
    <cellStyle name="Note 3 3 5 2 5 3" xfId="18629"/>
    <cellStyle name="Note 3 3 5 2 6" xfId="18630"/>
    <cellStyle name="Note 3 3 5 3" xfId="18631"/>
    <cellStyle name="Note 3 3 5 3 2" xfId="18632"/>
    <cellStyle name="Note 3 3 5 3 2 2" xfId="18633"/>
    <cellStyle name="Note 3 3 5 3 2 2 2" xfId="18634"/>
    <cellStyle name="Note 3 3 5 3 2 2 3" xfId="18635"/>
    <cellStyle name="Note 3 3 5 3 2 3" xfId="18636"/>
    <cellStyle name="Note 3 3 5 3 2 3 2" xfId="18637"/>
    <cellStyle name="Note 3 3 5 3 2 3 3" xfId="18638"/>
    <cellStyle name="Note 3 3 5 3 2 4" xfId="18639"/>
    <cellStyle name="Note 3 3 5 3 2 5" xfId="18640"/>
    <cellStyle name="Note 3 3 5 3 3" xfId="18641"/>
    <cellStyle name="Note 3 3 5 3 3 2" xfId="18642"/>
    <cellStyle name="Note 3 3 5 3 3 3" xfId="18643"/>
    <cellStyle name="Note 3 3 5 3 4" xfId="18644"/>
    <cellStyle name="Note 3 3 5 3 4 2" xfId="18645"/>
    <cellStyle name="Note 3 3 5 3 4 3" xfId="18646"/>
    <cellStyle name="Note 3 3 5 3 5" xfId="18647"/>
    <cellStyle name="Note 3 3 5 3 5 2" xfId="18648"/>
    <cellStyle name="Note 3 3 5 3 5 3" xfId="18649"/>
    <cellStyle name="Note 3 3 5 3 6" xfId="18650"/>
    <cellStyle name="Note 3 3 5 4" xfId="18651"/>
    <cellStyle name="Note 3 3 5 4 2" xfId="18652"/>
    <cellStyle name="Note 3 3 5 4 2 2" xfId="18653"/>
    <cellStyle name="Note 3 3 5 4 2 3" xfId="18654"/>
    <cellStyle name="Note 3 3 5 4 3" xfId="18655"/>
    <cellStyle name="Note 3 3 5 4 3 2" xfId="18656"/>
    <cellStyle name="Note 3 3 5 4 3 3" xfId="18657"/>
    <cellStyle name="Note 3 3 5 4 4" xfId="18658"/>
    <cellStyle name="Note 3 3 5 4 4 2" xfId="18659"/>
    <cellStyle name="Note 3 3 5 4 4 3" xfId="18660"/>
    <cellStyle name="Note 3 3 5 4 5" xfId="18661"/>
    <cellStyle name="Note 3 3 5 4 5 2" xfId="18662"/>
    <cellStyle name="Note 3 3 5 4 5 3" xfId="18663"/>
    <cellStyle name="Note 3 3 5 4 6" xfId="18664"/>
    <cellStyle name="Note 3 3 5 4 6 2" xfId="18665"/>
    <cellStyle name="Note 3 3 5 4 6 3" xfId="18666"/>
    <cellStyle name="Note 3 3 5 4 7" xfId="18667"/>
    <cellStyle name="Note 3 3 5 4 8" xfId="18668"/>
    <cellStyle name="Note 3 3 5 5" xfId="18669"/>
    <cellStyle name="Note 3 3 5 5 2" xfId="18670"/>
    <cellStyle name="Note 3 3 5 5 2 2" xfId="18671"/>
    <cellStyle name="Note 3 3 5 5 2 3" xfId="18672"/>
    <cellStyle name="Note 3 3 5 5 3" xfId="18673"/>
    <cellStyle name="Note 3 3 5 5 3 2" xfId="18674"/>
    <cellStyle name="Note 3 3 5 5 3 3" xfId="18675"/>
    <cellStyle name="Note 3 3 5 5 4" xfId="18676"/>
    <cellStyle name="Note 3 3 5 5 5" xfId="18677"/>
    <cellStyle name="Note 3 3 5 6" xfId="18678"/>
    <cellStyle name="Note 3 3 5 6 2" xfId="18679"/>
    <cellStyle name="Note 3 3 5 6 3" xfId="18680"/>
    <cellStyle name="Note 3 3 5 7" xfId="18681"/>
    <cellStyle name="Note 3 3 5 7 2" xfId="18682"/>
    <cellStyle name="Note 3 3 5 7 3" xfId="18683"/>
    <cellStyle name="Note 3 3 5 8" xfId="18684"/>
    <cellStyle name="Note 3 3 5 8 2" xfId="18685"/>
    <cellStyle name="Note 3 3 5 8 3" xfId="18686"/>
    <cellStyle name="Note 3 3 5 9" xfId="18687"/>
    <cellStyle name="Note 3 3 6" xfId="18688"/>
    <cellStyle name="Note 3 3 6 2" xfId="18689"/>
    <cellStyle name="Note 3 3 6 2 2" xfId="18690"/>
    <cellStyle name="Note 3 3 6 2 2 2" xfId="18691"/>
    <cellStyle name="Note 3 3 6 2 2 3" xfId="18692"/>
    <cellStyle name="Note 3 3 6 2 3" xfId="18693"/>
    <cellStyle name="Note 3 3 6 2 3 2" xfId="18694"/>
    <cellStyle name="Note 3 3 6 2 3 3" xfId="18695"/>
    <cellStyle name="Note 3 3 6 2 4" xfId="18696"/>
    <cellStyle name="Note 3 3 6 2 5" xfId="18697"/>
    <cellStyle name="Note 3 3 6 3" xfId="18698"/>
    <cellStyle name="Note 3 3 6 3 2" xfId="18699"/>
    <cellStyle name="Note 3 3 6 3 3" xfId="18700"/>
    <cellStyle name="Note 3 3 6 4" xfId="18701"/>
    <cellStyle name="Note 3 3 6 4 2" xfId="18702"/>
    <cellStyle name="Note 3 3 6 4 3" xfId="18703"/>
    <cellStyle name="Note 3 3 6 5" xfId="18704"/>
    <cellStyle name="Note 3 3 6 5 2" xfId="18705"/>
    <cellStyle name="Note 3 3 6 5 3" xfId="18706"/>
    <cellStyle name="Note 3 3 6 6" xfId="18707"/>
    <cellStyle name="Note 3 3 7" xfId="18708"/>
    <cellStyle name="Note 3 3 7 2" xfId="18709"/>
    <cellStyle name="Note 3 3 7 2 2" xfId="18710"/>
    <cellStyle name="Note 3 3 7 2 2 2" xfId="18711"/>
    <cellStyle name="Note 3 3 7 2 2 3" xfId="18712"/>
    <cellStyle name="Note 3 3 7 2 3" xfId="18713"/>
    <cellStyle name="Note 3 3 7 2 3 2" xfId="18714"/>
    <cellStyle name="Note 3 3 7 2 3 3" xfId="18715"/>
    <cellStyle name="Note 3 3 7 2 4" xfId="18716"/>
    <cellStyle name="Note 3 3 7 2 5" xfId="18717"/>
    <cellStyle name="Note 3 3 7 3" xfId="18718"/>
    <cellStyle name="Note 3 3 7 3 2" xfId="18719"/>
    <cellStyle name="Note 3 3 7 3 3" xfId="18720"/>
    <cellStyle name="Note 3 3 7 4" xfId="18721"/>
    <cellStyle name="Note 3 3 7 4 2" xfId="18722"/>
    <cellStyle name="Note 3 3 7 4 3" xfId="18723"/>
    <cellStyle name="Note 3 3 7 5" xfId="18724"/>
    <cellStyle name="Note 3 3 7 5 2" xfId="18725"/>
    <cellStyle name="Note 3 3 7 5 3" xfId="18726"/>
    <cellStyle name="Note 3 3 7 6" xfId="18727"/>
    <cellStyle name="Note 3 3 8" xfId="18728"/>
    <cellStyle name="Note 3 3 8 2" xfId="18729"/>
    <cellStyle name="Note 3 3 8 2 2" xfId="18730"/>
    <cellStyle name="Note 3 3 8 2 3" xfId="18731"/>
    <cellStyle name="Note 3 3 8 3" xfId="18732"/>
    <cellStyle name="Note 3 3 8 3 2" xfId="18733"/>
    <cellStyle name="Note 3 3 8 3 3" xfId="18734"/>
    <cellStyle name="Note 3 3 8 4" xfId="18735"/>
    <cellStyle name="Note 3 3 8 4 2" xfId="18736"/>
    <cellStyle name="Note 3 3 8 4 3" xfId="18737"/>
    <cellStyle name="Note 3 3 8 5" xfId="18738"/>
    <cellStyle name="Note 3 3 8 5 2" xfId="18739"/>
    <cellStyle name="Note 3 3 8 5 3" xfId="18740"/>
    <cellStyle name="Note 3 3 8 6" xfId="18741"/>
    <cellStyle name="Note 3 3 8 6 2" xfId="18742"/>
    <cellStyle name="Note 3 3 8 6 3" xfId="18743"/>
    <cellStyle name="Note 3 3 8 7" xfId="18744"/>
    <cellStyle name="Note 3 3 8 8" xfId="18745"/>
    <cellStyle name="Note 3 3 9" xfId="18746"/>
    <cellStyle name="Note 3 3 9 2" xfId="18747"/>
    <cellStyle name="Note 3 3 9 2 2" xfId="18748"/>
    <cellStyle name="Note 3 3 9 2 3" xfId="18749"/>
    <cellStyle name="Note 3 3 9 3" xfId="18750"/>
    <cellStyle name="Note 3 3 9 3 2" xfId="18751"/>
    <cellStyle name="Note 3 3 9 3 3" xfId="18752"/>
    <cellStyle name="Note 3 3 9 4" xfId="18753"/>
    <cellStyle name="Note 3 3 9 5" xfId="18754"/>
    <cellStyle name="Note 3 30" xfId="18755"/>
    <cellStyle name="Note 3 30 2" xfId="18756"/>
    <cellStyle name="Note 3 30 2 2" xfId="18757"/>
    <cellStyle name="Note 3 30 2 3" xfId="18758"/>
    <cellStyle name="Note 3 30 3" xfId="18759"/>
    <cellStyle name="Note 3 30 3 2" xfId="18760"/>
    <cellStyle name="Note 3 30 3 3" xfId="18761"/>
    <cellStyle name="Note 3 30 4" xfId="18762"/>
    <cellStyle name="Note 3 30 4 2" xfId="18763"/>
    <cellStyle name="Note 3 30 4 3" xfId="18764"/>
    <cellStyle name="Note 3 30 5" xfId="18765"/>
    <cellStyle name="Note 3 30 5 2" xfId="18766"/>
    <cellStyle name="Note 3 30 5 3" xfId="18767"/>
    <cellStyle name="Note 3 30 6" xfId="18768"/>
    <cellStyle name="Note 3 30 6 2" xfId="18769"/>
    <cellStyle name="Note 3 30 6 3" xfId="18770"/>
    <cellStyle name="Note 3 30 7" xfId="18771"/>
    <cellStyle name="Note 3 30 8" xfId="18772"/>
    <cellStyle name="Note 3 31" xfId="18773"/>
    <cellStyle name="Note 3 31 2" xfId="18774"/>
    <cellStyle name="Note 3 31 2 2" xfId="18775"/>
    <cellStyle name="Note 3 31 2 3" xfId="18776"/>
    <cellStyle name="Note 3 31 3" xfId="18777"/>
    <cellStyle name="Note 3 31 3 2" xfId="18778"/>
    <cellStyle name="Note 3 31 3 3" xfId="18779"/>
    <cellStyle name="Note 3 31 4" xfId="18780"/>
    <cellStyle name="Note 3 31 5" xfId="18781"/>
    <cellStyle name="Note 3 32" xfId="18782"/>
    <cellStyle name="Note 3 32 2" xfId="18783"/>
    <cellStyle name="Note 3 32 3" xfId="18784"/>
    <cellStyle name="Note 3 33" xfId="18785"/>
    <cellStyle name="Note 3 33 2" xfId="18786"/>
    <cellStyle name="Note 3 33 3" xfId="18787"/>
    <cellStyle name="Note 3 34" xfId="18788"/>
    <cellStyle name="Note 3 34 2" xfId="18789"/>
    <cellStyle name="Note 3 34 3" xfId="18790"/>
    <cellStyle name="Note 3 35" xfId="18791"/>
    <cellStyle name="Note 3 4" xfId="18792"/>
    <cellStyle name="Note 3 4 10" xfId="18793"/>
    <cellStyle name="Note 3 4 10 2" xfId="18794"/>
    <cellStyle name="Note 3 4 10 3" xfId="18795"/>
    <cellStyle name="Note 3 4 11" xfId="18796"/>
    <cellStyle name="Note 3 4 11 2" xfId="18797"/>
    <cellStyle name="Note 3 4 11 3" xfId="18798"/>
    <cellStyle name="Note 3 4 12" xfId="18799"/>
    <cellStyle name="Note 3 4 12 2" xfId="18800"/>
    <cellStyle name="Note 3 4 12 3" xfId="18801"/>
    <cellStyle name="Note 3 4 13" xfId="18802"/>
    <cellStyle name="Note 3 4 2" xfId="18803"/>
    <cellStyle name="Note 3 4 2 2" xfId="18804"/>
    <cellStyle name="Note 3 4 2 2 2" xfId="18805"/>
    <cellStyle name="Note 3 4 2 2 2 2" xfId="18806"/>
    <cellStyle name="Note 3 4 2 2 2 2 2" xfId="18807"/>
    <cellStyle name="Note 3 4 2 2 2 2 3" xfId="18808"/>
    <cellStyle name="Note 3 4 2 2 2 3" xfId="18809"/>
    <cellStyle name="Note 3 4 2 2 2 3 2" xfId="18810"/>
    <cellStyle name="Note 3 4 2 2 2 3 3" xfId="18811"/>
    <cellStyle name="Note 3 4 2 2 2 4" xfId="18812"/>
    <cellStyle name="Note 3 4 2 2 2 5" xfId="18813"/>
    <cellStyle name="Note 3 4 2 2 3" xfId="18814"/>
    <cellStyle name="Note 3 4 2 2 3 2" xfId="18815"/>
    <cellStyle name="Note 3 4 2 2 3 3" xfId="18816"/>
    <cellStyle name="Note 3 4 2 2 4" xfId="18817"/>
    <cellStyle name="Note 3 4 2 2 4 2" xfId="18818"/>
    <cellStyle name="Note 3 4 2 2 4 3" xfId="18819"/>
    <cellStyle name="Note 3 4 2 2 5" xfId="18820"/>
    <cellStyle name="Note 3 4 2 2 5 2" xfId="18821"/>
    <cellStyle name="Note 3 4 2 2 5 3" xfId="18822"/>
    <cellStyle name="Note 3 4 2 2 6" xfId="18823"/>
    <cellStyle name="Note 3 4 2 3" xfId="18824"/>
    <cellStyle name="Note 3 4 2 3 2" xfId="18825"/>
    <cellStyle name="Note 3 4 2 3 2 2" xfId="18826"/>
    <cellStyle name="Note 3 4 2 3 2 2 2" xfId="18827"/>
    <cellStyle name="Note 3 4 2 3 2 2 3" xfId="18828"/>
    <cellStyle name="Note 3 4 2 3 2 3" xfId="18829"/>
    <cellStyle name="Note 3 4 2 3 2 3 2" xfId="18830"/>
    <cellStyle name="Note 3 4 2 3 2 3 3" xfId="18831"/>
    <cellStyle name="Note 3 4 2 3 2 4" xfId="18832"/>
    <cellStyle name="Note 3 4 2 3 2 5" xfId="18833"/>
    <cellStyle name="Note 3 4 2 3 3" xfId="18834"/>
    <cellStyle name="Note 3 4 2 3 3 2" xfId="18835"/>
    <cellStyle name="Note 3 4 2 3 3 3" xfId="18836"/>
    <cellStyle name="Note 3 4 2 3 4" xfId="18837"/>
    <cellStyle name="Note 3 4 2 3 4 2" xfId="18838"/>
    <cellStyle name="Note 3 4 2 3 4 3" xfId="18839"/>
    <cellStyle name="Note 3 4 2 3 5" xfId="18840"/>
    <cellStyle name="Note 3 4 2 3 5 2" xfId="18841"/>
    <cellStyle name="Note 3 4 2 3 5 3" xfId="18842"/>
    <cellStyle name="Note 3 4 2 3 6" xfId="18843"/>
    <cellStyle name="Note 3 4 2 4" xfId="18844"/>
    <cellStyle name="Note 3 4 2 4 2" xfId="18845"/>
    <cellStyle name="Note 3 4 2 4 2 2" xfId="18846"/>
    <cellStyle name="Note 3 4 2 4 2 3" xfId="18847"/>
    <cellStyle name="Note 3 4 2 4 3" xfId="18848"/>
    <cellStyle name="Note 3 4 2 4 3 2" xfId="18849"/>
    <cellStyle name="Note 3 4 2 4 3 3" xfId="18850"/>
    <cellStyle name="Note 3 4 2 4 4" xfId="18851"/>
    <cellStyle name="Note 3 4 2 4 4 2" xfId="18852"/>
    <cellStyle name="Note 3 4 2 4 4 3" xfId="18853"/>
    <cellStyle name="Note 3 4 2 4 5" xfId="18854"/>
    <cellStyle name="Note 3 4 2 4 5 2" xfId="18855"/>
    <cellStyle name="Note 3 4 2 4 5 3" xfId="18856"/>
    <cellStyle name="Note 3 4 2 4 6" xfId="18857"/>
    <cellStyle name="Note 3 4 2 4 6 2" xfId="18858"/>
    <cellStyle name="Note 3 4 2 4 6 3" xfId="18859"/>
    <cellStyle name="Note 3 4 2 4 7" xfId="18860"/>
    <cellStyle name="Note 3 4 2 4 8" xfId="18861"/>
    <cellStyle name="Note 3 4 2 5" xfId="18862"/>
    <cellStyle name="Note 3 4 2 5 2" xfId="18863"/>
    <cellStyle name="Note 3 4 2 5 2 2" xfId="18864"/>
    <cellStyle name="Note 3 4 2 5 2 3" xfId="18865"/>
    <cellStyle name="Note 3 4 2 5 3" xfId="18866"/>
    <cellStyle name="Note 3 4 2 5 3 2" xfId="18867"/>
    <cellStyle name="Note 3 4 2 5 3 3" xfId="18868"/>
    <cellStyle name="Note 3 4 2 5 4" xfId="18869"/>
    <cellStyle name="Note 3 4 2 5 5" xfId="18870"/>
    <cellStyle name="Note 3 4 2 6" xfId="18871"/>
    <cellStyle name="Note 3 4 2 6 2" xfId="18872"/>
    <cellStyle name="Note 3 4 2 6 3" xfId="18873"/>
    <cellStyle name="Note 3 4 2 7" xfId="18874"/>
    <cellStyle name="Note 3 4 2 7 2" xfId="18875"/>
    <cellStyle name="Note 3 4 2 7 3" xfId="18876"/>
    <cellStyle name="Note 3 4 2 8" xfId="18877"/>
    <cellStyle name="Note 3 4 2 8 2" xfId="18878"/>
    <cellStyle name="Note 3 4 2 8 3" xfId="18879"/>
    <cellStyle name="Note 3 4 2 9" xfId="18880"/>
    <cellStyle name="Note 3 4 3" xfId="18881"/>
    <cellStyle name="Note 3 4 3 2" xfId="18882"/>
    <cellStyle name="Note 3 4 3 2 2" xfId="18883"/>
    <cellStyle name="Note 3 4 3 2 2 2" xfId="18884"/>
    <cellStyle name="Note 3 4 3 2 2 2 2" xfId="18885"/>
    <cellStyle name="Note 3 4 3 2 2 2 3" xfId="18886"/>
    <cellStyle name="Note 3 4 3 2 2 3" xfId="18887"/>
    <cellStyle name="Note 3 4 3 2 2 3 2" xfId="18888"/>
    <cellStyle name="Note 3 4 3 2 2 3 3" xfId="18889"/>
    <cellStyle name="Note 3 4 3 2 2 4" xfId="18890"/>
    <cellStyle name="Note 3 4 3 2 2 5" xfId="18891"/>
    <cellStyle name="Note 3 4 3 2 3" xfId="18892"/>
    <cellStyle name="Note 3 4 3 2 3 2" xfId="18893"/>
    <cellStyle name="Note 3 4 3 2 3 3" xfId="18894"/>
    <cellStyle name="Note 3 4 3 2 4" xfId="18895"/>
    <cellStyle name="Note 3 4 3 2 4 2" xfId="18896"/>
    <cellStyle name="Note 3 4 3 2 4 3" xfId="18897"/>
    <cellStyle name="Note 3 4 3 2 5" xfId="18898"/>
    <cellStyle name="Note 3 4 3 2 5 2" xfId="18899"/>
    <cellStyle name="Note 3 4 3 2 5 3" xfId="18900"/>
    <cellStyle name="Note 3 4 3 2 6" xfId="18901"/>
    <cellStyle name="Note 3 4 3 3" xfId="18902"/>
    <cellStyle name="Note 3 4 3 3 2" xfId="18903"/>
    <cellStyle name="Note 3 4 3 3 2 2" xfId="18904"/>
    <cellStyle name="Note 3 4 3 3 2 2 2" xfId="18905"/>
    <cellStyle name="Note 3 4 3 3 2 2 3" xfId="18906"/>
    <cellStyle name="Note 3 4 3 3 2 3" xfId="18907"/>
    <cellStyle name="Note 3 4 3 3 2 3 2" xfId="18908"/>
    <cellStyle name="Note 3 4 3 3 2 3 3" xfId="18909"/>
    <cellStyle name="Note 3 4 3 3 2 4" xfId="18910"/>
    <cellStyle name="Note 3 4 3 3 2 5" xfId="18911"/>
    <cellStyle name="Note 3 4 3 3 3" xfId="18912"/>
    <cellStyle name="Note 3 4 3 3 3 2" xfId="18913"/>
    <cellStyle name="Note 3 4 3 3 3 3" xfId="18914"/>
    <cellStyle name="Note 3 4 3 3 4" xfId="18915"/>
    <cellStyle name="Note 3 4 3 3 4 2" xfId="18916"/>
    <cellStyle name="Note 3 4 3 3 4 3" xfId="18917"/>
    <cellStyle name="Note 3 4 3 3 5" xfId="18918"/>
    <cellStyle name="Note 3 4 3 3 5 2" xfId="18919"/>
    <cellStyle name="Note 3 4 3 3 5 3" xfId="18920"/>
    <cellStyle name="Note 3 4 3 3 6" xfId="18921"/>
    <cellStyle name="Note 3 4 3 4" xfId="18922"/>
    <cellStyle name="Note 3 4 3 4 2" xfId="18923"/>
    <cellStyle name="Note 3 4 3 4 2 2" xfId="18924"/>
    <cellStyle name="Note 3 4 3 4 2 3" xfId="18925"/>
    <cellStyle name="Note 3 4 3 4 3" xfId="18926"/>
    <cellStyle name="Note 3 4 3 4 3 2" xfId="18927"/>
    <cellStyle name="Note 3 4 3 4 3 3" xfId="18928"/>
    <cellStyle name="Note 3 4 3 4 4" xfId="18929"/>
    <cellStyle name="Note 3 4 3 4 4 2" xfId="18930"/>
    <cellStyle name="Note 3 4 3 4 4 3" xfId="18931"/>
    <cellStyle name="Note 3 4 3 4 5" xfId="18932"/>
    <cellStyle name="Note 3 4 3 4 5 2" xfId="18933"/>
    <cellStyle name="Note 3 4 3 4 5 3" xfId="18934"/>
    <cellStyle name="Note 3 4 3 4 6" xfId="18935"/>
    <cellStyle name="Note 3 4 3 4 6 2" xfId="18936"/>
    <cellStyle name="Note 3 4 3 4 6 3" xfId="18937"/>
    <cellStyle name="Note 3 4 3 4 7" xfId="18938"/>
    <cellStyle name="Note 3 4 3 4 8" xfId="18939"/>
    <cellStyle name="Note 3 4 3 5" xfId="18940"/>
    <cellStyle name="Note 3 4 3 5 2" xfId="18941"/>
    <cellStyle name="Note 3 4 3 5 2 2" xfId="18942"/>
    <cellStyle name="Note 3 4 3 5 2 3" xfId="18943"/>
    <cellStyle name="Note 3 4 3 5 3" xfId="18944"/>
    <cellStyle name="Note 3 4 3 5 3 2" xfId="18945"/>
    <cellStyle name="Note 3 4 3 5 3 3" xfId="18946"/>
    <cellStyle name="Note 3 4 3 5 4" xfId="18947"/>
    <cellStyle name="Note 3 4 3 5 5" xfId="18948"/>
    <cellStyle name="Note 3 4 3 6" xfId="18949"/>
    <cellStyle name="Note 3 4 3 6 2" xfId="18950"/>
    <cellStyle name="Note 3 4 3 6 3" xfId="18951"/>
    <cellStyle name="Note 3 4 3 7" xfId="18952"/>
    <cellStyle name="Note 3 4 3 7 2" xfId="18953"/>
    <cellStyle name="Note 3 4 3 7 3" xfId="18954"/>
    <cellStyle name="Note 3 4 3 8" xfId="18955"/>
    <cellStyle name="Note 3 4 3 8 2" xfId="18956"/>
    <cellStyle name="Note 3 4 3 8 3" xfId="18957"/>
    <cellStyle name="Note 3 4 3 9" xfId="18958"/>
    <cellStyle name="Note 3 4 4" xfId="18959"/>
    <cellStyle name="Note 3 4 4 2" xfId="18960"/>
    <cellStyle name="Note 3 4 4 2 2" xfId="18961"/>
    <cellStyle name="Note 3 4 4 2 2 2" xfId="18962"/>
    <cellStyle name="Note 3 4 4 2 2 2 2" xfId="18963"/>
    <cellStyle name="Note 3 4 4 2 2 2 3" xfId="18964"/>
    <cellStyle name="Note 3 4 4 2 2 3" xfId="18965"/>
    <cellStyle name="Note 3 4 4 2 2 3 2" xfId="18966"/>
    <cellStyle name="Note 3 4 4 2 2 3 3" xfId="18967"/>
    <cellStyle name="Note 3 4 4 2 2 4" xfId="18968"/>
    <cellStyle name="Note 3 4 4 2 2 5" xfId="18969"/>
    <cellStyle name="Note 3 4 4 2 3" xfId="18970"/>
    <cellStyle name="Note 3 4 4 2 3 2" xfId="18971"/>
    <cellStyle name="Note 3 4 4 2 3 3" xfId="18972"/>
    <cellStyle name="Note 3 4 4 2 4" xfId="18973"/>
    <cellStyle name="Note 3 4 4 2 4 2" xfId="18974"/>
    <cellStyle name="Note 3 4 4 2 4 3" xfId="18975"/>
    <cellStyle name="Note 3 4 4 2 5" xfId="18976"/>
    <cellStyle name="Note 3 4 4 2 5 2" xfId="18977"/>
    <cellStyle name="Note 3 4 4 2 5 3" xfId="18978"/>
    <cellStyle name="Note 3 4 4 2 6" xfId="18979"/>
    <cellStyle name="Note 3 4 4 3" xfId="18980"/>
    <cellStyle name="Note 3 4 4 3 2" xfId="18981"/>
    <cellStyle name="Note 3 4 4 3 2 2" xfId="18982"/>
    <cellStyle name="Note 3 4 4 3 2 2 2" xfId="18983"/>
    <cellStyle name="Note 3 4 4 3 2 2 3" xfId="18984"/>
    <cellStyle name="Note 3 4 4 3 2 3" xfId="18985"/>
    <cellStyle name="Note 3 4 4 3 2 3 2" xfId="18986"/>
    <cellStyle name="Note 3 4 4 3 2 3 3" xfId="18987"/>
    <cellStyle name="Note 3 4 4 3 2 4" xfId="18988"/>
    <cellStyle name="Note 3 4 4 3 2 5" xfId="18989"/>
    <cellStyle name="Note 3 4 4 3 3" xfId="18990"/>
    <cellStyle name="Note 3 4 4 3 3 2" xfId="18991"/>
    <cellStyle name="Note 3 4 4 3 3 3" xfId="18992"/>
    <cellStyle name="Note 3 4 4 3 4" xfId="18993"/>
    <cellStyle name="Note 3 4 4 3 4 2" xfId="18994"/>
    <cellStyle name="Note 3 4 4 3 4 3" xfId="18995"/>
    <cellStyle name="Note 3 4 4 3 5" xfId="18996"/>
    <cellStyle name="Note 3 4 4 3 5 2" xfId="18997"/>
    <cellStyle name="Note 3 4 4 3 5 3" xfId="18998"/>
    <cellStyle name="Note 3 4 4 3 6" xfId="18999"/>
    <cellStyle name="Note 3 4 4 4" xfId="19000"/>
    <cellStyle name="Note 3 4 4 4 2" xfId="19001"/>
    <cellStyle name="Note 3 4 4 4 2 2" xfId="19002"/>
    <cellStyle name="Note 3 4 4 4 2 3" xfId="19003"/>
    <cellStyle name="Note 3 4 4 4 3" xfId="19004"/>
    <cellStyle name="Note 3 4 4 4 3 2" xfId="19005"/>
    <cellStyle name="Note 3 4 4 4 3 3" xfId="19006"/>
    <cellStyle name="Note 3 4 4 4 4" xfId="19007"/>
    <cellStyle name="Note 3 4 4 4 4 2" xfId="19008"/>
    <cellStyle name="Note 3 4 4 4 4 3" xfId="19009"/>
    <cellStyle name="Note 3 4 4 4 5" xfId="19010"/>
    <cellStyle name="Note 3 4 4 4 5 2" xfId="19011"/>
    <cellStyle name="Note 3 4 4 4 5 3" xfId="19012"/>
    <cellStyle name="Note 3 4 4 4 6" xfId="19013"/>
    <cellStyle name="Note 3 4 4 4 6 2" xfId="19014"/>
    <cellStyle name="Note 3 4 4 4 6 3" xfId="19015"/>
    <cellStyle name="Note 3 4 4 4 7" xfId="19016"/>
    <cellStyle name="Note 3 4 4 4 8" xfId="19017"/>
    <cellStyle name="Note 3 4 4 5" xfId="19018"/>
    <cellStyle name="Note 3 4 4 5 2" xfId="19019"/>
    <cellStyle name="Note 3 4 4 5 2 2" xfId="19020"/>
    <cellStyle name="Note 3 4 4 5 2 3" xfId="19021"/>
    <cellStyle name="Note 3 4 4 5 3" xfId="19022"/>
    <cellStyle name="Note 3 4 4 5 3 2" xfId="19023"/>
    <cellStyle name="Note 3 4 4 5 3 3" xfId="19024"/>
    <cellStyle name="Note 3 4 4 5 4" xfId="19025"/>
    <cellStyle name="Note 3 4 4 5 5" xfId="19026"/>
    <cellStyle name="Note 3 4 4 6" xfId="19027"/>
    <cellStyle name="Note 3 4 4 6 2" xfId="19028"/>
    <cellStyle name="Note 3 4 4 6 3" xfId="19029"/>
    <cellStyle name="Note 3 4 4 7" xfId="19030"/>
    <cellStyle name="Note 3 4 4 7 2" xfId="19031"/>
    <cellStyle name="Note 3 4 4 7 3" xfId="19032"/>
    <cellStyle name="Note 3 4 4 8" xfId="19033"/>
    <cellStyle name="Note 3 4 4 8 2" xfId="19034"/>
    <cellStyle name="Note 3 4 4 8 3" xfId="19035"/>
    <cellStyle name="Note 3 4 4 9" xfId="19036"/>
    <cellStyle name="Note 3 4 5" xfId="19037"/>
    <cellStyle name="Note 3 4 5 2" xfId="19038"/>
    <cellStyle name="Note 3 4 5 2 2" xfId="19039"/>
    <cellStyle name="Note 3 4 5 2 2 2" xfId="19040"/>
    <cellStyle name="Note 3 4 5 2 2 2 2" xfId="19041"/>
    <cellStyle name="Note 3 4 5 2 2 2 3" xfId="19042"/>
    <cellStyle name="Note 3 4 5 2 2 3" xfId="19043"/>
    <cellStyle name="Note 3 4 5 2 2 3 2" xfId="19044"/>
    <cellStyle name="Note 3 4 5 2 2 3 3" xfId="19045"/>
    <cellStyle name="Note 3 4 5 2 2 4" xfId="19046"/>
    <cellStyle name="Note 3 4 5 2 2 5" xfId="19047"/>
    <cellStyle name="Note 3 4 5 2 3" xfId="19048"/>
    <cellStyle name="Note 3 4 5 2 3 2" xfId="19049"/>
    <cellStyle name="Note 3 4 5 2 3 3" xfId="19050"/>
    <cellStyle name="Note 3 4 5 2 4" xfId="19051"/>
    <cellStyle name="Note 3 4 5 2 4 2" xfId="19052"/>
    <cellStyle name="Note 3 4 5 2 4 3" xfId="19053"/>
    <cellStyle name="Note 3 4 5 2 5" xfId="19054"/>
    <cellStyle name="Note 3 4 5 2 5 2" xfId="19055"/>
    <cellStyle name="Note 3 4 5 2 5 3" xfId="19056"/>
    <cellStyle name="Note 3 4 5 2 6" xfId="19057"/>
    <cellStyle name="Note 3 4 5 3" xfId="19058"/>
    <cellStyle name="Note 3 4 5 3 2" xfId="19059"/>
    <cellStyle name="Note 3 4 5 3 2 2" xfId="19060"/>
    <cellStyle name="Note 3 4 5 3 2 2 2" xfId="19061"/>
    <cellStyle name="Note 3 4 5 3 2 2 3" xfId="19062"/>
    <cellStyle name="Note 3 4 5 3 2 3" xfId="19063"/>
    <cellStyle name="Note 3 4 5 3 2 3 2" xfId="19064"/>
    <cellStyle name="Note 3 4 5 3 2 3 3" xfId="19065"/>
    <cellStyle name="Note 3 4 5 3 2 4" xfId="19066"/>
    <cellStyle name="Note 3 4 5 3 2 5" xfId="19067"/>
    <cellStyle name="Note 3 4 5 3 3" xfId="19068"/>
    <cellStyle name="Note 3 4 5 3 3 2" xfId="19069"/>
    <cellStyle name="Note 3 4 5 3 3 3" xfId="19070"/>
    <cellStyle name="Note 3 4 5 3 4" xfId="19071"/>
    <cellStyle name="Note 3 4 5 3 4 2" xfId="19072"/>
    <cellStyle name="Note 3 4 5 3 4 3" xfId="19073"/>
    <cellStyle name="Note 3 4 5 3 5" xfId="19074"/>
    <cellStyle name="Note 3 4 5 3 5 2" xfId="19075"/>
    <cellStyle name="Note 3 4 5 3 5 3" xfId="19076"/>
    <cellStyle name="Note 3 4 5 3 6" xfId="19077"/>
    <cellStyle name="Note 3 4 5 4" xfId="19078"/>
    <cellStyle name="Note 3 4 5 4 2" xfId="19079"/>
    <cellStyle name="Note 3 4 5 4 2 2" xfId="19080"/>
    <cellStyle name="Note 3 4 5 4 2 3" xfId="19081"/>
    <cellStyle name="Note 3 4 5 4 3" xfId="19082"/>
    <cellStyle name="Note 3 4 5 4 3 2" xfId="19083"/>
    <cellStyle name="Note 3 4 5 4 3 3" xfId="19084"/>
    <cellStyle name="Note 3 4 5 4 4" xfId="19085"/>
    <cellStyle name="Note 3 4 5 4 4 2" xfId="19086"/>
    <cellStyle name="Note 3 4 5 4 4 3" xfId="19087"/>
    <cellStyle name="Note 3 4 5 4 5" xfId="19088"/>
    <cellStyle name="Note 3 4 5 4 5 2" xfId="19089"/>
    <cellStyle name="Note 3 4 5 4 5 3" xfId="19090"/>
    <cellStyle name="Note 3 4 5 4 6" xfId="19091"/>
    <cellStyle name="Note 3 4 5 4 6 2" xfId="19092"/>
    <cellStyle name="Note 3 4 5 4 6 3" xfId="19093"/>
    <cellStyle name="Note 3 4 5 4 7" xfId="19094"/>
    <cellStyle name="Note 3 4 5 4 8" xfId="19095"/>
    <cellStyle name="Note 3 4 5 5" xfId="19096"/>
    <cellStyle name="Note 3 4 5 5 2" xfId="19097"/>
    <cellStyle name="Note 3 4 5 5 2 2" xfId="19098"/>
    <cellStyle name="Note 3 4 5 5 2 3" xfId="19099"/>
    <cellStyle name="Note 3 4 5 5 3" xfId="19100"/>
    <cellStyle name="Note 3 4 5 5 3 2" xfId="19101"/>
    <cellStyle name="Note 3 4 5 5 3 3" xfId="19102"/>
    <cellStyle name="Note 3 4 5 5 4" xfId="19103"/>
    <cellStyle name="Note 3 4 5 5 5" xfId="19104"/>
    <cellStyle name="Note 3 4 5 6" xfId="19105"/>
    <cellStyle name="Note 3 4 5 6 2" xfId="19106"/>
    <cellStyle name="Note 3 4 5 6 3" xfId="19107"/>
    <cellStyle name="Note 3 4 5 7" xfId="19108"/>
    <cellStyle name="Note 3 4 5 7 2" xfId="19109"/>
    <cellStyle name="Note 3 4 5 7 3" xfId="19110"/>
    <cellStyle name="Note 3 4 5 8" xfId="19111"/>
    <cellStyle name="Note 3 4 5 8 2" xfId="19112"/>
    <cellStyle name="Note 3 4 5 8 3" xfId="19113"/>
    <cellStyle name="Note 3 4 5 9" xfId="19114"/>
    <cellStyle name="Note 3 4 6" xfId="19115"/>
    <cellStyle name="Note 3 4 6 2" xfId="19116"/>
    <cellStyle name="Note 3 4 6 2 2" xfId="19117"/>
    <cellStyle name="Note 3 4 6 2 2 2" xfId="19118"/>
    <cellStyle name="Note 3 4 6 2 2 3" xfId="19119"/>
    <cellStyle name="Note 3 4 6 2 3" xfId="19120"/>
    <cellStyle name="Note 3 4 6 2 3 2" xfId="19121"/>
    <cellStyle name="Note 3 4 6 2 3 3" xfId="19122"/>
    <cellStyle name="Note 3 4 6 2 4" xfId="19123"/>
    <cellStyle name="Note 3 4 6 2 5" xfId="19124"/>
    <cellStyle name="Note 3 4 6 3" xfId="19125"/>
    <cellStyle name="Note 3 4 6 3 2" xfId="19126"/>
    <cellStyle name="Note 3 4 6 3 3" xfId="19127"/>
    <cellStyle name="Note 3 4 6 4" xfId="19128"/>
    <cellStyle name="Note 3 4 6 4 2" xfId="19129"/>
    <cellStyle name="Note 3 4 6 4 3" xfId="19130"/>
    <cellStyle name="Note 3 4 6 5" xfId="19131"/>
    <cellStyle name="Note 3 4 6 5 2" xfId="19132"/>
    <cellStyle name="Note 3 4 6 5 3" xfId="19133"/>
    <cellStyle name="Note 3 4 6 6" xfId="19134"/>
    <cellStyle name="Note 3 4 7" xfId="19135"/>
    <cellStyle name="Note 3 4 7 2" xfId="19136"/>
    <cellStyle name="Note 3 4 7 2 2" xfId="19137"/>
    <cellStyle name="Note 3 4 7 2 2 2" xfId="19138"/>
    <cellStyle name="Note 3 4 7 2 2 3" xfId="19139"/>
    <cellStyle name="Note 3 4 7 2 3" xfId="19140"/>
    <cellStyle name="Note 3 4 7 2 3 2" xfId="19141"/>
    <cellStyle name="Note 3 4 7 2 3 3" xfId="19142"/>
    <cellStyle name="Note 3 4 7 2 4" xfId="19143"/>
    <cellStyle name="Note 3 4 7 2 5" xfId="19144"/>
    <cellStyle name="Note 3 4 7 3" xfId="19145"/>
    <cellStyle name="Note 3 4 7 3 2" xfId="19146"/>
    <cellStyle name="Note 3 4 7 3 3" xfId="19147"/>
    <cellStyle name="Note 3 4 7 4" xfId="19148"/>
    <cellStyle name="Note 3 4 7 4 2" xfId="19149"/>
    <cellStyle name="Note 3 4 7 4 3" xfId="19150"/>
    <cellStyle name="Note 3 4 7 5" xfId="19151"/>
    <cellStyle name="Note 3 4 7 5 2" xfId="19152"/>
    <cellStyle name="Note 3 4 7 5 3" xfId="19153"/>
    <cellStyle name="Note 3 4 7 6" xfId="19154"/>
    <cellStyle name="Note 3 4 8" xfId="19155"/>
    <cellStyle name="Note 3 4 8 2" xfId="19156"/>
    <cellStyle name="Note 3 4 8 2 2" xfId="19157"/>
    <cellStyle name="Note 3 4 8 2 3" xfId="19158"/>
    <cellStyle name="Note 3 4 8 3" xfId="19159"/>
    <cellStyle name="Note 3 4 8 3 2" xfId="19160"/>
    <cellStyle name="Note 3 4 8 3 3" xfId="19161"/>
    <cellStyle name="Note 3 4 8 4" xfId="19162"/>
    <cellStyle name="Note 3 4 8 4 2" xfId="19163"/>
    <cellStyle name="Note 3 4 8 4 3" xfId="19164"/>
    <cellStyle name="Note 3 4 8 5" xfId="19165"/>
    <cellStyle name="Note 3 4 8 5 2" xfId="19166"/>
    <cellStyle name="Note 3 4 8 5 3" xfId="19167"/>
    <cellStyle name="Note 3 4 8 6" xfId="19168"/>
    <cellStyle name="Note 3 4 8 6 2" xfId="19169"/>
    <cellStyle name="Note 3 4 8 6 3" xfId="19170"/>
    <cellStyle name="Note 3 4 8 7" xfId="19171"/>
    <cellStyle name="Note 3 4 8 8" xfId="19172"/>
    <cellStyle name="Note 3 4 9" xfId="19173"/>
    <cellStyle name="Note 3 4 9 2" xfId="19174"/>
    <cellStyle name="Note 3 4 9 2 2" xfId="19175"/>
    <cellStyle name="Note 3 4 9 2 3" xfId="19176"/>
    <cellStyle name="Note 3 4 9 3" xfId="19177"/>
    <cellStyle name="Note 3 4 9 3 2" xfId="19178"/>
    <cellStyle name="Note 3 4 9 3 3" xfId="19179"/>
    <cellStyle name="Note 3 4 9 4" xfId="19180"/>
    <cellStyle name="Note 3 4 9 5" xfId="19181"/>
    <cellStyle name="Note 3 5" xfId="19182"/>
    <cellStyle name="Note 3 5 10" xfId="19183"/>
    <cellStyle name="Note 3 5 10 2" xfId="19184"/>
    <cellStyle name="Note 3 5 10 3" xfId="19185"/>
    <cellStyle name="Note 3 5 11" xfId="19186"/>
    <cellStyle name="Note 3 5 11 2" xfId="19187"/>
    <cellStyle name="Note 3 5 11 3" xfId="19188"/>
    <cellStyle name="Note 3 5 12" xfId="19189"/>
    <cellStyle name="Note 3 5 12 2" xfId="19190"/>
    <cellStyle name="Note 3 5 12 3" xfId="19191"/>
    <cellStyle name="Note 3 5 13" xfId="19192"/>
    <cellStyle name="Note 3 5 2" xfId="19193"/>
    <cellStyle name="Note 3 5 2 2" xfId="19194"/>
    <cellStyle name="Note 3 5 2 2 2" xfId="19195"/>
    <cellStyle name="Note 3 5 2 2 2 2" xfId="19196"/>
    <cellStyle name="Note 3 5 2 2 2 2 2" xfId="19197"/>
    <cellStyle name="Note 3 5 2 2 2 2 3" xfId="19198"/>
    <cellStyle name="Note 3 5 2 2 2 3" xfId="19199"/>
    <cellStyle name="Note 3 5 2 2 2 3 2" xfId="19200"/>
    <cellStyle name="Note 3 5 2 2 2 3 3" xfId="19201"/>
    <cellStyle name="Note 3 5 2 2 2 4" xfId="19202"/>
    <cellStyle name="Note 3 5 2 2 2 5" xfId="19203"/>
    <cellStyle name="Note 3 5 2 2 3" xfId="19204"/>
    <cellStyle name="Note 3 5 2 2 3 2" xfId="19205"/>
    <cellStyle name="Note 3 5 2 2 3 3" xfId="19206"/>
    <cellStyle name="Note 3 5 2 2 4" xfId="19207"/>
    <cellStyle name="Note 3 5 2 2 4 2" xfId="19208"/>
    <cellStyle name="Note 3 5 2 2 4 3" xfId="19209"/>
    <cellStyle name="Note 3 5 2 2 5" xfId="19210"/>
    <cellStyle name="Note 3 5 2 2 5 2" xfId="19211"/>
    <cellStyle name="Note 3 5 2 2 5 3" xfId="19212"/>
    <cellStyle name="Note 3 5 2 2 6" xfId="19213"/>
    <cellStyle name="Note 3 5 2 3" xfId="19214"/>
    <cellStyle name="Note 3 5 2 3 2" xfId="19215"/>
    <cellStyle name="Note 3 5 2 3 2 2" xfId="19216"/>
    <cellStyle name="Note 3 5 2 3 2 2 2" xfId="19217"/>
    <cellStyle name="Note 3 5 2 3 2 2 3" xfId="19218"/>
    <cellStyle name="Note 3 5 2 3 2 3" xfId="19219"/>
    <cellStyle name="Note 3 5 2 3 2 3 2" xfId="19220"/>
    <cellStyle name="Note 3 5 2 3 2 3 3" xfId="19221"/>
    <cellStyle name="Note 3 5 2 3 2 4" xfId="19222"/>
    <cellStyle name="Note 3 5 2 3 2 5" xfId="19223"/>
    <cellStyle name="Note 3 5 2 3 3" xfId="19224"/>
    <cellStyle name="Note 3 5 2 3 3 2" xfId="19225"/>
    <cellStyle name="Note 3 5 2 3 3 3" xfId="19226"/>
    <cellStyle name="Note 3 5 2 3 4" xfId="19227"/>
    <cellStyle name="Note 3 5 2 3 4 2" xfId="19228"/>
    <cellStyle name="Note 3 5 2 3 4 3" xfId="19229"/>
    <cellStyle name="Note 3 5 2 3 5" xfId="19230"/>
    <cellStyle name="Note 3 5 2 3 5 2" xfId="19231"/>
    <cellStyle name="Note 3 5 2 3 5 3" xfId="19232"/>
    <cellStyle name="Note 3 5 2 3 6" xfId="19233"/>
    <cellStyle name="Note 3 5 2 4" xfId="19234"/>
    <cellStyle name="Note 3 5 2 4 2" xfId="19235"/>
    <cellStyle name="Note 3 5 2 4 2 2" xfId="19236"/>
    <cellStyle name="Note 3 5 2 4 2 3" xfId="19237"/>
    <cellStyle name="Note 3 5 2 4 3" xfId="19238"/>
    <cellStyle name="Note 3 5 2 4 3 2" xfId="19239"/>
    <cellStyle name="Note 3 5 2 4 3 3" xfId="19240"/>
    <cellStyle name="Note 3 5 2 4 4" xfId="19241"/>
    <cellStyle name="Note 3 5 2 4 4 2" xfId="19242"/>
    <cellStyle name="Note 3 5 2 4 4 3" xfId="19243"/>
    <cellStyle name="Note 3 5 2 4 5" xfId="19244"/>
    <cellStyle name="Note 3 5 2 4 5 2" xfId="19245"/>
    <cellStyle name="Note 3 5 2 4 5 3" xfId="19246"/>
    <cellStyle name="Note 3 5 2 4 6" xfId="19247"/>
    <cellStyle name="Note 3 5 2 4 6 2" xfId="19248"/>
    <cellStyle name="Note 3 5 2 4 6 3" xfId="19249"/>
    <cellStyle name="Note 3 5 2 4 7" xfId="19250"/>
    <cellStyle name="Note 3 5 2 4 8" xfId="19251"/>
    <cellStyle name="Note 3 5 2 5" xfId="19252"/>
    <cellStyle name="Note 3 5 2 5 2" xfId="19253"/>
    <cellStyle name="Note 3 5 2 5 2 2" xfId="19254"/>
    <cellStyle name="Note 3 5 2 5 2 3" xfId="19255"/>
    <cellStyle name="Note 3 5 2 5 3" xfId="19256"/>
    <cellStyle name="Note 3 5 2 5 3 2" xfId="19257"/>
    <cellStyle name="Note 3 5 2 5 3 3" xfId="19258"/>
    <cellStyle name="Note 3 5 2 5 4" xfId="19259"/>
    <cellStyle name="Note 3 5 2 5 5" xfId="19260"/>
    <cellStyle name="Note 3 5 2 6" xfId="19261"/>
    <cellStyle name="Note 3 5 2 6 2" xfId="19262"/>
    <cellStyle name="Note 3 5 2 6 3" xfId="19263"/>
    <cellStyle name="Note 3 5 2 7" xfId="19264"/>
    <cellStyle name="Note 3 5 2 7 2" xfId="19265"/>
    <cellStyle name="Note 3 5 2 7 3" xfId="19266"/>
    <cellStyle name="Note 3 5 2 8" xfId="19267"/>
    <cellStyle name="Note 3 5 2 8 2" xfId="19268"/>
    <cellStyle name="Note 3 5 2 8 3" xfId="19269"/>
    <cellStyle name="Note 3 5 2 9" xfId="19270"/>
    <cellStyle name="Note 3 5 3" xfId="19271"/>
    <cellStyle name="Note 3 5 3 2" xfId="19272"/>
    <cellStyle name="Note 3 5 3 2 2" xfId="19273"/>
    <cellStyle name="Note 3 5 3 2 2 2" xfId="19274"/>
    <cellStyle name="Note 3 5 3 2 2 2 2" xfId="19275"/>
    <cellStyle name="Note 3 5 3 2 2 2 3" xfId="19276"/>
    <cellStyle name="Note 3 5 3 2 2 3" xfId="19277"/>
    <cellStyle name="Note 3 5 3 2 2 3 2" xfId="19278"/>
    <cellStyle name="Note 3 5 3 2 2 3 3" xfId="19279"/>
    <cellStyle name="Note 3 5 3 2 2 4" xfId="19280"/>
    <cellStyle name="Note 3 5 3 2 2 5" xfId="19281"/>
    <cellStyle name="Note 3 5 3 2 3" xfId="19282"/>
    <cellStyle name="Note 3 5 3 2 3 2" xfId="19283"/>
    <cellStyle name="Note 3 5 3 2 3 3" xfId="19284"/>
    <cellStyle name="Note 3 5 3 2 4" xfId="19285"/>
    <cellStyle name="Note 3 5 3 2 4 2" xfId="19286"/>
    <cellStyle name="Note 3 5 3 2 4 3" xfId="19287"/>
    <cellStyle name="Note 3 5 3 2 5" xfId="19288"/>
    <cellStyle name="Note 3 5 3 2 5 2" xfId="19289"/>
    <cellStyle name="Note 3 5 3 2 5 3" xfId="19290"/>
    <cellStyle name="Note 3 5 3 2 6" xfId="19291"/>
    <cellStyle name="Note 3 5 3 3" xfId="19292"/>
    <cellStyle name="Note 3 5 3 3 2" xfId="19293"/>
    <cellStyle name="Note 3 5 3 3 2 2" xfId="19294"/>
    <cellStyle name="Note 3 5 3 3 2 2 2" xfId="19295"/>
    <cellStyle name="Note 3 5 3 3 2 2 3" xfId="19296"/>
    <cellStyle name="Note 3 5 3 3 2 3" xfId="19297"/>
    <cellStyle name="Note 3 5 3 3 2 3 2" xfId="19298"/>
    <cellStyle name="Note 3 5 3 3 2 3 3" xfId="19299"/>
    <cellStyle name="Note 3 5 3 3 2 4" xfId="19300"/>
    <cellStyle name="Note 3 5 3 3 2 5" xfId="19301"/>
    <cellStyle name="Note 3 5 3 3 3" xfId="19302"/>
    <cellStyle name="Note 3 5 3 3 3 2" xfId="19303"/>
    <cellStyle name="Note 3 5 3 3 3 3" xfId="19304"/>
    <cellStyle name="Note 3 5 3 3 4" xfId="19305"/>
    <cellStyle name="Note 3 5 3 3 4 2" xfId="19306"/>
    <cellStyle name="Note 3 5 3 3 4 3" xfId="19307"/>
    <cellStyle name="Note 3 5 3 3 5" xfId="19308"/>
    <cellStyle name="Note 3 5 3 3 5 2" xfId="19309"/>
    <cellStyle name="Note 3 5 3 3 5 3" xfId="19310"/>
    <cellStyle name="Note 3 5 3 3 6" xfId="19311"/>
    <cellStyle name="Note 3 5 3 4" xfId="19312"/>
    <cellStyle name="Note 3 5 3 4 2" xfId="19313"/>
    <cellStyle name="Note 3 5 3 4 2 2" xfId="19314"/>
    <cellStyle name="Note 3 5 3 4 2 3" xfId="19315"/>
    <cellStyle name="Note 3 5 3 4 3" xfId="19316"/>
    <cellStyle name="Note 3 5 3 4 3 2" xfId="19317"/>
    <cellStyle name="Note 3 5 3 4 3 3" xfId="19318"/>
    <cellStyle name="Note 3 5 3 4 4" xfId="19319"/>
    <cellStyle name="Note 3 5 3 4 4 2" xfId="19320"/>
    <cellStyle name="Note 3 5 3 4 4 3" xfId="19321"/>
    <cellStyle name="Note 3 5 3 4 5" xfId="19322"/>
    <cellStyle name="Note 3 5 3 4 5 2" xfId="19323"/>
    <cellStyle name="Note 3 5 3 4 5 3" xfId="19324"/>
    <cellStyle name="Note 3 5 3 4 6" xfId="19325"/>
    <cellStyle name="Note 3 5 3 4 6 2" xfId="19326"/>
    <cellStyle name="Note 3 5 3 4 6 3" xfId="19327"/>
    <cellStyle name="Note 3 5 3 4 7" xfId="19328"/>
    <cellStyle name="Note 3 5 3 4 8" xfId="19329"/>
    <cellStyle name="Note 3 5 3 5" xfId="19330"/>
    <cellStyle name="Note 3 5 3 5 2" xfId="19331"/>
    <cellStyle name="Note 3 5 3 5 2 2" xfId="19332"/>
    <cellStyle name="Note 3 5 3 5 2 3" xfId="19333"/>
    <cellStyle name="Note 3 5 3 5 3" xfId="19334"/>
    <cellStyle name="Note 3 5 3 5 3 2" xfId="19335"/>
    <cellStyle name="Note 3 5 3 5 3 3" xfId="19336"/>
    <cellStyle name="Note 3 5 3 5 4" xfId="19337"/>
    <cellStyle name="Note 3 5 3 5 5" xfId="19338"/>
    <cellStyle name="Note 3 5 3 6" xfId="19339"/>
    <cellStyle name="Note 3 5 3 6 2" xfId="19340"/>
    <cellStyle name="Note 3 5 3 6 3" xfId="19341"/>
    <cellStyle name="Note 3 5 3 7" xfId="19342"/>
    <cellStyle name="Note 3 5 3 7 2" xfId="19343"/>
    <cellStyle name="Note 3 5 3 7 3" xfId="19344"/>
    <cellStyle name="Note 3 5 3 8" xfId="19345"/>
    <cellStyle name="Note 3 5 3 8 2" xfId="19346"/>
    <cellStyle name="Note 3 5 3 8 3" xfId="19347"/>
    <cellStyle name="Note 3 5 3 9" xfId="19348"/>
    <cellStyle name="Note 3 5 4" xfId="19349"/>
    <cellStyle name="Note 3 5 4 2" xfId="19350"/>
    <cellStyle name="Note 3 5 4 2 2" xfId="19351"/>
    <cellStyle name="Note 3 5 4 2 2 2" xfId="19352"/>
    <cellStyle name="Note 3 5 4 2 2 2 2" xfId="19353"/>
    <cellStyle name="Note 3 5 4 2 2 2 3" xfId="19354"/>
    <cellStyle name="Note 3 5 4 2 2 3" xfId="19355"/>
    <cellStyle name="Note 3 5 4 2 2 3 2" xfId="19356"/>
    <cellStyle name="Note 3 5 4 2 2 3 3" xfId="19357"/>
    <cellStyle name="Note 3 5 4 2 2 4" xfId="19358"/>
    <cellStyle name="Note 3 5 4 2 2 5" xfId="19359"/>
    <cellStyle name="Note 3 5 4 2 3" xfId="19360"/>
    <cellStyle name="Note 3 5 4 2 3 2" xfId="19361"/>
    <cellStyle name="Note 3 5 4 2 3 3" xfId="19362"/>
    <cellStyle name="Note 3 5 4 2 4" xfId="19363"/>
    <cellStyle name="Note 3 5 4 2 4 2" xfId="19364"/>
    <cellStyle name="Note 3 5 4 2 4 3" xfId="19365"/>
    <cellStyle name="Note 3 5 4 2 5" xfId="19366"/>
    <cellStyle name="Note 3 5 4 2 5 2" xfId="19367"/>
    <cellStyle name="Note 3 5 4 2 5 3" xfId="19368"/>
    <cellStyle name="Note 3 5 4 2 6" xfId="19369"/>
    <cellStyle name="Note 3 5 4 3" xfId="19370"/>
    <cellStyle name="Note 3 5 4 3 2" xfId="19371"/>
    <cellStyle name="Note 3 5 4 3 2 2" xfId="19372"/>
    <cellStyle name="Note 3 5 4 3 2 2 2" xfId="19373"/>
    <cellStyle name="Note 3 5 4 3 2 2 3" xfId="19374"/>
    <cellStyle name="Note 3 5 4 3 2 3" xfId="19375"/>
    <cellStyle name="Note 3 5 4 3 2 3 2" xfId="19376"/>
    <cellStyle name="Note 3 5 4 3 2 3 3" xfId="19377"/>
    <cellStyle name="Note 3 5 4 3 2 4" xfId="19378"/>
    <cellStyle name="Note 3 5 4 3 2 5" xfId="19379"/>
    <cellStyle name="Note 3 5 4 3 3" xfId="19380"/>
    <cellStyle name="Note 3 5 4 3 3 2" xfId="19381"/>
    <cellStyle name="Note 3 5 4 3 3 3" xfId="19382"/>
    <cellStyle name="Note 3 5 4 3 4" xfId="19383"/>
    <cellStyle name="Note 3 5 4 3 4 2" xfId="19384"/>
    <cellStyle name="Note 3 5 4 3 4 3" xfId="19385"/>
    <cellStyle name="Note 3 5 4 3 5" xfId="19386"/>
    <cellStyle name="Note 3 5 4 3 5 2" xfId="19387"/>
    <cellStyle name="Note 3 5 4 3 5 3" xfId="19388"/>
    <cellStyle name="Note 3 5 4 3 6" xfId="19389"/>
    <cellStyle name="Note 3 5 4 4" xfId="19390"/>
    <cellStyle name="Note 3 5 4 4 2" xfId="19391"/>
    <cellStyle name="Note 3 5 4 4 2 2" xfId="19392"/>
    <cellStyle name="Note 3 5 4 4 2 3" xfId="19393"/>
    <cellStyle name="Note 3 5 4 4 3" xfId="19394"/>
    <cellStyle name="Note 3 5 4 4 3 2" xfId="19395"/>
    <cellStyle name="Note 3 5 4 4 3 3" xfId="19396"/>
    <cellStyle name="Note 3 5 4 4 4" xfId="19397"/>
    <cellStyle name="Note 3 5 4 4 4 2" xfId="19398"/>
    <cellStyle name="Note 3 5 4 4 4 3" xfId="19399"/>
    <cellStyle name="Note 3 5 4 4 5" xfId="19400"/>
    <cellStyle name="Note 3 5 4 4 5 2" xfId="19401"/>
    <cellStyle name="Note 3 5 4 4 5 3" xfId="19402"/>
    <cellStyle name="Note 3 5 4 4 6" xfId="19403"/>
    <cellStyle name="Note 3 5 4 4 6 2" xfId="19404"/>
    <cellStyle name="Note 3 5 4 4 6 3" xfId="19405"/>
    <cellStyle name="Note 3 5 4 4 7" xfId="19406"/>
    <cellStyle name="Note 3 5 4 4 8" xfId="19407"/>
    <cellStyle name="Note 3 5 4 5" xfId="19408"/>
    <cellStyle name="Note 3 5 4 5 2" xfId="19409"/>
    <cellStyle name="Note 3 5 4 5 2 2" xfId="19410"/>
    <cellStyle name="Note 3 5 4 5 2 3" xfId="19411"/>
    <cellStyle name="Note 3 5 4 5 3" xfId="19412"/>
    <cellStyle name="Note 3 5 4 5 3 2" xfId="19413"/>
    <cellStyle name="Note 3 5 4 5 3 3" xfId="19414"/>
    <cellStyle name="Note 3 5 4 5 4" xfId="19415"/>
    <cellStyle name="Note 3 5 4 5 5" xfId="19416"/>
    <cellStyle name="Note 3 5 4 6" xfId="19417"/>
    <cellStyle name="Note 3 5 4 6 2" xfId="19418"/>
    <cellStyle name="Note 3 5 4 6 3" xfId="19419"/>
    <cellStyle name="Note 3 5 4 7" xfId="19420"/>
    <cellStyle name="Note 3 5 4 7 2" xfId="19421"/>
    <cellStyle name="Note 3 5 4 7 3" xfId="19422"/>
    <cellStyle name="Note 3 5 4 8" xfId="19423"/>
    <cellStyle name="Note 3 5 4 8 2" xfId="19424"/>
    <cellStyle name="Note 3 5 4 8 3" xfId="19425"/>
    <cellStyle name="Note 3 5 4 9" xfId="19426"/>
    <cellStyle name="Note 3 5 5" xfId="19427"/>
    <cellStyle name="Note 3 5 5 2" xfId="19428"/>
    <cellStyle name="Note 3 5 5 2 2" xfId="19429"/>
    <cellStyle name="Note 3 5 5 2 2 2" xfId="19430"/>
    <cellStyle name="Note 3 5 5 2 2 2 2" xfId="19431"/>
    <cellStyle name="Note 3 5 5 2 2 2 3" xfId="19432"/>
    <cellStyle name="Note 3 5 5 2 2 3" xfId="19433"/>
    <cellStyle name="Note 3 5 5 2 2 3 2" xfId="19434"/>
    <cellStyle name="Note 3 5 5 2 2 3 3" xfId="19435"/>
    <cellStyle name="Note 3 5 5 2 2 4" xfId="19436"/>
    <cellStyle name="Note 3 5 5 2 2 5" xfId="19437"/>
    <cellStyle name="Note 3 5 5 2 3" xfId="19438"/>
    <cellStyle name="Note 3 5 5 2 3 2" xfId="19439"/>
    <cellStyle name="Note 3 5 5 2 3 3" xfId="19440"/>
    <cellStyle name="Note 3 5 5 2 4" xfId="19441"/>
    <cellStyle name="Note 3 5 5 2 4 2" xfId="19442"/>
    <cellStyle name="Note 3 5 5 2 4 3" xfId="19443"/>
    <cellStyle name="Note 3 5 5 2 5" xfId="19444"/>
    <cellStyle name="Note 3 5 5 2 5 2" xfId="19445"/>
    <cellStyle name="Note 3 5 5 2 5 3" xfId="19446"/>
    <cellStyle name="Note 3 5 5 2 6" xfId="19447"/>
    <cellStyle name="Note 3 5 5 3" xfId="19448"/>
    <cellStyle name="Note 3 5 5 3 2" xfId="19449"/>
    <cellStyle name="Note 3 5 5 3 2 2" xfId="19450"/>
    <cellStyle name="Note 3 5 5 3 2 2 2" xfId="19451"/>
    <cellStyle name="Note 3 5 5 3 2 2 3" xfId="19452"/>
    <cellStyle name="Note 3 5 5 3 2 3" xfId="19453"/>
    <cellStyle name="Note 3 5 5 3 2 3 2" xfId="19454"/>
    <cellStyle name="Note 3 5 5 3 2 3 3" xfId="19455"/>
    <cellStyle name="Note 3 5 5 3 2 4" xfId="19456"/>
    <cellStyle name="Note 3 5 5 3 2 5" xfId="19457"/>
    <cellStyle name="Note 3 5 5 3 3" xfId="19458"/>
    <cellStyle name="Note 3 5 5 3 3 2" xfId="19459"/>
    <cellStyle name="Note 3 5 5 3 3 3" xfId="19460"/>
    <cellStyle name="Note 3 5 5 3 4" xfId="19461"/>
    <cellStyle name="Note 3 5 5 3 4 2" xfId="19462"/>
    <cellStyle name="Note 3 5 5 3 4 3" xfId="19463"/>
    <cellStyle name="Note 3 5 5 3 5" xfId="19464"/>
    <cellStyle name="Note 3 5 5 3 5 2" xfId="19465"/>
    <cellStyle name="Note 3 5 5 3 5 3" xfId="19466"/>
    <cellStyle name="Note 3 5 5 3 6" xfId="19467"/>
    <cellStyle name="Note 3 5 5 4" xfId="19468"/>
    <cellStyle name="Note 3 5 5 4 2" xfId="19469"/>
    <cellStyle name="Note 3 5 5 4 2 2" xfId="19470"/>
    <cellStyle name="Note 3 5 5 4 2 3" xfId="19471"/>
    <cellStyle name="Note 3 5 5 4 3" xfId="19472"/>
    <cellStyle name="Note 3 5 5 4 3 2" xfId="19473"/>
    <cellStyle name="Note 3 5 5 4 3 3" xfId="19474"/>
    <cellStyle name="Note 3 5 5 4 4" xfId="19475"/>
    <cellStyle name="Note 3 5 5 4 4 2" xfId="19476"/>
    <cellStyle name="Note 3 5 5 4 4 3" xfId="19477"/>
    <cellStyle name="Note 3 5 5 4 5" xfId="19478"/>
    <cellStyle name="Note 3 5 5 4 5 2" xfId="19479"/>
    <cellStyle name="Note 3 5 5 4 5 3" xfId="19480"/>
    <cellStyle name="Note 3 5 5 4 6" xfId="19481"/>
    <cellStyle name="Note 3 5 5 4 6 2" xfId="19482"/>
    <cellStyle name="Note 3 5 5 4 6 3" xfId="19483"/>
    <cellStyle name="Note 3 5 5 4 7" xfId="19484"/>
    <cellStyle name="Note 3 5 5 4 8" xfId="19485"/>
    <cellStyle name="Note 3 5 5 5" xfId="19486"/>
    <cellStyle name="Note 3 5 5 5 2" xfId="19487"/>
    <cellStyle name="Note 3 5 5 5 2 2" xfId="19488"/>
    <cellStyle name="Note 3 5 5 5 2 3" xfId="19489"/>
    <cellStyle name="Note 3 5 5 5 3" xfId="19490"/>
    <cellStyle name="Note 3 5 5 5 3 2" xfId="19491"/>
    <cellStyle name="Note 3 5 5 5 3 3" xfId="19492"/>
    <cellStyle name="Note 3 5 5 5 4" xfId="19493"/>
    <cellStyle name="Note 3 5 5 5 5" xfId="19494"/>
    <cellStyle name="Note 3 5 5 6" xfId="19495"/>
    <cellStyle name="Note 3 5 5 6 2" xfId="19496"/>
    <cellStyle name="Note 3 5 5 6 3" xfId="19497"/>
    <cellStyle name="Note 3 5 5 7" xfId="19498"/>
    <cellStyle name="Note 3 5 5 7 2" xfId="19499"/>
    <cellStyle name="Note 3 5 5 7 3" xfId="19500"/>
    <cellStyle name="Note 3 5 5 8" xfId="19501"/>
    <cellStyle name="Note 3 5 5 8 2" xfId="19502"/>
    <cellStyle name="Note 3 5 5 8 3" xfId="19503"/>
    <cellStyle name="Note 3 5 5 9" xfId="19504"/>
    <cellStyle name="Note 3 5 6" xfId="19505"/>
    <cellStyle name="Note 3 5 6 2" xfId="19506"/>
    <cellStyle name="Note 3 5 6 2 2" xfId="19507"/>
    <cellStyle name="Note 3 5 6 2 2 2" xfId="19508"/>
    <cellStyle name="Note 3 5 6 2 2 3" xfId="19509"/>
    <cellStyle name="Note 3 5 6 2 3" xfId="19510"/>
    <cellStyle name="Note 3 5 6 2 3 2" xfId="19511"/>
    <cellStyle name="Note 3 5 6 2 3 3" xfId="19512"/>
    <cellStyle name="Note 3 5 6 2 4" xfId="19513"/>
    <cellStyle name="Note 3 5 6 2 5" xfId="19514"/>
    <cellStyle name="Note 3 5 6 3" xfId="19515"/>
    <cellStyle name="Note 3 5 6 3 2" xfId="19516"/>
    <cellStyle name="Note 3 5 6 3 3" xfId="19517"/>
    <cellStyle name="Note 3 5 6 4" xfId="19518"/>
    <cellStyle name="Note 3 5 6 4 2" xfId="19519"/>
    <cellStyle name="Note 3 5 6 4 3" xfId="19520"/>
    <cellStyle name="Note 3 5 6 5" xfId="19521"/>
    <cellStyle name="Note 3 5 6 5 2" xfId="19522"/>
    <cellStyle name="Note 3 5 6 5 3" xfId="19523"/>
    <cellStyle name="Note 3 5 6 6" xfId="19524"/>
    <cellStyle name="Note 3 5 7" xfId="19525"/>
    <cellStyle name="Note 3 5 7 2" xfId="19526"/>
    <cellStyle name="Note 3 5 7 2 2" xfId="19527"/>
    <cellStyle name="Note 3 5 7 2 2 2" xfId="19528"/>
    <cellStyle name="Note 3 5 7 2 2 3" xfId="19529"/>
    <cellStyle name="Note 3 5 7 2 3" xfId="19530"/>
    <cellStyle name="Note 3 5 7 2 3 2" xfId="19531"/>
    <cellStyle name="Note 3 5 7 2 3 3" xfId="19532"/>
    <cellStyle name="Note 3 5 7 2 4" xfId="19533"/>
    <cellStyle name="Note 3 5 7 2 5" xfId="19534"/>
    <cellStyle name="Note 3 5 7 3" xfId="19535"/>
    <cellStyle name="Note 3 5 7 3 2" xfId="19536"/>
    <cellStyle name="Note 3 5 7 3 3" xfId="19537"/>
    <cellStyle name="Note 3 5 7 4" xfId="19538"/>
    <cellStyle name="Note 3 5 7 4 2" xfId="19539"/>
    <cellStyle name="Note 3 5 7 4 3" xfId="19540"/>
    <cellStyle name="Note 3 5 7 5" xfId="19541"/>
    <cellStyle name="Note 3 5 7 5 2" xfId="19542"/>
    <cellStyle name="Note 3 5 7 5 3" xfId="19543"/>
    <cellStyle name="Note 3 5 7 6" xfId="19544"/>
    <cellStyle name="Note 3 5 8" xfId="19545"/>
    <cellStyle name="Note 3 5 8 2" xfId="19546"/>
    <cellStyle name="Note 3 5 8 2 2" xfId="19547"/>
    <cellStyle name="Note 3 5 8 2 3" xfId="19548"/>
    <cellStyle name="Note 3 5 8 3" xfId="19549"/>
    <cellStyle name="Note 3 5 8 3 2" xfId="19550"/>
    <cellStyle name="Note 3 5 8 3 3" xfId="19551"/>
    <cellStyle name="Note 3 5 8 4" xfId="19552"/>
    <cellStyle name="Note 3 5 8 4 2" xfId="19553"/>
    <cellStyle name="Note 3 5 8 4 3" xfId="19554"/>
    <cellStyle name="Note 3 5 8 5" xfId="19555"/>
    <cellStyle name="Note 3 5 8 5 2" xfId="19556"/>
    <cellStyle name="Note 3 5 8 5 3" xfId="19557"/>
    <cellStyle name="Note 3 5 8 6" xfId="19558"/>
    <cellStyle name="Note 3 5 8 6 2" xfId="19559"/>
    <cellStyle name="Note 3 5 8 6 3" xfId="19560"/>
    <cellStyle name="Note 3 5 8 7" xfId="19561"/>
    <cellStyle name="Note 3 5 8 8" xfId="19562"/>
    <cellStyle name="Note 3 5 9" xfId="19563"/>
    <cellStyle name="Note 3 5 9 2" xfId="19564"/>
    <cellStyle name="Note 3 5 9 2 2" xfId="19565"/>
    <cellStyle name="Note 3 5 9 2 3" xfId="19566"/>
    <cellStyle name="Note 3 5 9 3" xfId="19567"/>
    <cellStyle name="Note 3 5 9 3 2" xfId="19568"/>
    <cellStyle name="Note 3 5 9 3 3" xfId="19569"/>
    <cellStyle name="Note 3 5 9 4" xfId="19570"/>
    <cellStyle name="Note 3 5 9 5" xfId="19571"/>
    <cellStyle name="Note 3 6" xfId="19572"/>
    <cellStyle name="Note 3 6 10" xfId="19573"/>
    <cellStyle name="Note 3 6 10 2" xfId="19574"/>
    <cellStyle name="Note 3 6 10 3" xfId="19575"/>
    <cellStyle name="Note 3 6 11" xfId="19576"/>
    <cellStyle name="Note 3 6 11 2" xfId="19577"/>
    <cellStyle name="Note 3 6 11 3" xfId="19578"/>
    <cellStyle name="Note 3 6 12" xfId="19579"/>
    <cellStyle name="Note 3 6 12 2" xfId="19580"/>
    <cellStyle name="Note 3 6 12 3" xfId="19581"/>
    <cellStyle name="Note 3 6 13" xfId="19582"/>
    <cellStyle name="Note 3 6 2" xfId="19583"/>
    <cellStyle name="Note 3 6 2 2" xfId="19584"/>
    <cellStyle name="Note 3 6 2 2 2" xfId="19585"/>
    <cellStyle name="Note 3 6 2 2 2 2" xfId="19586"/>
    <cellStyle name="Note 3 6 2 2 2 2 2" xfId="19587"/>
    <cellStyle name="Note 3 6 2 2 2 2 3" xfId="19588"/>
    <cellStyle name="Note 3 6 2 2 2 3" xfId="19589"/>
    <cellStyle name="Note 3 6 2 2 2 3 2" xfId="19590"/>
    <cellStyle name="Note 3 6 2 2 2 3 3" xfId="19591"/>
    <cellStyle name="Note 3 6 2 2 2 4" xfId="19592"/>
    <cellStyle name="Note 3 6 2 2 2 5" xfId="19593"/>
    <cellStyle name="Note 3 6 2 2 3" xfId="19594"/>
    <cellStyle name="Note 3 6 2 2 3 2" xfId="19595"/>
    <cellStyle name="Note 3 6 2 2 3 3" xfId="19596"/>
    <cellStyle name="Note 3 6 2 2 4" xfId="19597"/>
    <cellStyle name="Note 3 6 2 2 4 2" xfId="19598"/>
    <cellStyle name="Note 3 6 2 2 4 3" xfId="19599"/>
    <cellStyle name="Note 3 6 2 2 5" xfId="19600"/>
    <cellStyle name="Note 3 6 2 2 5 2" xfId="19601"/>
    <cellStyle name="Note 3 6 2 2 5 3" xfId="19602"/>
    <cellStyle name="Note 3 6 2 2 6" xfId="19603"/>
    <cellStyle name="Note 3 6 2 3" xfId="19604"/>
    <cellStyle name="Note 3 6 2 3 2" xfId="19605"/>
    <cellStyle name="Note 3 6 2 3 2 2" xfId="19606"/>
    <cellStyle name="Note 3 6 2 3 2 2 2" xfId="19607"/>
    <cellStyle name="Note 3 6 2 3 2 2 3" xfId="19608"/>
    <cellStyle name="Note 3 6 2 3 2 3" xfId="19609"/>
    <cellStyle name="Note 3 6 2 3 2 3 2" xfId="19610"/>
    <cellStyle name="Note 3 6 2 3 2 3 3" xfId="19611"/>
    <cellStyle name="Note 3 6 2 3 2 4" xfId="19612"/>
    <cellStyle name="Note 3 6 2 3 2 5" xfId="19613"/>
    <cellStyle name="Note 3 6 2 3 3" xfId="19614"/>
    <cellStyle name="Note 3 6 2 3 3 2" xfId="19615"/>
    <cellStyle name="Note 3 6 2 3 3 3" xfId="19616"/>
    <cellStyle name="Note 3 6 2 3 4" xfId="19617"/>
    <cellStyle name="Note 3 6 2 3 4 2" xfId="19618"/>
    <cellStyle name="Note 3 6 2 3 4 3" xfId="19619"/>
    <cellStyle name="Note 3 6 2 3 5" xfId="19620"/>
    <cellStyle name="Note 3 6 2 3 5 2" xfId="19621"/>
    <cellStyle name="Note 3 6 2 3 5 3" xfId="19622"/>
    <cellStyle name="Note 3 6 2 3 6" xfId="19623"/>
    <cellStyle name="Note 3 6 2 4" xfId="19624"/>
    <cellStyle name="Note 3 6 2 4 2" xfId="19625"/>
    <cellStyle name="Note 3 6 2 4 2 2" xfId="19626"/>
    <cellStyle name="Note 3 6 2 4 2 3" xfId="19627"/>
    <cellStyle name="Note 3 6 2 4 3" xfId="19628"/>
    <cellStyle name="Note 3 6 2 4 3 2" xfId="19629"/>
    <cellStyle name="Note 3 6 2 4 3 3" xfId="19630"/>
    <cellStyle name="Note 3 6 2 4 4" xfId="19631"/>
    <cellStyle name="Note 3 6 2 4 4 2" xfId="19632"/>
    <cellStyle name="Note 3 6 2 4 4 3" xfId="19633"/>
    <cellStyle name="Note 3 6 2 4 5" xfId="19634"/>
    <cellStyle name="Note 3 6 2 4 5 2" xfId="19635"/>
    <cellStyle name="Note 3 6 2 4 5 3" xfId="19636"/>
    <cellStyle name="Note 3 6 2 4 6" xfId="19637"/>
    <cellStyle name="Note 3 6 2 4 6 2" xfId="19638"/>
    <cellStyle name="Note 3 6 2 4 6 3" xfId="19639"/>
    <cellStyle name="Note 3 6 2 4 7" xfId="19640"/>
    <cellStyle name="Note 3 6 2 4 8" xfId="19641"/>
    <cellStyle name="Note 3 6 2 5" xfId="19642"/>
    <cellStyle name="Note 3 6 2 5 2" xfId="19643"/>
    <cellStyle name="Note 3 6 2 5 2 2" xfId="19644"/>
    <cellStyle name="Note 3 6 2 5 2 3" xfId="19645"/>
    <cellStyle name="Note 3 6 2 5 3" xfId="19646"/>
    <cellStyle name="Note 3 6 2 5 3 2" xfId="19647"/>
    <cellStyle name="Note 3 6 2 5 3 3" xfId="19648"/>
    <cellStyle name="Note 3 6 2 5 4" xfId="19649"/>
    <cellStyle name="Note 3 6 2 5 5" xfId="19650"/>
    <cellStyle name="Note 3 6 2 6" xfId="19651"/>
    <cellStyle name="Note 3 6 2 6 2" xfId="19652"/>
    <cellStyle name="Note 3 6 2 6 3" xfId="19653"/>
    <cellStyle name="Note 3 6 2 7" xfId="19654"/>
    <cellStyle name="Note 3 6 2 7 2" xfId="19655"/>
    <cellStyle name="Note 3 6 2 7 3" xfId="19656"/>
    <cellStyle name="Note 3 6 2 8" xfId="19657"/>
    <cellStyle name="Note 3 6 2 8 2" xfId="19658"/>
    <cellStyle name="Note 3 6 2 8 3" xfId="19659"/>
    <cellStyle name="Note 3 6 2 9" xfId="19660"/>
    <cellStyle name="Note 3 6 3" xfId="19661"/>
    <cellStyle name="Note 3 6 3 2" xfId="19662"/>
    <cellStyle name="Note 3 6 3 2 2" xfId="19663"/>
    <cellStyle name="Note 3 6 3 2 2 2" xfId="19664"/>
    <cellStyle name="Note 3 6 3 2 2 2 2" xfId="19665"/>
    <cellStyle name="Note 3 6 3 2 2 2 3" xfId="19666"/>
    <cellStyle name="Note 3 6 3 2 2 3" xfId="19667"/>
    <cellStyle name="Note 3 6 3 2 2 3 2" xfId="19668"/>
    <cellStyle name="Note 3 6 3 2 2 3 3" xfId="19669"/>
    <cellStyle name="Note 3 6 3 2 2 4" xfId="19670"/>
    <cellStyle name="Note 3 6 3 2 2 5" xfId="19671"/>
    <cellStyle name="Note 3 6 3 2 3" xfId="19672"/>
    <cellStyle name="Note 3 6 3 2 3 2" xfId="19673"/>
    <cellStyle name="Note 3 6 3 2 3 3" xfId="19674"/>
    <cellStyle name="Note 3 6 3 2 4" xfId="19675"/>
    <cellStyle name="Note 3 6 3 2 4 2" xfId="19676"/>
    <cellStyle name="Note 3 6 3 2 4 3" xfId="19677"/>
    <cellStyle name="Note 3 6 3 2 5" xfId="19678"/>
    <cellStyle name="Note 3 6 3 2 5 2" xfId="19679"/>
    <cellStyle name="Note 3 6 3 2 5 3" xfId="19680"/>
    <cellStyle name="Note 3 6 3 2 6" xfId="19681"/>
    <cellStyle name="Note 3 6 3 3" xfId="19682"/>
    <cellStyle name="Note 3 6 3 3 2" xfId="19683"/>
    <cellStyle name="Note 3 6 3 3 2 2" xfId="19684"/>
    <cellStyle name="Note 3 6 3 3 2 2 2" xfId="19685"/>
    <cellStyle name="Note 3 6 3 3 2 2 3" xfId="19686"/>
    <cellStyle name="Note 3 6 3 3 2 3" xfId="19687"/>
    <cellStyle name="Note 3 6 3 3 2 3 2" xfId="19688"/>
    <cellStyle name="Note 3 6 3 3 2 3 3" xfId="19689"/>
    <cellStyle name="Note 3 6 3 3 2 4" xfId="19690"/>
    <cellStyle name="Note 3 6 3 3 2 5" xfId="19691"/>
    <cellStyle name="Note 3 6 3 3 3" xfId="19692"/>
    <cellStyle name="Note 3 6 3 3 3 2" xfId="19693"/>
    <cellStyle name="Note 3 6 3 3 3 3" xfId="19694"/>
    <cellStyle name="Note 3 6 3 3 4" xfId="19695"/>
    <cellStyle name="Note 3 6 3 3 4 2" xfId="19696"/>
    <cellStyle name="Note 3 6 3 3 4 3" xfId="19697"/>
    <cellStyle name="Note 3 6 3 3 5" xfId="19698"/>
    <cellStyle name="Note 3 6 3 3 5 2" xfId="19699"/>
    <cellStyle name="Note 3 6 3 3 5 3" xfId="19700"/>
    <cellStyle name="Note 3 6 3 3 6" xfId="19701"/>
    <cellStyle name="Note 3 6 3 4" xfId="19702"/>
    <cellStyle name="Note 3 6 3 4 2" xfId="19703"/>
    <cellStyle name="Note 3 6 3 4 2 2" xfId="19704"/>
    <cellStyle name="Note 3 6 3 4 2 3" xfId="19705"/>
    <cellStyle name="Note 3 6 3 4 3" xfId="19706"/>
    <cellStyle name="Note 3 6 3 4 3 2" xfId="19707"/>
    <cellStyle name="Note 3 6 3 4 3 3" xfId="19708"/>
    <cellStyle name="Note 3 6 3 4 4" xfId="19709"/>
    <cellStyle name="Note 3 6 3 4 4 2" xfId="19710"/>
    <cellStyle name="Note 3 6 3 4 4 3" xfId="19711"/>
    <cellStyle name="Note 3 6 3 4 5" xfId="19712"/>
    <cellStyle name="Note 3 6 3 4 5 2" xfId="19713"/>
    <cellStyle name="Note 3 6 3 4 5 3" xfId="19714"/>
    <cellStyle name="Note 3 6 3 4 6" xfId="19715"/>
    <cellStyle name="Note 3 6 3 4 6 2" xfId="19716"/>
    <cellStyle name="Note 3 6 3 4 6 3" xfId="19717"/>
    <cellStyle name="Note 3 6 3 4 7" xfId="19718"/>
    <cellStyle name="Note 3 6 3 4 8" xfId="19719"/>
    <cellStyle name="Note 3 6 3 5" xfId="19720"/>
    <cellStyle name="Note 3 6 3 5 2" xfId="19721"/>
    <cellStyle name="Note 3 6 3 5 2 2" xfId="19722"/>
    <cellStyle name="Note 3 6 3 5 2 3" xfId="19723"/>
    <cellStyle name="Note 3 6 3 5 3" xfId="19724"/>
    <cellStyle name="Note 3 6 3 5 3 2" xfId="19725"/>
    <cellStyle name="Note 3 6 3 5 3 3" xfId="19726"/>
    <cellStyle name="Note 3 6 3 5 4" xfId="19727"/>
    <cellStyle name="Note 3 6 3 5 5" xfId="19728"/>
    <cellStyle name="Note 3 6 3 6" xfId="19729"/>
    <cellStyle name="Note 3 6 3 6 2" xfId="19730"/>
    <cellStyle name="Note 3 6 3 6 3" xfId="19731"/>
    <cellStyle name="Note 3 6 3 7" xfId="19732"/>
    <cellStyle name="Note 3 6 3 7 2" xfId="19733"/>
    <cellStyle name="Note 3 6 3 7 3" xfId="19734"/>
    <cellStyle name="Note 3 6 3 8" xfId="19735"/>
    <cellStyle name="Note 3 6 3 8 2" xfId="19736"/>
    <cellStyle name="Note 3 6 3 8 3" xfId="19737"/>
    <cellStyle name="Note 3 6 3 9" xfId="19738"/>
    <cellStyle name="Note 3 6 4" xfId="19739"/>
    <cellStyle name="Note 3 6 4 2" xfId="19740"/>
    <cellStyle name="Note 3 6 4 2 2" xfId="19741"/>
    <cellStyle name="Note 3 6 4 2 2 2" xfId="19742"/>
    <cellStyle name="Note 3 6 4 2 2 2 2" xfId="19743"/>
    <cellStyle name="Note 3 6 4 2 2 2 3" xfId="19744"/>
    <cellStyle name="Note 3 6 4 2 2 3" xfId="19745"/>
    <cellStyle name="Note 3 6 4 2 2 3 2" xfId="19746"/>
    <cellStyle name="Note 3 6 4 2 2 3 3" xfId="19747"/>
    <cellStyle name="Note 3 6 4 2 2 4" xfId="19748"/>
    <cellStyle name="Note 3 6 4 2 2 5" xfId="19749"/>
    <cellStyle name="Note 3 6 4 2 3" xfId="19750"/>
    <cellStyle name="Note 3 6 4 2 3 2" xfId="19751"/>
    <cellStyle name="Note 3 6 4 2 3 3" xfId="19752"/>
    <cellStyle name="Note 3 6 4 2 4" xfId="19753"/>
    <cellStyle name="Note 3 6 4 2 4 2" xfId="19754"/>
    <cellStyle name="Note 3 6 4 2 4 3" xfId="19755"/>
    <cellStyle name="Note 3 6 4 2 5" xfId="19756"/>
    <cellStyle name="Note 3 6 4 2 5 2" xfId="19757"/>
    <cellStyle name="Note 3 6 4 2 5 3" xfId="19758"/>
    <cellStyle name="Note 3 6 4 2 6" xfId="19759"/>
    <cellStyle name="Note 3 6 4 3" xfId="19760"/>
    <cellStyle name="Note 3 6 4 3 2" xfId="19761"/>
    <cellStyle name="Note 3 6 4 3 2 2" xfId="19762"/>
    <cellStyle name="Note 3 6 4 3 2 2 2" xfId="19763"/>
    <cellStyle name="Note 3 6 4 3 2 2 3" xfId="19764"/>
    <cellStyle name="Note 3 6 4 3 2 3" xfId="19765"/>
    <cellStyle name="Note 3 6 4 3 2 3 2" xfId="19766"/>
    <cellStyle name="Note 3 6 4 3 2 3 3" xfId="19767"/>
    <cellStyle name="Note 3 6 4 3 2 4" xfId="19768"/>
    <cellStyle name="Note 3 6 4 3 2 5" xfId="19769"/>
    <cellStyle name="Note 3 6 4 3 3" xfId="19770"/>
    <cellStyle name="Note 3 6 4 3 3 2" xfId="19771"/>
    <cellStyle name="Note 3 6 4 3 3 3" xfId="19772"/>
    <cellStyle name="Note 3 6 4 3 4" xfId="19773"/>
    <cellStyle name="Note 3 6 4 3 4 2" xfId="19774"/>
    <cellStyle name="Note 3 6 4 3 4 3" xfId="19775"/>
    <cellStyle name="Note 3 6 4 3 5" xfId="19776"/>
    <cellStyle name="Note 3 6 4 3 5 2" xfId="19777"/>
    <cellStyle name="Note 3 6 4 3 5 3" xfId="19778"/>
    <cellStyle name="Note 3 6 4 3 6" xfId="19779"/>
    <cellStyle name="Note 3 6 4 4" xfId="19780"/>
    <cellStyle name="Note 3 6 4 4 2" xfId="19781"/>
    <cellStyle name="Note 3 6 4 4 2 2" xfId="19782"/>
    <cellStyle name="Note 3 6 4 4 2 3" xfId="19783"/>
    <cellStyle name="Note 3 6 4 4 3" xfId="19784"/>
    <cellStyle name="Note 3 6 4 4 3 2" xfId="19785"/>
    <cellStyle name="Note 3 6 4 4 3 3" xfId="19786"/>
    <cellStyle name="Note 3 6 4 4 4" xfId="19787"/>
    <cellStyle name="Note 3 6 4 4 4 2" xfId="19788"/>
    <cellStyle name="Note 3 6 4 4 4 3" xfId="19789"/>
    <cellStyle name="Note 3 6 4 4 5" xfId="19790"/>
    <cellStyle name="Note 3 6 4 4 5 2" xfId="19791"/>
    <cellStyle name="Note 3 6 4 4 5 3" xfId="19792"/>
    <cellStyle name="Note 3 6 4 4 6" xfId="19793"/>
    <cellStyle name="Note 3 6 4 4 6 2" xfId="19794"/>
    <cellStyle name="Note 3 6 4 4 6 3" xfId="19795"/>
    <cellStyle name="Note 3 6 4 4 7" xfId="19796"/>
    <cellStyle name="Note 3 6 4 4 8" xfId="19797"/>
    <cellStyle name="Note 3 6 4 5" xfId="19798"/>
    <cellStyle name="Note 3 6 4 5 2" xfId="19799"/>
    <cellStyle name="Note 3 6 4 5 2 2" xfId="19800"/>
    <cellStyle name="Note 3 6 4 5 2 3" xfId="19801"/>
    <cellStyle name="Note 3 6 4 5 3" xfId="19802"/>
    <cellStyle name="Note 3 6 4 5 3 2" xfId="19803"/>
    <cellStyle name="Note 3 6 4 5 3 3" xfId="19804"/>
    <cellStyle name="Note 3 6 4 5 4" xfId="19805"/>
    <cellStyle name="Note 3 6 4 5 5" xfId="19806"/>
    <cellStyle name="Note 3 6 4 6" xfId="19807"/>
    <cellStyle name="Note 3 6 4 6 2" xfId="19808"/>
    <cellStyle name="Note 3 6 4 6 3" xfId="19809"/>
    <cellStyle name="Note 3 6 4 7" xfId="19810"/>
    <cellStyle name="Note 3 6 4 7 2" xfId="19811"/>
    <cellStyle name="Note 3 6 4 7 3" xfId="19812"/>
    <cellStyle name="Note 3 6 4 8" xfId="19813"/>
    <cellStyle name="Note 3 6 4 8 2" xfId="19814"/>
    <cellStyle name="Note 3 6 4 8 3" xfId="19815"/>
    <cellStyle name="Note 3 6 4 9" xfId="19816"/>
    <cellStyle name="Note 3 6 5" xfId="19817"/>
    <cellStyle name="Note 3 6 5 2" xfId="19818"/>
    <cellStyle name="Note 3 6 5 2 2" xfId="19819"/>
    <cellStyle name="Note 3 6 5 2 2 2" xfId="19820"/>
    <cellStyle name="Note 3 6 5 2 2 2 2" xfId="19821"/>
    <cellStyle name="Note 3 6 5 2 2 2 3" xfId="19822"/>
    <cellStyle name="Note 3 6 5 2 2 3" xfId="19823"/>
    <cellStyle name="Note 3 6 5 2 2 3 2" xfId="19824"/>
    <cellStyle name="Note 3 6 5 2 2 3 3" xfId="19825"/>
    <cellStyle name="Note 3 6 5 2 2 4" xfId="19826"/>
    <cellStyle name="Note 3 6 5 2 2 5" xfId="19827"/>
    <cellStyle name="Note 3 6 5 2 3" xfId="19828"/>
    <cellStyle name="Note 3 6 5 2 3 2" xfId="19829"/>
    <cellStyle name="Note 3 6 5 2 3 3" xfId="19830"/>
    <cellStyle name="Note 3 6 5 2 4" xfId="19831"/>
    <cellStyle name="Note 3 6 5 2 4 2" xfId="19832"/>
    <cellStyle name="Note 3 6 5 2 4 3" xfId="19833"/>
    <cellStyle name="Note 3 6 5 2 5" xfId="19834"/>
    <cellStyle name="Note 3 6 5 2 5 2" xfId="19835"/>
    <cellStyle name="Note 3 6 5 2 5 3" xfId="19836"/>
    <cellStyle name="Note 3 6 5 2 6" xfId="19837"/>
    <cellStyle name="Note 3 6 5 3" xfId="19838"/>
    <cellStyle name="Note 3 6 5 3 2" xfId="19839"/>
    <cellStyle name="Note 3 6 5 3 2 2" xfId="19840"/>
    <cellStyle name="Note 3 6 5 3 2 2 2" xfId="19841"/>
    <cellStyle name="Note 3 6 5 3 2 2 3" xfId="19842"/>
    <cellStyle name="Note 3 6 5 3 2 3" xfId="19843"/>
    <cellStyle name="Note 3 6 5 3 2 3 2" xfId="19844"/>
    <cellStyle name="Note 3 6 5 3 2 3 3" xfId="19845"/>
    <cellStyle name="Note 3 6 5 3 2 4" xfId="19846"/>
    <cellStyle name="Note 3 6 5 3 2 5" xfId="19847"/>
    <cellStyle name="Note 3 6 5 3 3" xfId="19848"/>
    <cellStyle name="Note 3 6 5 3 3 2" xfId="19849"/>
    <cellStyle name="Note 3 6 5 3 3 3" xfId="19850"/>
    <cellStyle name="Note 3 6 5 3 4" xfId="19851"/>
    <cellStyle name="Note 3 6 5 3 4 2" xfId="19852"/>
    <cellStyle name="Note 3 6 5 3 4 3" xfId="19853"/>
    <cellStyle name="Note 3 6 5 3 5" xfId="19854"/>
    <cellStyle name="Note 3 6 5 3 5 2" xfId="19855"/>
    <cellStyle name="Note 3 6 5 3 5 3" xfId="19856"/>
    <cellStyle name="Note 3 6 5 3 6" xfId="19857"/>
    <cellStyle name="Note 3 6 5 4" xfId="19858"/>
    <cellStyle name="Note 3 6 5 4 2" xfId="19859"/>
    <cellStyle name="Note 3 6 5 4 2 2" xfId="19860"/>
    <cellStyle name="Note 3 6 5 4 2 3" xfId="19861"/>
    <cellStyle name="Note 3 6 5 4 3" xfId="19862"/>
    <cellStyle name="Note 3 6 5 4 3 2" xfId="19863"/>
    <cellStyle name="Note 3 6 5 4 3 3" xfId="19864"/>
    <cellStyle name="Note 3 6 5 4 4" xfId="19865"/>
    <cellStyle name="Note 3 6 5 4 4 2" xfId="19866"/>
    <cellStyle name="Note 3 6 5 4 4 3" xfId="19867"/>
    <cellStyle name="Note 3 6 5 4 5" xfId="19868"/>
    <cellStyle name="Note 3 6 5 4 5 2" xfId="19869"/>
    <cellStyle name="Note 3 6 5 4 5 3" xfId="19870"/>
    <cellStyle name="Note 3 6 5 4 6" xfId="19871"/>
    <cellStyle name="Note 3 6 5 4 6 2" xfId="19872"/>
    <cellStyle name="Note 3 6 5 4 6 3" xfId="19873"/>
    <cellStyle name="Note 3 6 5 4 7" xfId="19874"/>
    <cellStyle name="Note 3 6 5 4 8" xfId="19875"/>
    <cellStyle name="Note 3 6 5 5" xfId="19876"/>
    <cellStyle name="Note 3 6 5 5 2" xfId="19877"/>
    <cellStyle name="Note 3 6 5 5 2 2" xfId="19878"/>
    <cellStyle name="Note 3 6 5 5 2 3" xfId="19879"/>
    <cellStyle name="Note 3 6 5 5 3" xfId="19880"/>
    <cellStyle name="Note 3 6 5 5 3 2" xfId="19881"/>
    <cellStyle name="Note 3 6 5 5 3 3" xfId="19882"/>
    <cellStyle name="Note 3 6 5 5 4" xfId="19883"/>
    <cellStyle name="Note 3 6 5 5 5" xfId="19884"/>
    <cellStyle name="Note 3 6 5 6" xfId="19885"/>
    <cellStyle name="Note 3 6 5 6 2" xfId="19886"/>
    <cellStyle name="Note 3 6 5 6 3" xfId="19887"/>
    <cellStyle name="Note 3 6 5 7" xfId="19888"/>
    <cellStyle name="Note 3 6 5 7 2" xfId="19889"/>
    <cellStyle name="Note 3 6 5 7 3" xfId="19890"/>
    <cellStyle name="Note 3 6 5 8" xfId="19891"/>
    <cellStyle name="Note 3 6 5 8 2" xfId="19892"/>
    <cellStyle name="Note 3 6 5 8 3" xfId="19893"/>
    <cellStyle name="Note 3 6 5 9" xfId="19894"/>
    <cellStyle name="Note 3 6 6" xfId="19895"/>
    <cellStyle name="Note 3 6 6 2" xfId="19896"/>
    <cellStyle name="Note 3 6 6 2 2" xfId="19897"/>
    <cellStyle name="Note 3 6 6 2 2 2" xfId="19898"/>
    <cellStyle name="Note 3 6 6 2 2 3" xfId="19899"/>
    <cellStyle name="Note 3 6 6 2 3" xfId="19900"/>
    <cellStyle name="Note 3 6 6 2 3 2" xfId="19901"/>
    <cellStyle name="Note 3 6 6 2 3 3" xfId="19902"/>
    <cellStyle name="Note 3 6 6 2 4" xfId="19903"/>
    <cellStyle name="Note 3 6 6 2 5" xfId="19904"/>
    <cellStyle name="Note 3 6 6 3" xfId="19905"/>
    <cellStyle name="Note 3 6 6 3 2" xfId="19906"/>
    <cellStyle name="Note 3 6 6 3 3" xfId="19907"/>
    <cellStyle name="Note 3 6 6 4" xfId="19908"/>
    <cellStyle name="Note 3 6 6 4 2" xfId="19909"/>
    <cellStyle name="Note 3 6 6 4 3" xfId="19910"/>
    <cellStyle name="Note 3 6 6 5" xfId="19911"/>
    <cellStyle name="Note 3 6 6 5 2" xfId="19912"/>
    <cellStyle name="Note 3 6 6 5 3" xfId="19913"/>
    <cellStyle name="Note 3 6 6 6" xfId="19914"/>
    <cellStyle name="Note 3 6 7" xfId="19915"/>
    <cellStyle name="Note 3 6 7 2" xfId="19916"/>
    <cellStyle name="Note 3 6 7 2 2" xfId="19917"/>
    <cellStyle name="Note 3 6 7 2 2 2" xfId="19918"/>
    <cellStyle name="Note 3 6 7 2 2 3" xfId="19919"/>
    <cellStyle name="Note 3 6 7 2 3" xfId="19920"/>
    <cellStyle name="Note 3 6 7 2 3 2" xfId="19921"/>
    <cellStyle name="Note 3 6 7 2 3 3" xfId="19922"/>
    <cellStyle name="Note 3 6 7 2 4" xfId="19923"/>
    <cellStyle name="Note 3 6 7 2 5" xfId="19924"/>
    <cellStyle name="Note 3 6 7 3" xfId="19925"/>
    <cellStyle name="Note 3 6 7 3 2" xfId="19926"/>
    <cellStyle name="Note 3 6 7 3 3" xfId="19927"/>
    <cellStyle name="Note 3 6 7 4" xfId="19928"/>
    <cellStyle name="Note 3 6 7 4 2" xfId="19929"/>
    <cellStyle name="Note 3 6 7 4 3" xfId="19930"/>
    <cellStyle name="Note 3 6 7 5" xfId="19931"/>
    <cellStyle name="Note 3 6 7 5 2" xfId="19932"/>
    <cellStyle name="Note 3 6 7 5 3" xfId="19933"/>
    <cellStyle name="Note 3 6 7 6" xfId="19934"/>
    <cellStyle name="Note 3 6 8" xfId="19935"/>
    <cellStyle name="Note 3 6 8 2" xfId="19936"/>
    <cellStyle name="Note 3 6 8 2 2" xfId="19937"/>
    <cellStyle name="Note 3 6 8 2 3" xfId="19938"/>
    <cellStyle name="Note 3 6 8 3" xfId="19939"/>
    <cellStyle name="Note 3 6 8 3 2" xfId="19940"/>
    <cellStyle name="Note 3 6 8 3 3" xfId="19941"/>
    <cellStyle name="Note 3 6 8 4" xfId="19942"/>
    <cellStyle name="Note 3 6 8 4 2" xfId="19943"/>
    <cellStyle name="Note 3 6 8 4 3" xfId="19944"/>
    <cellStyle name="Note 3 6 8 5" xfId="19945"/>
    <cellStyle name="Note 3 6 8 5 2" xfId="19946"/>
    <cellStyle name="Note 3 6 8 5 3" xfId="19947"/>
    <cellStyle name="Note 3 6 8 6" xfId="19948"/>
    <cellStyle name="Note 3 6 8 6 2" xfId="19949"/>
    <cellStyle name="Note 3 6 8 6 3" xfId="19950"/>
    <cellStyle name="Note 3 6 8 7" xfId="19951"/>
    <cellStyle name="Note 3 6 8 8" xfId="19952"/>
    <cellStyle name="Note 3 6 9" xfId="19953"/>
    <cellStyle name="Note 3 6 9 2" xfId="19954"/>
    <cellStyle name="Note 3 6 9 2 2" xfId="19955"/>
    <cellStyle name="Note 3 6 9 2 3" xfId="19956"/>
    <cellStyle name="Note 3 6 9 3" xfId="19957"/>
    <cellStyle name="Note 3 6 9 3 2" xfId="19958"/>
    <cellStyle name="Note 3 6 9 3 3" xfId="19959"/>
    <cellStyle name="Note 3 6 9 4" xfId="19960"/>
    <cellStyle name="Note 3 6 9 5" xfId="19961"/>
    <cellStyle name="Note 3 7" xfId="19962"/>
    <cellStyle name="Note 3 7 10" xfId="19963"/>
    <cellStyle name="Note 3 7 10 2" xfId="19964"/>
    <cellStyle name="Note 3 7 10 3" xfId="19965"/>
    <cellStyle name="Note 3 7 11" xfId="19966"/>
    <cellStyle name="Note 3 7 11 2" xfId="19967"/>
    <cellStyle name="Note 3 7 11 3" xfId="19968"/>
    <cellStyle name="Note 3 7 12" xfId="19969"/>
    <cellStyle name="Note 3 7 12 2" xfId="19970"/>
    <cellStyle name="Note 3 7 12 3" xfId="19971"/>
    <cellStyle name="Note 3 7 13" xfId="19972"/>
    <cellStyle name="Note 3 7 2" xfId="19973"/>
    <cellStyle name="Note 3 7 2 2" xfId="19974"/>
    <cellStyle name="Note 3 7 2 2 2" xfId="19975"/>
    <cellStyle name="Note 3 7 2 2 2 2" xfId="19976"/>
    <cellStyle name="Note 3 7 2 2 2 2 2" xfId="19977"/>
    <cellStyle name="Note 3 7 2 2 2 2 3" xfId="19978"/>
    <cellStyle name="Note 3 7 2 2 2 3" xfId="19979"/>
    <cellStyle name="Note 3 7 2 2 2 3 2" xfId="19980"/>
    <cellStyle name="Note 3 7 2 2 2 3 3" xfId="19981"/>
    <cellStyle name="Note 3 7 2 2 2 4" xfId="19982"/>
    <cellStyle name="Note 3 7 2 2 2 5" xfId="19983"/>
    <cellStyle name="Note 3 7 2 2 3" xfId="19984"/>
    <cellStyle name="Note 3 7 2 2 3 2" xfId="19985"/>
    <cellStyle name="Note 3 7 2 2 3 3" xfId="19986"/>
    <cellStyle name="Note 3 7 2 2 4" xfId="19987"/>
    <cellStyle name="Note 3 7 2 2 4 2" xfId="19988"/>
    <cellStyle name="Note 3 7 2 2 4 3" xfId="19989"/>
    <cellStyle name="Note 3 7 2 2 5" xfId="19990"/>
    <cellStyle name="Note 3 7 2 2 5 2" xfId="19991"/>
    <cellStyle name="Note 3 7 2 2 5 3" xfId="19992"/>
    <cellStyle name="Note 3 7 2 2 6" xfId="19993"/>
    <cellStyle name="Note 3 7 2 3" xfId="19994"/>
    <cellStyle name="Note 3 7 2 3 2" xfId="19995"/>
    <cellStyle name="Note 3 7 2 3 2 2" xfId="19996"/>
    <cellStyle name="Note 3 7 2 3 2 2 2" xfId="19997"/>
    <cellStyle name="Note 3 7 2 3 2 2 3" xfId="19998"/>
    <cellStyle name="Note 3 7 2 3 2 3" xfId="19999"/>
    <cellStyle name="Note 3 7 2 3 2 3 2" xfId="20000"/>
    <cellStyle name="Note 3 7 2 3 2 3 3" xfId="20001"/>
    <cellStyle name="Note 3 7 2 3 2 4" xfId="20002"/>
    <cellStyle name="Note 3 7 2 3 2 5" xfId="20003"/>
    <cellStyle name="Note 3 7 2 3 3" xfId="20004"/>
    <cellStyle name="Note 3 7 2 3 3 2" xfId="20005"/>
    <cellStyle name="Note 3 7 2 3 3 3" xfId="20006"/>
    <cellStyle name="Note 3 7 2 3 4" xfId="20007"/>
    <cellStyle name="Note 3 7 2 3 4 2" xfId="20008"/>
    <cellStyle name="Note 3 7 2 3 4 3" xfId="20009"/>
    <cellStyle name="Note 3 7 2 3 5" xfId="20010"/>
    <cellStyle name="Note 3 7 2 3 5 2" xfId="20011"/>
    <cellStyle name="Note 3 7 2 3 5 3" xfId="20012"/>
    <cellStyle name="Note 3 7 2 3 6" xfId="20013"/>
    <cellStyle name="Note 3 7 2 4" xfId="20014"/>
    <cellStyle name="Note 3 7 2 4 2" xfId="20015"/>
    <cellStyle name="Note 3 7 2 4 2 2" xfId="20016"/>
    <cellStyle name="Note 3 7 2 4 2 3" xfId="20017"/>
    <cellStyle name="Note 3 7 2 4 3" xfId="20018"/>
    <cellStyle name="Note 3 7 2 4 3 2" xfId="20019"/>
    <cellStyle name="Note 3 7 2 4 3 3" xfId="20020"/>
    <cellStyle name="Note 3 7 2 4 4" xfId="20021"/>
    <cellStyle name="Note 3 7 2 4 4 2" xfId="20022"/>
    <cellStyle name="Note 3 7 2 4 4 3" xfId="20023"/>
    <cellStyle name="Note 3 7 2 4 5" xfId="20024"/>
    <cellStyle name="Note 3 7 2 4 5 2" xfId="20025"/>
    <cellStyle name="Note 3 7 2 4 5 3" xfId="20026"/>
    <cellStyle name="Note 3 7 2 4 6" xfId="20027"/>
    <cellStyle name="Note 3 7 2 4 6 2" xfId="20028"/>
    <cellStyle name="Note 3 7 2 4 6 3" xfId="20029"/>
    <cellStyle name="Note 3 7 2 4 7" xfId="20030"/>
    <cellStyle name="Note 3 7 2 4 8" xfId="20031"/>
    <cellStyle name="Note 3 7 2 5" xfId="20032"/>
    <cellStyle name="Note 3 7 2 5 2" xfId="20033"/>
    <cellStyle name="Note 3 7 2 5 2 2" xfId="20034"/>
    <cellStyle name="Note 3 7 2 5 2 3" xfId="20035"/>
    <cellStyle name="Note 3 7 2 5 3" xfId="20036"/>
    <cellStyle name="Note 3 7 2 5 3 2" xfId="20037"/>
    <cellStyle name="Note 3 7 2 5 3 3" xfId="20038"/>
    <cellStyle name="Note 3 7 2 5 4" xfId="20039"/>
    <cellStyle name="Note 3 7 2 5 5" xfId="20040"/>
    <cellStyle name="Note 3 7 2 6" xfId="20041"/>
    <cellStyle name="Note 3 7 2 6 2" xfId="20042"/>
    <cellStyle name="Note 3 7 2 6 3" xfId="20043"/>
    <cellStyle name="Note 3 7 2 7" xfId="20044"/>
    <cellStyle name="Note 3 7 2 7 2" xfId="20045"/>
    <cellStyle name="Note 3 7 2 7 3" xfId="20046"/>
    <cellStyle name="Note 3 7 2 8" xfId="20047"/>
    <cellStyle name="Note 3 7 2 8 2" xfId="20048"/>
    <cellStyle name="Note 3 7 2 8 3" xfId="20049"/>
    <cellStyle name="Note 3 7 2 9" xfId="20050"/>
    <cellStyle name="Note 3 7 3" xfId="20051"/>
    <cellStyle name="Note 3 7 3 2" xfId="20052"/>
    <cellStyle name="Note 3 7 3 2 2" xfId="20053"/>
    <cellStyle name="Note 3 7 3 2 2 2" xfId="20054"/>
    <cellStyle name="Note 3 7 3 2 2 2 2" xfId="20055"/>
    <cellStyle name="Note 3 7 3 2 2 2 3" xfId="20056"/>
    <cellStyle name="Note 3 7 3 2 2 3" xfId="20057"/>
    <cellStyle name="Note 3 7 3 2 2 3 2" xfId="20058"/>
    <cellStyle name="Note 3 7 3 2 2 3 3" xfId="20059"/>
    <cellStyle name="Note 3 7 3 2 2 4" xfId="20060"/>
    <cellStyle name="Note 3 7 3 2 2 5" xfId="20061"/>
    <cellStyle name="Note 3 7 3 2 3" xfId="20062"/>
    <cellStyle name="Note 3 7 3 2 3 2" xfId="20063"/>
    <cellStyle name="Note 3 7 3 2 3 3" xfId="20064"/>
    <cellStyle name="Note 3 7 3 2 4" xfId="20065"/>
    <cellStyle name="Note 3 7 3 2 4 2" xfId="20066"/>
    <cellStyle name="Note 3 7 3 2 4 3" xfId="20067"/>
    <cellStyle name="Note 3 7 3 2 5" xfId="20068"/>
    <cellStyle name="Note 3 7 3 2 5 2" xfId="20069"/>
    <cellStyle name="Note 3 7 3 2 5 3" xfId="20070"/>
    <cellStyle name="Note 3 7 3 2 6" xfId="20071"/>
    <cellStyle name="Note 3 7 3 3" xfId="20072"/>
    <cellStyle name="Note 3 7 3 3 2" xfId="20073"/>
    <cellStyle name="Note 3 7 3 3 2 2" xfId="20074"/>
    <cellStyle name="Note 3 7 3 3 2 2 2" xfId="20075"/>
    <cellStyle name="Note 3 7 3 3 2 2 3" xfId="20076"/>
    <cellStyle name="Note 3 7 3 3 2 3" xfId="20077"/>
    <cellStyle name="Note 3 7 3 3 2 3 2" xfId="20078"/>
    <cellStyle name="Note 3 7 3 3 2 3 3" xfId="20079"/>
    <cellStyle name="Note 3 7 3 3 2 4" xfId="20080"/>
    <cellStyle name="Note 3 7 3 3 2 5" xfId="20081"/>
    <cellStyle name="Note 3 7 3 3 3" xfId="20082"/>
    <cellStyle name="Note 3 7 3 3 3 2" xfId="20083"/>
    <cellStyle name="Note 3 7 3 3 3 3" xfId="20084"/>
    <cellStyle name="Note 3 7 3 3 4" xfId="20085"/>
    <cellStyle name="Note 3 7 3 3 4 2" xfId="20086"/>
    <cellStyle name="Note 3 7 3 3 4 3" xfId="20087"/>
    <cellStyle name="Note 3 7 3 3 5" xfId="20088"/>
    <cellStyle name="Note 3 7 3 3 5 2" xfId="20089"/>
    <cellStyle name="Note 3 7 3 3 5 3" xfId="20090"/>
    <cellStyle name="Note 3 7 3 3 6" xfId="20091"/>
    <cellStyle name="Note 3 7 3 4" xfId="20092"/>
    <cellStyle name="Note 3 7 3 4 2" xfId="20093"/>
    <cellStyle name="Note 3 7 3 4 2 2" xfId="20094"/>
    <cellStyle name="Note 3 7 3 4 2 3" xfId="20095"/>
    <cellStyle name="Note 3 7 3 4 3" xfId="20096"/>
    <cellStyle name="Note 3 7 3 4 3 2" xfId="20097"/>
    <cellStyle name="Note 3 7 3 4 3 3" xfId="20098"/>
    <cellStyle name="Note 3 7 3 4 4" xfId="20099"/>
    <cellStyle name="Note 3 7 3 4 4 2" xfId="20100"/>
    <cellStyle name="Note 3 7 3 4 4 3" xfId="20101"/>
    <cellStyle name="Note 3 7 3 4 5" xfId="20102"/>
    <cellStyle name="Note 3 7 3 4 5 2" xfId="20103"/>
    <cellStyle name="Note 3 7 3 4 5 3" xfId="20104"/>
    <cellStyle name="Note 3 7 3 4 6" xfId="20105"/>
    <cellStyle name="Note 3 7 3 4 6 2" xfId="20106"/>
    <cellStyle name="Note 3 7 3 4 6 3" xfId="20107"/>
    <cellStyle name="Note 3 7 3 4 7" xfId="20108"/>
    <cellStyle name="Note 3 7 3 4 8" xfId="20109"/>
    <cellStyle name="Note 3 7 3 5" xfId="20110"/>
    <cellStyle name="Note 3 7 3 5 2" xfId="20111"/>
    <cellStyle name="Note 3 7 3 5 2 2" xfId="20112"/>
    <cellStyle name="Note 3 7 3 5 2 3" xfId="20113"/>
    <cellStyle name="Note 3 7 3 5 3" xfId="20114"/>
    <cellStyle name="Note 3 7 3 5 3 2" xfId="20115"/>
    <cellStyle name="Note 3 7 3 5 3 3" xfId="20116"/>
    <cellStyle name="Note 3 7 3 5 4" xfId="20117"/>
    <cellStyle name="Note 3 7 3 5 5" xfId="20118"/>
    <cellStyle name="Note 3 7 3 6" xfId="20119"/>
    <cellStyle name="Note 3 7 3 6 2" xfId="20120"/>
    <cellStyle name="Note 3 7 3 6 3" xfId="20121"/>
    <cellStyle name="Note 3 7 3 7" xfId="20122"/>
    <cellStyle name="Note 3 7 3 7 2" xfId="20123"/>
    <cellStyle name="Note 3 7 3 7 3" xfId="20124"/>
    <cellStyle name="Note 3 7 3 8" xfId="20125"/>
    <cellStyle name="Note 3 7 3 8 2" xfId="20126"/>
    <cellStyle name="Note 3 7 3 8 3" xfId="20127"/>
    <cellStyle name="Note 3 7 3 9" xfId="20128"/>
    <cellStyle name="Note 3 7 4" xfId="20129"/>
    <cellStyle name="Note 3 7 4 2" xfId="20130"/>
    <cellStyle name="Note 3 7 4 2 2" xfId="20131"/>
    <cellStyle name="Note 3 7 4 2 2 2" xfId="20132"/>
    <cellStyle name="Note 3 7 4 2 2 2 2" xfId="20133"/>
    <cellStyle name="Note 3 7 4 2 2 2 3" xfId="20134"/>
    <cellStyle name="Note 3 7 4 2 2 3" xfId="20135"/>
    <cellStyle name="Note 3 7 4 2 2 3 2" xfId="20136"/>
    <cellStyle name="Note 3 7 4 2 2 3 3" xfId="20137"/>
    <cellStyle name="Note 3 7 4 2 2 4" xfId="20138"/>
    <cellStyle name="Note 3 7 4 2 2 5" xfId="20139"/>
    <cellStyle name="Note 3 7 4 2 3" xfId="20140"/>
    <cellStyle name="Note 3 7 4 2 3 2" xfId="20141"/>
    <cellStyle name="Note 3 7 4 2 3 3" xfId="20142"/>
    <cellStyle name="Note 3 7 4 2 4" xfId="20143"/>
    <cellStyle name="Note 3 7 4 2 4 2" xfId="20144"/>
    <cellStyle name="Note 3 7 4 2 4 3" xfId="20145"/>
    <cellStyle name="Note 3 7 4 2 5" xfId="20146"/>
    <cellStyle name="Note 3 7 4 2 5 2" xfId="20147"/>
    <cellStyle name="Note 3 7 4 2 5 3" xfId="20148"/>
    <cellStyle name="Note 3 7 4 2 6" xfId="20149"/>
    <cellStyle name="Note 3 7 4 3" xfId="20150"/>
    <cellStyle name="Note 3 7 4 3 2" xfId="20151"/>
    <cellStyle name="Note 3 7 4 3 2 2" xfId="20152"/>
    <cellStyle name="Note 3 7 4 3 2 2 2" xfId="20153"/>
    <cellStyle name="Note 3 7 4 3 2 2 3" xfId="20154"/>
    <cellStyle name="Note 3 7 4 3 2 3" xfId="20155"/>
    <cellStyle name="Note 3 7 4 3 2 3 2" xfId="20156"/>
    <cellStyle name="Note 3 7 4 3 2 3 3" xfId="20157"/>
    <cellStyle name="Note 3 7 4 3 2 4" xfId="20158"/>
    <cellStyle name="Note 3 7 4 3 2 5" xfId="20159"/>
    <cellStyle name="Note 3 7 4 3 3" xfId="20160"/>
    <cellStyle name="Note 3 7 4 3 3 2" xfId="20161"/>
    <cellStyle name="Note 3 7 4 3 3 3" xfId="20162"/>
    <cellStyle name="Note 3 7 4 3 4" xfId="20163"/>
    <cellStyle name="Note 3 7 4 3 4 2" xfId="20164"/>
    <cellStyle name="Note 3 7 4 3 4 3" xfId="20165"/>
    <cellStyle name="Note 3 7 4 3 5" xfId="20166"/>
    <cellStyle name="Note 3 7 4 3 5 2" xfId="20167"/>
    <cellStyle name="Note 3 7 4 3 5 3" xfId="20168"/>
    <cellStyle name="Note 3 7 4 3 6" xfId="20169"/>
    <cellStyle name="Note 3 7 4 4" xfId="20170"/>
    <cellStyle name="Note 3 7 4 4 2" xfId="20171"/>
    <cellStyle name="Note 3 7 4 4 2 2" xfId="20172"/>
    <cellStyle name="Note 3 7 4 4 2 3" xfId="20173"/>
    <cellStyle name="Note 3 7 4 4 3" xfId="20174"/>
    <cellStyle name="Note 3 7 4 4 3 2" xfId="20175"/>
    <cellStyle name="Note 3 7 4 4 3 3" xfId="20176"/>
    <cellStyle name="Note 3 7 4 4 4" xfId="20177"/>
    <cellStyle name="Note 3 7 4 4 4 2" xfId="20178"/>
    <cellStyle name="Note 3 7 4 4 4 3" xfId="20179"/>
    <cellStyle name="Note 3 7 4 4 5" xfId="20180"/>
    <cellStyle name="Note 3 7 4 4 5 2" xfId="20181"/>
    <cellStyle name="Note 3 7 4 4 5 3" xfId="20182"/>
    <cellStyle name="Note 3 7 4 4 6" xfId="20183"/>
    <cellStyle name="Note 3 7 4 4 6 2" xfId="20184"/>
    <cellStyle name="Note 3 7 4 4 6 3" xfId="20185"/>
    <cellStyle name="Note 3 7 4 4 7" xfId="20186"/>
    <cellStyle name="Note 3 7 4 4 8" xfId="20187"/>
    <cellStyle name="Note 3 7 4 5" xfId="20188"/>
    <cellStyle name="Note 3 7 4 5 2" xfId="20189"/>
    <cellStyle name="Note 3 7 4 5 2 2" xfId="20190"/>
    <cellStyle name="Note 3 7 4 5 2 3" xfId="20191"/>
    <cellStyle name="Note 3 7 4 5 3" xfId="20192"/>
    <cellStyle name="Note 3 7 4 5 3 2" xfId="20193"/>
    <cellStyle name="Note 3 7 4 5 3 3" xfId="20194"/>
    <cellStyle name="Note 3 7 4 5 4" xfId="20195"/>
    <cellStyle name="Note 3 7 4 5 5" xfId="20196"/>
    <cellStyle name="Note 3 7 4 6" xfId="20197"/>
    <cellStyle name="Note 3 7 4 6 2" xfId="20198"/>
    <cellStyle name="Note 3 7 4 6 3" xfId="20199"/>
    <cellStyle name="Note 3 7 4 7" xfId="20200"/>
    <cellStyle name="Note 3 7 4 7 2" xfId="20201"/>
    <cellStyle name="Note 3 7 4 7 3" xfId="20202"/>
    <cellStyle name="Note 3 7 4 8" xfId="20203"/>
    <cellStyle name="Note 3 7 4 8 2" xfId="20204"/>
    <cellStyle name="Note 3 7 4 8 3" xfId="20205"/>
    <cellStyle name="Note 3 7 4 9" xfId="20206"/>
    <cellStyle name="Note 3 7 5" xfId="20207"/>
    <cellStyle name="Note 3 7 5 2" xfId="20208"/>
    <cellStyle name="Note 3 7 5 2 2" xfId="20209"/>
    <cellStyle name="Note 3 7 5 2 2 2" xfId="20210"/>
    <cellStyle name="Note 3 7 5 2 2 2 2" xfId="20211"/>
    <cellStyle name="Note 3 7 5 2 2 2 3" xfId="20212"/>
    <cellStyle name="Note 3 7 5 2 2 3" xfId="20213"/>
    <cellStyle name="Note 3 7 5 2 2 3 2" xfId="20214"/>
    <cellStyle name="Note 3 7 5 2 2 3 3" xfId="20215"/>
    <cellStyle name="Note 3 7 5 2 2 4" xfId="20216"/>
    <cellStyle name="Note 3 7 5 2 2 5" xfId="20217"/>
    <cellStyle name="Note 3 7 5 2 3" xfId="20218"/>
    <cellStyle name="Note 3 7 5 2 3 2" xfId="20219"/>
    <cellStyle name="Note 3 7 5 2 3 3" xfId="20220"/>
    <cellStyle name="Note 3 7 5 2 4" xfId="20221"/>
    <cellStyle name="Note 3 7 5 2 4 2" xfId="20222"/>
    <cellStyle name="Note 3 7 5 2 4 3" xfId="20223"/>
    <cellStyle name="Note 3 7 5 2 5" xfId="20224"/>
    <cellStyle name="Note 3 7 5 2 5 2" xfId="20225"/>
    <cellStyle name="Note 3 7 5 2 5 3" xfId="20226"/>
    <cellStyle name="Note 3 7 5 2 6" xfId="20227"/>
    <cellStyle name="Note 3 7 5 3" xfId="20228"/>
    <cellStyle name="Note 3 7 5 3 2" xfId="20229"/>
    <cellStyle name="Note 3 7 5 3 2 2" xfId="20230"/>
    <cellStyle name="Note 3 7 5 3 2 2 2" xfId="20231"/>
    <cellStyle name="Note 3 7 5 3 2 2 3" xfId="20232"/>
    <cellStyle name="Note 3 7 5 3 2 3" xfId="20233"/>
    <cellStyle name="Note 3 7 5 3 2 3 2" xfId="20234"/>
    <cellStyle name="Note 3 7 5 3 2 3 3" xfId="20235"/>
    <cellStyle name="Note 3 7 5 3 2 4" xfId="20236"/>
    <cellStyle name="Note 3 7 5 3 2 5" xfId="20237"/>
    <cellStyle name="Note 3 7 5 3 3" xfId="20238"/>
    <cellStyle name="Note 3 7 5 3 3 2" xfId="20239"/>
    <cellStyle name="Note 3 7 5 3 3 3" xfId="20240"/>
    <cellStyle name="Note 3 7 5 3 4" xfId="20241"/>
    <cellStyle name="Note 3 7 5 3 4 2" xfId="20242"/>
    <cellStyle name="Note 3 7 5 3 4 3" xfId="20243"/>
    <cellStyle name="Note 3 7 5 3 5" xfId="20244"/>
    <cellStyle name="Note 3 7 5 3 5 2" xfId="20245"/>
    <cellStyle name="Note 3 7 5 3 5 3" xfId="20246"/>
    <cellStyle name="Note 3 7 5 3 6" xfId="20247"/>
    <cellStyle name="Note 3 7 5 4" xfId="20248"/>
    <cellStyle name="Note 3 7 5 4 2" xfId="20249"/>
    <cellStyle name="Note 3 7 5 4 2 2" xfId="20250"/>
    <cellStyle name="Note 3 7 5 4 2 3" xfId="20251"/>
    <cellStyle name="Note 3 7 5 4 3" xfId="20252"/>
    <cellStyle name="Note 3 7 5 4 3 2" xfId="20253"/>
    <cellStyle name="Note 3 7 5 4 3 3" xfId="20254"/>
    <cellStyle name="Note 3 7 5 4 4" xfId="20255"/>
    <cellStyle name="Note 3 7 5 4 4 2" xfId="20256"/>
    <cellStyle name="Note 3 7 5 4 4 3" xfId="20257"/>
    <cellStyle name="Note 3 7 5 4 5" xfId="20258"/>
    <cellStyle name="Note 3 7 5 4 5 2" xfId="20259"/>
    <cellStyle name="Note 3 7 5 4 5 3" xfId="20260"/>
    <cellStyle name="Note 3 7 5 4 6" xfId="20261"/>
    <cellStyle name="Note 3 7 5 4 6 2" xfId="20262"/>
    <cellStyle name="Note 3 7 5 4 6 3" xfId="20263"/>
    <cellStyle name="Note 3 7 5 4 7" xfId="20264"/>
    <cellStyle name="Note 3 7 5 4 8" xfId="20265"/>
    <cellStyle name="Note 3 7 5 5" xfId="20266"/>
    <cellStyle name="Note 3 7 5 5 2" xfId="20267"/>
    <cellStyle name="Note 3 7 5 5 2 2" xfId="20268"/>
    <cellStyle name="Note 3 7 5 5 2 3" xfId="20269"/>
    <cellStyle name="Note 3 7 5 5 3" xfId="20270"/>
    <cellStyle name="Note 3 7 5 5 3 2" xfId="20271"/>
    <cellStyle name="Note 3 7 5 5 3 3" xfId="20272"/>
    <cellStyle name="Note 3 7 5 5 4" xfId="20273"/>
    <cellStyle name="Note 3 7 5 5 5" xfId="20274"/>
    <cellStyle name="Note 3 7 5 6" xfId="20275"/>
    <cellStyle name="Note 3 7 5 6 2" xfId="20276"/>
    <cellStyle name="Note 3 7 5 6 3" xfId="20277"/>
    <cellStyle name="Note 3 7 5 7" xfId="20278"/>
    <cellStyle name="Note 3 7 5 7 2" xfId="20279"/>
    <cellStyle name="Note 3 7 5 7 3" xfId="20280"/>
    <cellStyle name="Note 3 7 5 8" xfId="20281"/>
    <cellStyle name="Note 3 7 5 8 2" xfId="20282"/>
    <cellStyle name="Note 3 7 5 8 3" xfId="20283"/>
    <cellStyle name="Note 3 7 5 9" xfId="20284"/>
    <cellStyle name="Note 3 7 6" xfId="20285"/>
    <cellStyle name="Note 3 7 6 2" xfId="20286"/>
    <cellStyle name="Note 3 7 6 2 2" xfId="20287"/>
    <cellStyle name="Note 3 7 6 2 2 2" xfId="20288"/>
    <cellStyle name="Note 3 7 6 2 2 3" xfId="20289"/>
    <cellStyle name="Note 3 7 6 2 3" xfId="20290"/>
    <cellStyle name="Note 3 7 6 2 3 2" xfId="20291"/>
    <cellStyle name="Note 3 7 6 2 3 3" xfId="20292"/>
    <cellStyle name="Note 3 7 6 2 4" xfId="20293"/>
    <cellStyle name="Note 3 7 6 2 5" xfId="20294"/>
    <cellStyle name="Note 3 7 6 3" xfId="20295"/>
    <cellStyle name="Note 3 7 6 3 2" xfId="20296"/>
    <cellStyle name="Note 3 7 6 3 3" xfId="20297"/>
    <cellStyle name="Note 3 7 6 4" xfId="20298"/>
    <cellStyle name="Note 3 7 6 4 2" xfId="20299"/>
    <cellStyle name="Note 3 7 6 4 3" xfId="20300"/>
    <cellStyle name="Note 3 7 6 5" xfId="20301"/>
    <cellStyle name="Note 3 7 6 5 2" xfId="20302"/>
    <cellStyle name="Note 3 7 6 5 3" xfId="20303"/>
    <cellStyle name="Note 3 7 6 6" xfId="20304"/>
    <cellStyle name="Note 3 7 7" xfId="20305"/>
    <cellStyle name="Note 3 7 7 2" xfId="20306"/>
    <cellStyle name="Note 3 7 7 2 2" xfId="20307"/>
    <cellStyle name="Note 3 7 7 2 2 2" xfId="20308"/>
    <cellStyle name="Note 3 7 7 2 2 3" xfId="20309"/>
    <cellStyle name="Note 3 7 7 2 3" xfId="20310"/>
    <cellStyle name="Note 3 7 7 2 3 2" xfId="20311"/>
    <cellStyle name="Note 3 7 7 2 3 3" xfId="20312"/>
    <cellStyle name="Note 3 7 7 2 4" xfId="20313"/>
    <cellStyle name="Note 3 7 7 2 5" xfId="20314"/>
    <cellStyle name="Note 3 7 7 3" xfId="20315"/>
    <cellStyle name="Note 3 7 7 3 2" xfId="20316"/>
    <cellStyle name="Note 3 7 7 3 3" xfId="20317"/>
    <cellStyle name="Note 3 7 7 4" xfId="20318"/>
    <cellStyle name="Note 3 7 7 4 2" xfId="20319"/>
    <cellStyle name="Note 3 7 7 4 3" xfId="20320"/>
    <cellStyle name="Note 3 7 7 5" xfId="20321"/>
    <cellStyle name="Note 3 7 7 5 2" xfId="20322"/>
    <cellStyle name="Note 3 7 7 5 3" xfId="20323"/>
    <cellStyle name="Note 3 7 7 6" xfId="20324"/>
    <cellStyle name="Note 3 7 8" xfId="20325"/>
    <cellStyle name="Note 3 7 8 2" xfId="20326"/>
    <cellStyle name="Note 3 7 8 2 2" xfId="20327"/>
    <cellStyle name="Note 3 7 8 2 3" xfId="20328"/>
    <cellStyle name="Note 3 7 8 3" xfId="20329"/>
    <cellStyle name="Note 3 7 8 3 2" xfId="20330"/>
    <cellStyle name="Note 3 7 8 3 3" xfId="20331"/>
    <cellStyle name="Note 3 7 8 4" xfId="20332"/>
    <cellStyle name="Note 3 7 8 4 2" xfId="20333"/>
    <cellStyle name="Note 3 7 8 4 3" xfId="20334"/>
    <cellStyle name="Note 3 7 8 5" xfId="20335"/>
    <cellStyle name="Note 3 7 8 5 2" xfId="20336"/>
    <cellStyle name="Note 3 7 8 5 3" xfId="20337"/>
    <cellStyle name="Note 3 7 8 6" xfId="20338"/>
    <cellStyle name="Note 3 7 8 6 2" xfId="20339"/>
    <cellStyle name="Note 3 7 8 6 3" xfId="20340"/>
    <cellStyle name="Note 3 7 8 7" xfId="20341"/>
    <cellStyle name="Note 3 7 8 8" xfId="20342"/>
    <cellStyle name="Note 3 7 9" xfId="20343"/>
    <cellStyle name="Note 3 7 9 2" xfId="20344"/>
    <cellStyle name="Note 3 7 9 2 2" xfId="20345"/>
    <cellStyle name="Note 3 7 9 2 3" xfId="20346"/>
    <cellStyle name="Note 3 7 9 3" xfId="20347"/>
    <cellStyle name="Note 3 7 9 3 2" xfId="20348"/>
    <cellStyle name="Note 3 7 9 3 3" xfId="20349"/>
    <cellStyle name="Note 3 7 9 4" xfId="20350"/>
    <cellStyle name="Note 3 7 9 5" xfId="20351"/>
    <cellStyle name="Note 3 8" xfId="20352"/>
    <cellStyle name="Note 3 8 10" xfId="20353"/>
    <cellStyle name="Note 3 8 10 2" xfId="20354"/>
    <cellStyle name="Note 3 8 10 3" xfId="20355"/>
    <cellStyle name="Note 3 8 11" xfId="20356"/>
    <cellStyle name="Note 3 8 11 2" xfId="20357"/>
    <cellStyle name="Note 3 8 11 3" xfId="20358"/>
    <cellStyle name="Note 3 8 12" xfId="20359"/>
    <cellStyle name="Note 3 8 12 2" xfId="20360"/>
    <cellStyle name="Note 3 8 12 3" xfId="20361"/>
    <cellStyle name="Note 3 8 13" xfId="20362"/>
    <cellStyle name="Note 3 8 2" xfId="20363"/>
    <cellStyle name="Note 3 8 2 2" xfId="20364"/>
    <cellStyle name="Note 3 8 2 2 2" xfId="20365"/>
    <cellStyle name="Note 3 8 2 2 2 2" xfId="20366"/>
    <cellStyle name="Note 3 8 2 2 2 2 2" xfId="20367"/>
    <cellStyle name="Note 3 8 2 2 2 2 3" xfId="20368"/>
    <cellStyle name="Note 3 8 2 2 2 3" xfId="20369"/>
    <cellStyle name="Note 3 8 2 2 2 3 2" xfId="20370"/>
    <cellStyle name="Note 3 8 2 2 2 3 3" xfId="20371"/>
    <cellStyle name="Note 3 8 2 2 2 4" xfId="20372"/>
    <cellStyle name="Note 3 8 2 2 2 5" xfId="20373"/>
    <cellStyle name="Note 3 8 2 2 3" xfId="20374"/>
    <cellStyle name="Note 3 8 2 2 3 2" xfId="20375"/>
    <cellStyle name="Note 3 8 2 2 3 3" xfId="20376"/>
    <cellStyle name="Note 3 8 2 2 4" xfId="20377"/>
    <cellStyle name="Note 3 8 2 2 4 2" xfId="20378"/>
    <cellStyle name="Note 3 8 2 2 4 3" xfId="20379"/>
    <cellStyle name="Note 3 8 2 2 5" xfId="20380"/>
    <cellStyle name="Note 3 8 2 2 5 2" xfId="20381"/>
    <cellStyle name="Note 3 8 2 2 5 3" xfId="20382"/>
    <cellStyle name="Note 3 8 2 2 6" xfId="20383"/>
    <cellStyle name="Note 3 8 2 3" xfId="20384"/>
    <cellStyle name="Note 3 8 2 3 2" xfId="20385"/>
    <cellStyle name="Note 3 8 2 3 2 2" xfId="20386"/>
    <cellStyle name="Note 3 8 2 3 2 2 2" xfId="20387"/>
    <cellStyle name="Note 3 8 2 3 2 2 3" xfId="20388"/>
    <cellStyle name="Note 3 8 2 3 2 3" xfId="20389"/>
    <cellStyle name="Note 3 8 2 3 2 3 2" xfId="20390"/>
    <cellStyle name="Note 3 8 2 3 2 3 3" xfId="20391"/>
    <cellStyle name="Note 3 8 2 3 2 4" xfId="20392"/>
    <cellStyle name="Note 3 8 2 3 2 5" xfId="20393"/>
    <cellStyle name="Note 3 8 2 3 3" xfId="20394"/>
    <cellStyle name="Note 3 8 2 3 3 2" xfId="20395"/>
    <cellStyle name="Note 3 8 2 3 3 3" xfId="20396"/>
    <cellStyle name="Note 3 8 2 3 4" xfId="20397"/>
    <cellStyle name="Note 3 8 2 3 4 2" xfId="20398"/>
    <cellStyle name="Note 3 8 2 3 4 3" xfId="20399"/>
    <cellStyle name="Note 3 8 2 3 5" xfId="20400"/>
    <cellStyle name="Note 3 8 2 3 5 2" xfId="20401"/>
    <cellStyle name="Note 3 8 2 3 5 3" xfId="20402"/>
    <cellStyle name="Note 3 8 2 3 6" xfId="20403"/>
    <cellStyle name="Note 3 8 2 4" xfId="20404"/>
    <cellStyle name="Note 3 8 2 4 2" xfId="20405"/>
    <cellStyle name="Note 3 8 2 4 2 2" xfId="20406"/>
    <cellStyle name="Note 3 8 2 4 2 3" xfId="20407"/>
    <cellStyle name="Note 3 8 2 4 3" xfId="20408"/>
    <cellStyle name="Note 3 8 2 4 3 2" xfId="20409"/>
    <cellStyle name="Note 3 8 2 4 3 3" xfId="20410"/>
    <cellStyle name="Note 3 8 2 4 4" xfId="20411"/>
    <cellStyle name="Note 3 8 2 4 4 2" xfId="20412"/>
    <cellStyle name="Note 3 8 2 4 4 3" xfId="20413"/>
    <cellStyle name="Note 3 8 2 4 5" xfId="20414"/>
    <cellStyle name="Note 3 8 2 4 5 2" xfId="20415"/>
    <cellStyle name="Note 3 8 2 4 5 3" xfId="20416"/>
    <cellStyle name="Note 3 8 2 4 6" xfId="20417"/>
    <cellStyle name="Note 3 8 2 4 6 2" xfId="20418"/>
    <cellStyle name="Note 3 8 2 4 6 3" xfId="20419"/>
    <cellStyle name="Note 3 8 2 4 7" xfId="20420"/>
    <cellStyle name="Note 3 8 2 4 8" xfId="20421"/>
    <cellStyle name="Note 3 8 2 5" xfId="20422"/>
    <cellStyle name="Note 3 8 2 5 2" xfId="20423"/>
    <cellStyle name="Note 3 8 2 5 2 2" xfId="20424"/>
    <cellStyle name="Note 3 8 2 5 2 3" xfId="20425"/>
    <cellStyle name="Note 3 8 2 5 3" xfId="20426"/>
    <cellStyle name="Note 3 8 2 5 3 2" xfId="20427"/>
    <cellStyle name="Note 3 8 2 5 3 3" xfId="20428"/>
    <cellStyle name="Note 3 8 2 5 4" xfId="20429"/>
    <cellStyle name="Note 3 8 2 5 5" xfId="20430"/>
    <cellStyle name="Note 3 8 2 6" xfId="20431"/>
    <cellStyle name="Note 3 8 2 6 2" xfId="20432"/>
    <cellStyle name="Note 3 8 2 6 3" xfId="20433"/>
    <cellStyle name="Note 3 8 2 7" xfId="20434"/>
    <cellStyle name="Note 3 8 2 7 2" xfId="20435"/>
    <cellStyle name="Note 3 8 2 7 3" xfId="20436"/>
    <cellStyle name="Note 3 8 2 8" xfId="20437"/>
    <cellStyle name="Note 3 8 2 8 2" xfId="20438"/>
    <cellStyle name="Note 3 8 2 8 3" xfId="20439"/>
    <cellStyle name="Note 3 8 2 9" xfId="20440"/>
    <cellStyle name="Note 3 8 3" xfId="20441"/>
    <cellStyle name="Note 3 8 3 2" xfId="20442"/>
    <cellStyle name="Note 3 8 3 2 2" xfId="20443"/>
    <cellStyle name="Note 3 8 3 2 2 2" xfId="20444"/>
    <cellStyle name="Note 3 8 3 2 2 2 2" xfId="20445"/>
    <cellStyle name="Note 3 8 3 2 2 2 3" xfId="20446"/>
    <cellStyle name="Note 3 8 3 2 2 3" xfId="20447"/>
    <cellStyle name="Note 3 8 3 2 2 3 2" xfId="20448"/>
    <cellStyle name="Note 3 8 3 2 2 3 3" xfId="20449"/>
    <cellStyle name="Note 3 8 3 2 2 4" xfId="20450"/>
    <cellStyle name="Note 3 8 3 2 2 5" xfId="20451"/>
    <cellStyle name="Note 3 8 3 2 3" xfId="20452"/>
    <cellStyle name="Note 3 8 3 2 3 2" xfId="20453"/>
    <cellStyle name="Note 3 8 3 2 3 3" xfId="20454"/>
    <cellStyle name="Note 3 8 3 2 4" xfId="20455"/>
    <cellStyle name="Note 3 8 3 2 4 2" xfId="20456"/>
    <cellStyle name="Note 3 8 3 2 4 3" xfId="20457"/>
    <cellStyle name="Note 3 8 3 2 5" xfId="20458"/>
    <cellStyle name="Note 3 8 3 2 5 2" xfId="20459"/>
    <cellStyle name="Note 3 8 3 2 5 3" xfId="20460"/>
    <cellStyle name="Note 3 8 3 2 6" xfId="20461"/>
    <cellStyle name="Note 3 8 3 3" xfId="20462"/>
    <cellStyle name="Note 3 8 3 3 2" xfId="20463"/>
    <cellStyle name="Note 3 8 3 3 2 2" xfId="20464"/>
    <cellStyle name="Note 3 8 3 3 2 2 2" xfId="20465"/>
    <cellStyle name="Note 3 8 3 3 2 2 3" xfId="20466"/>
    <cellStyle name="Note 3 8 3 3 2 3" xfId="20467"/>
    <cellStyle name="Note 3 8 3 3 2 3 2" xfId="20468"/>
    <cellStyle name="Note 3 8 3 3 2 3 3" xfId="20469"/>
    <cellStyle name="Note 3 8 3 3 2 4" xfId="20470"/>
    <cellStyle name="Note 3 8 3 3 2 5" xfId="20471"/>
    <cellStyle name="Note 3 8 3 3 3" xfId="20472"/>
    <cellStyle name="Note 3 8 3 3 3 2" xfId="20473"/>
    <cellStyle name="Note 3 8 3 3 3 3" xfId="20474"/>
    <cellStyle name="Note 3 8 3 3 4" xfId="20475"/>
    <cellStyle name="Note 3 8 3 3 4 2" xfId="20476"/>
    <cellStyle name="Note 3 8 3 3 4 3" xfId="20477"/>
    <cellStyle name="Note 3 8 3 3 5" xfId="20478"/>
    <cellStyle name="Note 3 8 3 3 5 2" xfId="20479"/>
    <cellStyle name="Note 3 8 3 3 5 3" xfId="20480"/>
    <cellStyle name="Note 3 8 3 3 6" xfId="20481"/>
    <cellStyle name="Note 3 8 3 4" xfId="20482"/>
    <cellStyle name="Note 3 8 3 4 2" xfId="20483"/>
    <cellStyle name="Note 3 8 3 4 2 2" xfId="20484"/>
    <cellStyle name="Note 3 8 3 4 2 3" xfId="20485"/>
    <cellStyle name="Note 3 8 3 4 3" xfId="20486"/>
    <cellStyle name="Note 3 8 3 4 3 2" xfId="20487"/>
    <cellStyle name="Note 3 8 3 4 3 3" xfId="20488"/>
    <cellStyle name="Note 3 8 3 4 4" xfId="20489"/>
    <cellStyle name="Note 3 8 3 4 4 2" xfId="20490"/>
    <cellStyle name="Note 3 8 3 4 4 3" xfId="20491"/>
    <cellStyle name="Note 3 8 3 4 5" xfId="20492"/>
    <cellStyle name="Note 3 8 3 4 5 2" xfId="20493"/>
    <cellStyle name="Note 3 8 3 4 5 3" xfId="20494"/>
    <cellStyle name="Note 3 8 3 4 6" xfId="20495"/>
    <cellStyle name="Note 3 8 3 4 6 2" xfId="20496"/>
    <cellStyle name="Note 3 8 3 4 6 3" xfId="20497"/>
    <cellStyle name="Note 3 8 3 4 7" xfId="20498"/>
    <cellStyle name="Note 3 8 3 4 8" xfId="20499"/>
    <cellStyle name="Note 3 8 3 5" xfId="20500"/>
    <cellStyle name="Note 3 8 3 5 2" xfId="20501"/>
    <cellStyle name="Note 3 8 3 5 2 2" xfId="20502"/>
    <cellStyle name="Note 3 8 3 5 2 3" xfId="20503"/>
    <cellStyle name="Note 3 8 3 5 3" xfId="20504"/>
    <cellStyle name="Note 3 8 3 5 3 2" xfId="20505"/>
    <cellStyle name="Note 3 8 3 5 3 3" xfId="20506"/>
    <cellStyle name="Note 3 8 3 5 4" xfId="20507"/>
    <cellStyle name="Note 3 8 3 5 5" xfId="20508"/>
    <cellStyle name="Note 3 8 3 6" xfId="20509"/>
    <cellStyle name="Note 3 8 3 6 2" xfId="20510"/>
    <cellStyle name="Note 3 8 3 6 3" xfId="20511"/>
    <cellStyle name="Note 3 8 3 7" xfId="20512"/>
    <cellStyle name="Note 3 8 3 7 2" xfId="20513"/>
    <cellStyle name="Note 3 8 3 7 3" xfId="20514"/>
    <cellStyle name="Note 3 8 3 8" xfId="20515"/>
    <cellStyle name="Note 3 8 3 8 2" xfId="20516"/>
    <cellStyle name="Note 3 8 3 8 3" xfId="20517"/>
    <cellStyle name="Note 3 8 3 9" xfId="20518"/>
    <cellStyle name="Note 3 8 4" xfId="20519"/>
    <cellStyle name="Note 3 8 4 2" xfId="20520"/>
    <cellStyle name="Note 3 8 4 2 2" xfId="20521"/>
    <cellStyle name="Note 3 8 4 2 2 2" xfId="20522"/>
    <cellStyle name="Note 3 8 4 2 2 2 2" xfId="20523"/>
    <cellStyle name="Note 3 8 4 2 2 2 3" xfId="20524"/>
    <cellStyle name="Note 3 8 4 2 2 3" xfId="20525"/>
    <cellStyle name="Note 3 8 4 2 2 3 2" xfId="20526"/>
    <cellStyle name="Note 3 8 4 2 2 3 3" xfId="20527"/>
    <cellStyle name="Note 3 8 4 2 2 4" xfId="20528"/>
    <cellStyle name="Note 3 8 4 2 2 5" xfId="20529"/>
    <cellStyle name="Note 3 8 4 2 3" xfId="20530"/>
    <cellStyle name="Note 3 8 4 2 3 2" xfId="20531"/>
    <cellStyle name="Note 3 8 4 2 3 3" xfId="20532"/>
    <cellStyle name="Note 3 8 4 2 4" xfId="20533"/>
    <cellStyle name="Note 3 8 4 2 4 2" xfId="20534"/>
    <cellStyle name="Note 3 8 4 2 4 3" xfId="20535"/>
    <cellStyle name="Note 3 8 4 2 5" xfId="20536"/>
    <cellStyle name="Note 3 8 4 2 5 2" xfId="20537"/>
    <cellStyle name="Note 3 8 4 2 5 3" xfId="20538"/>
    <cellStyle name="Note 3 8 4 2 6" xfId="20539"/>
    <cellStyle name="Note 3 8 4 3" xfId="20540"/>
    <cellStyle name="Note 3 8 4 3 2" xfId="20541"/>
    <cellStyle name="Note 3 8 4 3 2 2" xfId="20542"/>
    <cellStyle name="Note 3 8 4 3 2 2 2" xfId="20543"/>
    <cellStyle name="Note 3 8 4 3 2 2 3" xfId="20544"/>
    <cellStyle name="Note 3 8 4 3 2 3" xfId="20545"/>
    <cellStyle name="Note 3 8 4 3 2 3 2" xfId="20546"/>
    <cellStyle name="Note 3 8 4 3 2 3 3" xfId="20547"/>
    <cellStyle name="Note 3 8 4 3 2 4" xfId="20548"/>
    <cellStyle name="Note 3 8 4 3 2 5" xfId="20549"/>
    <cellStyle name="Note 3 8 4 3 3" xfId="20550"/>
    <cellStyle name="Note 3 8 4 3 3 2" xfId="20551"/>
    <cellStyle name="Note 3 8 4 3 3 3" xfId="20552"/>
    <cellStyle name="Note 3 8 4 3 4" xfId="20553"/>
    <cellStyle name="Note 3 8 4 3 4 2" xfId="20554"/>
    <cellStyle name="Note 3 8 4 3 4 3" xfId="20555"/>
    <cellStyle name="Note 3 8 4 3 5" xfId="20556"/>
    <cellStyle name="Note 3 8 4 3 5 2" xfId="20557"/>
    <cellStyle name="Note 3 8 4 3 5 3" xfId="20558"/>
    <cellStyle name="Note 3 8 4 3 6" xfId="20559"/>
    <cellStyle name="Note 3 8 4 4" xfId="20560"/>
    <cellStyle name="Note 3 8 4 4 2" xfId="20561"/>
    <cellStyle name="Note 3 8 4 4 2 2" xfId="20562"/>
    <cellStyle name="Note 3 8 4 4 2 3" xfId="20563"/>
    <cellStyle name="Note 3 8 4 4 3" xfId="20564"/>
    <cellStyle name="Note 3 8 4 4 3 2" xfId="20565"/>
    <cellStyle name="Note 3 8 4 4 3 3" xfId="20566"/>
    <cellStyle name="Note 3 8 4 4 4" xfId="20567"/>
    <cellStyle name="Note 3 8 4 4 4 2" xfId="20568"/>
    <cellStyle name="Note 3 8 4 4 4 3" xfId="20569"/>
    <cellStyle name="Note 3 8 4 4 5" xfId="20570"/>
    <cellStyle name="Note 3 8 4 4 5 2" xfId="20571"/>
    <cellStyle name="Note 3 8 4 4 5 3" xfId="20572"/>
    <cellStyle name="Note 3 8 4 4 6" xfId="20573"/>
    <cellStyle name="Note 3 8 4 4 6 2" xfId="20574"/>
    <cellStyle name="Note 3 8 4 4 6 3" xfId="20575"/>
    <cellStyle name="Note 3 8 4 4 7" xfId="20576"/>
    <cellStyle name="Note 3 8 4 4 8" xfId="20577"/>
    <cellStyle name="Note 3 8 4 5" xfId="20578"/>
    <cellStyle name="Note 3 8 4 5 2" xfId="20579"/>
    <cellStyle name="Note 3 8 4 5 2 2" xfId="20580"/>
    <cellStyle name="Note 3 8 4 5 2 3" xfId="20581"/>
    <cellStyle name="Note 3 8 4 5 3" xfId="20582"/>
    <cellStyle name="Note 3 8 4 5 3 2" xfId="20583"/>
    <cellStyle name="Note 3 8 4 5 3 3" xfId="20584"/>
    <cellStyle name="Note 3 8 4 5 4" xfId="20585"/>
    <cellStyle name="Note 3 8 4 5 5" xfId="20586"/>
    <cellStyle name="Note 3 8 4 6" xfId="20587"/>
    <cellStyle name="Note 3 8 4 6 2" xfId="20588"/>
    <cellStyle name="Note 3 8 4 6 3" xfId="20589"/>
    <cellStyle name="Note 3 8 4 7" xfId="20590"/>
    <cellStyle name="Note 3 8 4 7 2" xfId="20591"/>
    <cellStyle name="Note 3 8 4 7 3" xfId="20592"/>
    <cellStyle name="Note 3 8 4 8" xfId="20593"/>
    <cellStyle name="Note 3 8 4 8 2" xfId="20594"/>
    <cellStyle name="Note 3 8 4 8 3" xfId="20595"/>
    <cellStyle name="Note 3 8 4 9" xfId="20596"/>
    <cellStyle name="Note 3 8 5" xfId="20597"/>
    <cellStyle name="Note 3 8 5 2" xfId="20598"/>
    <cellStyle name="Note 3 8 5 2 2" xfId="20599"/>
    <cellStyle name="Note 3 8 5 2 2 2" xfId="20600"/>
    <cellStyle name="Note 3 8 5 2 2 2 2" xfId="20601"/>
    <cellStyle name="Note 3 8 5 2 2 2 3" xfId="20602"/>
    <cellStyle name="Note 3 8 5 2 2 3" xfId="20603"/>
    <cellStyle name="Note 3 8 5 2 2 3 2" xfId="20604"/>
    <cellStyle name="Note 3 8 5 2 2 3 3" xfId="20605"/>
    <cellStyle name="Note 3 8 5 2 2 4" xfId="20606"/>
    <cellStyle name="Note 3 8 5 2 2 5" xfId="20607"/>
    <cellStyle name="Note 3 8 5 2 3" xfId="20608"/>
    <cellStyle name="Note 3 8 5 2 3 2" xfId="20609"/>
    <cellStyle name="Note 3 8 5 2 3 3" xfId="20610"/>
    <cellStyle name="Note 3 8 5 2 4" xfId="20611"/>
    <cellStyle name="Note 3 8 5 2 4 2" xfId="20612"/>
    <cellStyle name="Note 3 8 5 2 4 3" xfId="20613"/>
    <cellStyle name="Note 3 8 5 2 5" xfId="20614"/>
    <cellStyle name="Note 3 8 5 2 5 2" xfId="20615"/>
    <cellStyle name="Note 3 8 5 2 5 3" xfId="20616"/>
    <cellStyle name="Note 3 8 5 2 6" xfId="20617"/>
    <cellStyle name="Note 3 8 5 3" xfId="20618"/>
    <cellStyle name="Note 3 8 5 3 2" xfId="20619"/>
    <cellStyle name="Note 3 8 5 3 2 2" xfId="20620"/>
    <cellStyle name="Note 3 8 5 3 2 2 2" xfId="20621"/>
    <cellStyle name="Note 3 8 5 3 2 2 3" xfId="20622"/>
    <cellStyle name="Note 3 8 5 3 2 3" xfId="20623"/>
    <cellStyle name="Note 3 8 5 3 2 3 2" xfId="20624"/>
    <cellStyle name="Note 3 8 5 3 2 3 3" xfId="20625"/>
    <cellStyle name="Note 3 8 5 3 2 4" xfId="20626"/>
    <cellStyle name="Note 3 8 5 3 2 5" xfId="20627"/>
    <cellStyle name="Note 3 8 5 3 3" xfId="20628"/>
    <cellStyle name="Note 3 8 5 3 3 2" xfId="20629"/>
    <cellStyle name="Note 3 8 5 3 3 3" xfId="20630"/>
    <cellStyle name="Note 3 8 5 3 4" xfId="20631"/>
    <cellStyle name="Note 3 8 5 3 4 2" xfId="20632"/>
    <cellStyle name="Note 3 8 5 3 4 3" xfId="20633"/>
    <cellStyle name="Note 3 8 5 3 5" xfId="20634"/>
    <cellStyle name="Note 3 8 5 3 5 2" xfId="20635"/>
    <cellStyle name="Note 3 8 5 3 5 3" xfId="20636"/>
    <cellStyle name="Note 3 8 5 3 6" xfId="20637"/>
    <cellStyle name="Note 3 8 5 4" xfId="20638"/>
    <cellStyle name="Note 3 8 5 4 2" xfId="20639"/>
    <cellStyle name="Note 3 8 5 4 2 2" xfId="20640"/>
    <cellStyle name="Note 3 8 5 4 2 3" xfId="20641"/>
    <cellStyle name="Note 3 8 5 4 3" xfId="20642"/>
    <cellStyle name="Note 3 8 5 4 3 2" xfId="20643"/>
    <cellStyle name="Note 3 8 5 4 3 3" xfId="20644"/>
    <cellStyle name="Note 3 8 5 4 4" xfId="20645"/>
    <cellStyle name="Note 3 8 5 4 4 2" xfId="20646"/>
    <cellStyle name="Note 3 8 5 4 4 3" xfId="20647"/>
    <cellStyle name="Note 3 8 5 4 5" xfId="20648"/>
    <cellStyle name="Note 3 8 5 4 5 2" xfId="20649"/>
    <cellStyle name="Note 3 8 5 4 5 3" xfId="20650"/>
    <cellStyle name="Note 3 8 5 4 6" xfId="20651"/>
    <cellStyle name="Note 3 8 5 4 6 2" xfId="20652"/>
    <cellStyle name="Note 3 8 5 4 6 3" xfId="20653"/>
    <cellStyle name="Note 3 8 5 4 7" xfId="20654"/>
    <cellStyle name="Note 3 8 5 4 8" xfId="20655"/>
    <cellStyle name="Note 3 8 5 5" xfId="20656"/>
    <cellStyle name="Note 3 8 5 5 2" xfId="20657"/>
    <cellStyle name="Note 3 8 5 5 2 2" xfId="20658"/>
    <cellStyle name="Note 3 8 5 5 2 3" xfId="20659"/>
    <cellStyle name="Note 3 8 5 5 3" xfId="20660"/>
    <cellStyle name="Note 3 8 5 5 3 2" xfId="20661"/>
    <cellStyle name="Note 3 8 5 5 3 3" xfId="20662"/>
    <cellStyle name="Note 3 8 5 5 4" xfId="20663"/>
    <cellStyle name="Note 3 8 5 5 5" xfId="20664"/>
    <cellStyle name="Note 3 8 5 6" xfId="20665"/>
    <cellStyle name="Note 3 8 5 6 2" xfId="20666"/>
    <cellStyle name="Note 3 8 5 6 3" xfId="20667"/>
    <cellStyle name="Note 3 8 5 7" xfId="20668"/>
    <cellStyle name="Note 3 8 5 7 2" xfId="20669"/>
    <cellStyle name="Note 3 8 5 7 3" xfId="20670"/>
    <cellStyle name="Note 3 8 5 8" xfId="20671"/>
    <cellStyle name="Note 3 8 5 8 2" xfId="20672"/>
    <cellStyle name="Note 3 8 5 8 3" xfId="20673"/>
    <cellStyle name="Note 3 8 5 9" xfId="20674"/>
    <cellStyle name="Note 3 8 6" xfId="20675"/>
    <cellStyle name="Note 3 8 6 2" xfId="20676"/>
    <cellStyle name="Note 3 8 6 2 2" xfId="20677"/>
    <cellStyle name="Note 3 8 6 2 2 2" xfId="20678"/>
    <cellStyle name="Note 3 8 6 2 2 3" xfId="20679"/>
    <cellStyle name="Note 3 8 6 2 3" xfId="20680"/>
    <cellStyle name="Note 3 8 6 2 3 2" xfId="20681"/>
    <cellStyle name="Note 3 8 6 2 3 3" xfId="20682"/>
    <cellStyle name="Note 3 8 6 2 4" xfId="20683"/>
    <cellStyle name="Note 3 8 6 2 5" xfId="20684"/>
    <cellStyle name="Note 3 8 6 3" xfId="20685"/>
    <cellStyle name="Note 3 8 6 3 2" xfId="20686"/>
    <cellStyle name="Note 3 8 6 3 3" xfId="20687"/>
    <cellStyle name="Note 3 8 6 4" xfId="20688"/>
    <cellStyle name="Note 3 8 6 4 2" xfId="20689"/>
    <cellStyle name="Note 3 8 6 4 3" xfId="20690"/>
    <cellStyle name="Note 3 8 6 5" xfId="20691"/>
    <cellStyle name="Note 3 8 6 5 2" xfId="20692"/>
    <cellStyle name="Note 3 8 6 5 3" xfId="20693"/>
    <cellStyle name="Note 3 8 6 6" xfId="20694"/>
    <cellStyle name="Note 3 8 7" xfId="20695"/>
    <cellStyle name="Note 3 8 7 2" xfId="20696"/>
    <cellStyle name="Note 3 8 7 2 2" xfId="20697"/>
    <cellStyle name="Note 3 8 7 2 2 2" xfId="20698"/>
    <cellStyle name="Note 3 8 7 2 2 3" xfId="20699"/>
    <cellStyle name="Note 3 8 7 2 3" xfId="20700"/>
    <cellStyle name="Note 3 8 7 2 3 2" xfId="20701"/>
    <cellStyle name="Note 3 8 7 2 3 3" xfId="20702"/>
    <cellStyle name="Note 3 8 7 2 4" xfId="20703"/>
    <cellStyle name="Note 3 8 7 2 5" xfId="20704"/>
    <cellStyle name="Note 3 8 7 3" xfId="20705"/>
    <cellStyle name="Note 3 8 7 3 2" xfId="20706"/>
    <cellStyle name="Note 3 8 7 3 3" xfId="20707"/>
    <cellStyle name="Note 3 8 7 4" xfId="20708"/>
    <cellStyle name="Note 3 8 7 4 2" xfId="20709"/>
    <cellStyle name="Note 3 8 7 4 3" xfId="20710"/>
    <cellStyle name="Note 3 8 7 5" xfId="20711"/>
    <cellStyle name="Note 3 8 7 5 2" xfId="20712"/>
    <cellStyle name="Note 3 8 7 5 3" xfId="20713"/>
    <cellStyle name="Note 3 8 7 6" xfId="20714"/>
    <cellStyle name="Note 3 8 8" xfId="20715"/>
    <cellStyle name="Note 3 8 8 2" xfId="20716"/>
    <cellStyle name="Note 3 8 8 2 2" xfId="20717"/>
    <cellStyle name="Note 3 8 8 2 3" xfId="20718"/>
    <cellStyle name="Note 3 8 8 3" xfId="20719"/>
    <cellStyle name="Note 3 8 8 3 2" xfId="20720"/>
    <cellStyle name="Note 3 8 8 3 3" xfId="20721"/>
    <cellStyle name="Note 3 8 8 4" xfId="20722"/>
    <cellStyle name="Note 3 8 8 4 2" xfId="20723"/>
    <cellStyle name="Note 3 8 8 4 3" xfId="20724"/>
    <cellStyle name="Note 3 8 8 5" xfId="20725"/>
    <cellStyle name="Note 3 8 8 5 2" xfId="20726"/>
    <cellStyle name="Note 3 8 8 5 3" xfId="20727"/>
    <cellStyle name="Note 3 8 8 6" xfId="20728"/>
    <cellStyle name="Note 3 8 8 6 2" xfId="20729"/>
    <cellStyle name="Note 3 8 8 6 3" xfId="20730"/>
    <cellStyle name="Note 3 8 8 7" xfId="20731"/>
    <cellStyle name="Note 3 8 8 8" xfId="20732"/>
    <cellStyle name="Note 3 8 9" xfId="20733"/>
    <cellStyle name="Note 3 8 9 2" xfId="20734"/>
    <cellStyle name="Note 3 8 9 2 2" xfId="20735"/>
    <cellStyle name="Note 3 8 9 2 3" xfId="20736"/>
    <cellStyle name="Note 3 8 9 3" xfId="20737"/>
    <cellStyle name="Note 3 8 9 3 2" xfId="20738"/>
    <cellStyle name="Note 3 8 9 3 3" xfId="20739"/>
    <cellStyle name="Note 3 8 9 4" xfId="20740"/>
    <cellStyle name="Note 3 8 9 5" xfId="20741"/>
    <cellStyle name="Note 3 9" xfId="20742"/>
    <cellStyle name="Note 3 9 10" xfId="20743"/>
    <cellStyle name="Note 3 9 10 2" xfId="20744"/>
    <cellStyle name="Note 3 9 10 3" xfId="20745"/>
    <cellStyle name="Note 3 9 11" xfId="20746"/>
    <cellStyle name="Note 3 9 11 2" xfId="20747"/>
    <cellStyle name="Note 3 9 11 3" xfId="20748"/>
    <cellStyle name="Note 3 9 12" xfId="20749"/>
    <cellStyle name="Note 3 9 12 2" xfId="20750"/>
    <cellStyle name="Note 3 9 12 3" xfId="20751"/>
    <cellStyle name="Note 3 9 13" xfId="20752"/>
    <cellStyle name="Note 3 9 2" xfId="20753"/>
    <cellStyle name="Note 3 9 2 2" xfId="20754"/>
    <cellStyle name="Note 3 9 2 2 2" xfId="20755"/>
    <cellStyle name="Note 3 9 2 2 2 2" xfId="20756"/>
    <cellStyle name="Note 3 9 2 2 2 2 2" xfId="20757"/>
    <cellStyle name="Note 3 9 2 2 2 2 3" xfId="20758"/>
    <cellStyle name="Note 3 9 2 2 2 3" xfId="20759"/>
    <cellStyle name="Note 3 9 2 2 2 3 2" xfId="20760"/>
    <cellStyle name="Note 3 9 2 2 2 3 3" xfId="20761"/>
    <cellStyle name="Note 3 9 2 2 2 4" xfId="20762"/>
    <cellStyle name="Note 3 9 2 2 2 5" xfId="20763"/>
    <cellStyle name="Note 3 9 2 2 3" xfId="20764"/>
    <cellStyle name="Note 3 9 2 2 3 2" xfId="20765"/>
    <cellStyle name="Note 3 9 2 2 3 3" xfId="20766"/>
    <cellStyle name="Note 3 9 2 2 4" xfId="20767"/>
    <cellStyle name="Note 3 9 2 2 4 2" xfId="20768"/>
    <cellStyle name="Note 3 9 2 2 4 3" xfId="20769"/>
    <cellStyle name="Note 3 9 2 2 5" xfId="20770"/>
    <cellStyle name="Note 3 9 2 2 5 2" xfId="20771"/>
    <cellStyle name="Note 3 9 2 2 5 3" xfId="20772"/>
    <cellStyle name="Note 3 9 2 2 6" xfId="20773"/>
    <cellStyle name="Note 3 9 2 3" xfId="20774"/>
    <cellStyle name="Note 3 9 2 3 2" xfId="20775"/>
    <cellStyle name="Note 3 9 2 3 2 2" xfId="20776"/>
    <cellStyle name="Note 3 9 2 3 2 2 2" xfId="20777"/>
    <cellStyle name="Note 3 9 2 3 2 2 3" xfId="20778"/>
    <cellStyle name="Note 3 9 2 3 2 3" xfId="20779"/>
    <cellStyle name="Note 3 9 2 3 2 3 2" xfId="20780"/>
    <cellStyle name="Note 3 9 2 3 2 3 3" xfId="20781"/>
    <cellStyle name="Note 3 9 2 3 2 4" xfId="20782"/>
    <cellStyle name="Note 3 9 2 3 2 5" xfId="20783"/>
    <cellStyle name="Note 3 9 2 3 3" xfId="20784"/>
    <cellStyle name="Note 3 9 2 3 3 2" xfId="20785"/>
    <cellStyle name="Note 3 9 2 3 3 3" xfId="20786"/>
    <cellStyle name="Note 3 9 2 3 4" xfId="20787"/>
    <cellStyle name="Note 3 9 2 3 4 2" xfId="20788"/>
    <cellStyle name="Note 3 9 2 3 4 3" xfId="20789"/>
    <cellStyle name="Note 3 9 2 3 5" xfId="20790"/>
    <cellStyle name="Note 3 9 2 3 5 2" xfId="20791"/>
    <cellStyle name="Note 3 9 2 3 5 3" xfId="20792"/>
    <cellStyle name="Note 3 9 2 3 6" xfId="20793"/>
    <cellStyle name="Note 3 9 2 4" xfId="20794"/>
    <cellStyle name="Note 3 9 2 4 2" xfId="20795"/>
    <cellStyle name="Note 3 9 2 4 2 2" xfId="20796"/>
    <cellStyle name="Note 3 9 2 4 2 3" xfId="20797"/>
    <cellStyle name="Note 3 9 2 4 3" xfId="20798"/>
    <cellStyle name="Note 3 9 2 4 3 2" xfId="20799"/>
    <cellStyle name="Note 3 9 2 4 3 3" xfId="20800"/>
    <cellStyle name="Note 3 9 2 4 4" xfId="20801"/>
    <cellStyle name="Note 3 9 2 4 4 2" xfId="20802"/>
    <cellStyle name="Note 3 9 2 4 4 3" xfId="20803"/>
    <cellStyle name="Note 3 9 2 4 5" xfId="20804"/>
    <cellStyle name="Note 3 9 2 4 5 2" xfId="20805"/>
    <cellStyle name="Note 3 9 2 4 5 3" xfId="20806"/>
    <cellStyle name="Note 3 9 2 4 6" xfId="20807"/>
    <cellStyle name="Note 3 9 2 4 6 2" xfId="20808"/>
    <cellStyle name="Note 3 9 2 4 6 3" xfId="20809"/>
    <cellStyle name="Note 3 9 2 4 7" xfId="20810"/>
    <cellStyle name="Note 3 9 2 4 8" xfId="20811"/>
    <cellStyle name="Note 3 9 2 5" xfId="20812"/>
    <cellStyle name="Note 3 9 2 5 2" xfId="20813"/>
    <cellStyle name="Note 3 9 2 5 2 2" xfId="20814"/>
    <cellStyle name="Note 3 9 2 5 2 3" xfId="20815"/>
    <cellStyle name="Note 3 9 2 5 3" xfId="20816"/>
    <cellStyle name="Note 3 9 2 5 3 2" xfId="20817"/>
    <cellStyle name="Note 3 9 2 5 3 3" xfId="20818"/>
    <cellStyle name="Note 3 9 2 5 4" xfId="20819"/>
    <cellStyle name="Note 3 9 2 5 5" xfId="20820"/>
    <cellStyle name="Note 3 9 2 6" xfId="20821"/>
    <cellStyle name="Note 3 9 2 6 2" xfId="20822"/>
    <cellStyle name="Note 3 9 2 6 3" xfId="20823"/>
    <cellStyle name="Note 3 9 2 7" xfId="20824"/>
    <cellStyle name="Note 3 9 2 7 2" xfId="20825"/>
    <cellStyle name="Note 3 9 2 7 3" xfId="20826"/>
    <cellStyle name="Note 3 9 2 8" xfId="20827"/>
    <cellStyle name="Note 3 9 2 8 2" xfId="20828"/>
    <cellStyle name="Note 3 9 2 8 3" xfId="20829"/>
    <cellStyle name="Note 3 9 2 9" xfId="20830"/>
    <cellStyle name="Note 3 9 3" xfId="20831"/>
    <cellStyle name="Note 3 9 3 2" xfId="20832"/>
    <cellStyle name="Note 3 9 3 2 2" xfId="20833"/>
    <cellStyle name="Note 3 9 3 2 2 2" xfId="20834"/>
    <cellStyle name="Note 3 9 3 2 2 2 2" xfId="20835"/>
    <cellStyle name="Note 3 9 3 2 2 2 3" xfId="20836"/>
    <cellStyle name="Note 3 9 3 2 2 3" xfId="20837"/>
    <cellStyle name="Note 3 9 3 2 2 3 2" xfId="20838"/>
    <cellStyle name="Note 3 9 3 2 2 3 3" xfId="20839"/>
    <cellStyle name="Note 3 9 3 2 2 4" xfId="20840"/>
    <cellStyle name="Note 3 9 3 2 2 5" xfId="20841"/>
    <cellStyle name="Note 3 9 3 2 3" xfId="20842"/>
    <cellStyle name="Note 3 9 3 2 3 2" xfId="20843"/>
    <cellStyle name="Note 3 9 3 2 3 3" xfId="20844"/>
    <cellStyle name="Note 3 9 3 2 4" xfId="20845"/>
    <cellStyle name="Note 3 9 3 2 4 2" xfId="20846"/>
    <cellStyle name="Note 3 9 3 2 4 3" xfId="20847"/>
    <cellStyle name="Note 3 9 3 2 5" xfId="20848"/>
    <cellStyle name="Note 3 9 3 2 5 2" xfId="20849"/>
    <cellStyle name="Note 3 9 3 2 5 3" xfId="20850"/>
    <cellStyle name="Note 3 9 3 2 6" xfId="20851"/>
    <cellStyle name="Note 3 9 3 3" xfId="20852"/>
    <cellStyle name="Note 3 9 3 3 2" xfId="20853"/>
    <cellStyle name="Note 3 9 3 3 2 2" xfId="20854"/>
    <cellStyle name="Note 3 9 3 3 2 2 2" xfId="20855"/>
    <cellStyle name="Note 3 9 3 3 2 2 3" xfId="20856"/>
    <cellStyle name="Note 3 9 3 3 2 3" xfId="20857"/>
    <cellStyle name="Note 3 9 3 3 2 3 2" xfId="20858"/>
    <cellStyle name="Note 3 9 3 3 2 3 3" xfId="20859"/>
    <cellStyle name="Note 3 9 3 3 2 4" xfId="20860"/>
    <cellStyle name="Note 3 9 3 3 2 5" xfId="20861"/>
    <cellStyle name="Note 3 9 3 3 3" xfId="20862"/>
    <cellStyle name="Note 3 9 3 3 3 2" xfId="20863"/>
    <cellStyle name="Note 3 9 3 3 3 3" xfId="20864"/>
    <cellStyle name="Note 3 9 3 3 4" xfId="20865"/>
    <cellStyle name="Note 3 9 3 3 4 2" xfId="20866"/>
    <cellStyle name="Note 3 9 3 3 4 3" xfId="20867"/>
    <cellStyle name="Note 3 9 3 3 5" xfId="20868"/>
    <cellStyle name="Note 3 9 3 3 5 2" xfId="20869"/>
    <cellStyle name="Note 3 9 3 3 5 3" xfId="20870"/>
    <cellStyle name="Note 3 9 3 3 6" xfId="20871"/>
    <cellStyle name="Note 3 9 3 4" xfId="20872"/>
    <cellStyle name="Note 3 9 3 4 2" xfId="20873"/>
    <cellStyle name="Note 3 9 3 4 2 2" xfId="20874"/>
    <cellStyle name="Note 3 9 3 4 2 3" xfId="20875"/>
    <cellStyle name="Note 3 9 3 4 3" xfId="20876"/>
    <cellStyle name="Note 3 9 3 4 3 2" xfId="20877"/>
    <cellStyle name="Note 3 9 3 4 3 3" xfId="20878"/>
    <cellStyle name="Note 3 9 3 4 4" xfId="20879"/>
    <cellStyle name="Note 3 9 3 4 4 2" xfId="20880"/>
    <cellStyle name="Note 3 9 3 4 4 3" xfId="20881"/>
    <cellStyle name="Note 3 9 3 4 5" xfId="20882"/>
    <cellStyle name="Note 3 9 3 4 5 2" xfId="20883"/>
    <cellStyle name="Note 3 9 3 4 5 3" xfId="20884"/>
    <cellStyle name="Note 3 9 3 4 6" xfId="20885"/>
    <cellStyle name="Note 3 9 3 4 6 2" xfId="20886"/>
    <cellStyle name="Note 3 9 3 4 6 3" xfId="20887"/>
    <cellStyle name="Note 3 9 3 4 7" xfId="20888"/>
    <cellStyle name="Note 3 9 3 4 8" xfId="20889"/>
    <cellStyle name="Note 3 9 3 5" xfId="20890"/>
    <cellStyle name="Note 3 9 3 5 2" xfId="20891"/>
    <cellStyle name="Note 3 9 3 5 2 2" xfId="20892"/>
    <cellStyle name="Note 3 9 3 5 2 3" xfId="20893"/>
    <cellStyle name="Note 3 9 3 5 3" xfId="20894"/>
    <cellStyle name="Note 3 9 3 5 3 2" xfId="20895"/>
    <cellStyle name="Note 3 9 3 5 3 3" xfId="20896"/>
    <cellStyle name="Note 3 9 3 5 4" xfId="20897"/>
    <cellStyle name="Note 3 9 3 5 5" xfId="20898"/>
    <cellStyle name="Note 3 9 3 6" xfId="20899"/>
    <cellStyle name="Note 3 9 3 6 2" xfId="20900"/>
    <cellStyle name="Note 3 9 3 6 3" xfId="20901"/>
    <cellStyle name="Note 3 9 3 7" xfId="20902"/>
    <cellStyle name="Note 3 9 3 7 2" xfId="20903"/>
    <cellStyle name="Note 3 9 3 7 3" xfId="20904"/>
    <cellStyle name="Note 3 9 3 8" xfId="20905"/>
    <cellStyle name="Note 3 9 3 8 2" xfId="20906"/>
    <cellStyle name="Note 3 9 3 8 3" xfId="20907"/>
    <cellStyle name="Note 3 9 3 9" xfId="20908"/>
    <cellStyle name="Note 3 9 4" xfId="20909"/>
    <cellStyle name="Note 3 9 4 2" xfId="20910"/>
    <cellStyle name="Note 3 9 4 2 2" xfId="20911"/>
    <cellStyle name="Note 3 9 4 2 2 2" xfId="20912"/>
    <cellStyle name="Note 3 9 4 2 2 2 2" xfId="20913"/>
    <cellStyle name="Note 3 9 4 2 2 2 3" xfId="20914"/>
    <cellStyle name="Note 3 9 4 2 2 3" xfId="20915"/>
    <cellStyle name="Note 3 9 4 2 2 3 2" xfId="20916"/>
    <cellStyle name="Note 3 9 4 2 2 3 3" xfId="20917"/>
    <cellStyle name="Note 3 9 4 2 2 4" xfId="20918"/>
    <cellStyle name="Note 3 9 4 2 2 5" xfId="20919"/>
    <cellStyle name="Note 3 9 4 2 3" xfId="20920"/>
    <cellStyle name="Note 3 9 4 2 3 2" xfId="20921"/>
    <cellStyle name="Note 3 9 4 2 3 3" xfId="20922"/>
    <cellStyle name="Note 3 9 4 2 4" xfId="20923"/>
    <cellStyle name="Note 3 9 4 2 4 2" xfId="20924"/>
    <cellStyle name="Note 3 9 4 2 4 3" xfId="20925"/>
    <cellStyle name="Note 3 9 4 2 5" xfId="20926"/>
    <cellStyle name="Note 3 9 4 2 5 2" xfId="20927"/>
    <cellStyle name="Note 3 9 4 2 5 3" xfId="20928"/>
    <cellStyle name="Note 3 9 4 2 6" xfId="20929"/>
    <cellStyle name="Note 3 9 4 3" xfId="20930"/>
    <cellStyle name="Note 3 9 4 3 2" xfId="20931"/>
    <cellStyle name="Note 3 9 4 3 2 2" xfId="20932"/>
    <cellStyle name="Note 3 9 4 3 2 2 2" xfId="20933"/>
    <cellStyle name="Note 3 9 4 3 2 2 3" xfId="20934"/>
    <cellStyle name="Note 3 9 4 3 2 3" xfId="20935"/>
    <cellStyle name="Note 3 9 4 3 2 3 2" xfId="20936"/>
    <cellStyle name="Note 3 9 4 3 2 3 3" xfId="20937"/>
    <cellStyle name="Note 3 9 4 3 2 4" xfId="20938"/>
    <cellStyle name="Note 3 9 4 3 2 5" xfId="20939"/>
    <cellStyle name="Note 3 9 4 3 3" xfId="20940"/>
    <cellStyle name="Note 3 9 4 3 3 2" xfId="20941"/>
    <cellStyle name="Note 3 9 4 3 3 3" xfId="20942"/>
    <cellStyle name="Note 3 9 4 3 4" xfId="20943"/>
    <cellStyle name="Note 3 9 4 3 4 2" xfId="20944"/>
    <cellStyle name="Note 3 9 4 3 4 3" xfId="20945"/>
    <cellStyle name="Note 3 9 4 3 5" xfId="20946"/>
    <cellStyle name="Note 3 9 4 3 5 2" xfId="20947"/>
    <cellStyle name="Note 3 9 4 3 5 3" xfId="20948"/>
    <cellStyle name="Note 3 9 4 3 6" xfId="20949"/>
    <cellStyle name="Note 3 9 4 4" xfId="20950"/>
    <cellStyle name="Note 3 9 4 4 2" xfId="20951"/>
    <cellStyle name="Note 3 9 4 4 2 2" xfId="20952"/>
    <cellStyle name="Note 3 9 4 4 2 3" xfId="20953"/>
    <cellStyle name="Note 3 9 4 4 3" xfId="20954"/>
    <cellStyle name="Note 3 9 4 4 3 2" xfId="20955"/>
    <cellStyle name="Note 3 9 4 4 3 3" xfId="20956"/>
    <cellStyle name="Note 3 9 4 4 4" xfId="20957"/>
    <cellStyle name="Note 3 9 4 4 4 2" xfId="20958"/>
    <cellStyle name="Note 3 9 4 4 4 3" xfId="20959"/>
    <cellStyle name="Note 3 9 4 4 5" xfId="20960"/>
    <cellStyle name="Note 3 9 4 4 5 2" xfId="20961"/>
    <cellStyle name="Note 3 9 4 4 5 3" xfId="20962"/>
    <cellStyle name="Note 3 9 4 4 6" xfId="20963"/>
    <cellStyle name="Note 3 9 4 4 6 2" xfId="20964"/>
    <cellStyle name="Note 3 9 4 4 6 3" xfId="20965"/>
    <cellStyle name="Note 3 9 4 4 7" xfId="20966"/>
    <cellStyle name="Note 3 9 4 4 8" xfId="20967"/>
    <cellStyle name="Note 3 9 4 5" xfId="20968"/>
    <cellStyle name="Note 3 9 4 5 2" xfId="20969"/>
    <cellStyle name="Note 3 9 4 5 2 2" xfId="20970"/>
    <cellStyle name="Note 3 9 4 5 2 3" xfId="20971"/>
    <cellStyle name="Note 3 9 4 5 3" xfId="20972"/>
    <cellStyle name="Note 3 9 4 5 3 2" xfId="20973"/>
    <cellStyle name="Note 3 9 4 5 3 3" xfId="20974"/>
    <cellStyle name="Note 3 9 4 5 4" xfId="20975"/>
    <cellStyle name="Note 3 9 4 5 5" xfId="20976"/>
    <cellStyle name="Note 3 9 4 6" xfId="20977"/>
    <cellStyle name="Note 3 9 4 6 2" xfId="20978"/>
    <cellStyle name="Note 3 9 4 6 3" xfId="20979"/>
    <cellStyle name="Note 3 9 4 7" xfId="20980"/>
    <cellStyle name="Note 3 9 4 7 2" xfId="20981"/>
    <cellStyle name="Note 3 9 4 7 3" xfId="20982"/>
    <cellStyle name="Note 3 9 4 8" xfId="20983"/>
    <cellStyle name="Note 3 9 4 8 2" xfId="20984"/>
    <cellStyle name="Note 3 9 4 8 3" xfId="20985"/>
    <cellStyle name="Note 3 9 4 9" xfId="20986"/>
    <cellStyle name="Note 3 9 5" xfId="20987"/>
    <cellStyle name="Note 3 9 5 2" xfId="20988"/>
    <cellStyle name="Note 3 9 5 2 2" xfId="20989"/>
    <cellStyle name="Note 3 9 5 2 2 2" xfId="20990"/>
    <cellStyle name="Note 3 9 5 2 2 2 2" xfId="20991"/>
    <cellStyle name="Note 3 9 5 2 2 2 3" xfId="20992"/>
    <cellStyle name="Note 3 9 5 2 2 3" xfId="20993"/>
    <cellStyle name="Note 3 9 5 2 2 3 2" xfId="20994"/>
    <cellStyle name="Note 3 9 5 2 2 3 3" xfId="20995"/>
    <cellStyle name="Note 3 9 5 2 2 4" xfId="20996"/>
    <cellStyle name="Note 3 9 5 2 2 5" xfId="20997"/>
    <cellStyle name="Note 3 9 5 2 3" xfId="20998"/>
    <cellStyle name="Note 3 9 5 2 3 2" xfId="20999"/>
    <cellStyle name="Note 3 9 5 2 3 3" xfId="21000"/>
    <cellStyle name="Note 3 9 5 2 4" xfId="21001"/>
    <cellStyle name="Note 3 9 5 2 4 2" xfId="21002"/>
    <cellStyle name="Note 3 9 5 2 4 3" xfId="21003"/>
    <cellStyle name="Note 3 9 5 2 5" xfId="21004"/>
    <cellStyle name="Note 3 9 5 2 5 2" xfId="21005"/>
    <cellStyle name="Note 3 9 5 2 5 3" xfId="21006"/>
    <cellStyle name="Note 3 9 5 2 6" xfId="21007"/>
    <cellStyle name="Note 3 9 5 3" xfId="21008"/>
    <cellStyle name="Note 3 9 5 3 2" xfId="21009"/>
    <cellStyle name="Note 3 9 5 3 2 2" xfId="21010"/>
    <cellStyle name="Note 3 9 5 3 2 2 2" xfId="21011"/>
    <cellStyle name="Note 3 9 5 3 2 2 3" xfId="21012"/>
    <cellStyle name="Note 3 9 5 3 2 3" xfId="21013"/>
    <cellStyle name="Note 3 9 5 3 2 3 2" xfId="21014"/>
    <cellStyle name="Note 3 9 5 3 2 3 3" xfId="21015"/>
    <cellStyle name="Note 3 9 5 3 2 4" xfId="21016"/>
    <cellStyle name="Note 3 9 5 3 2 5" xfId="21017"/>
    <cellStyle name="Note 3 9 5 3 3" xfId="21018"/>
    <cellStyle name="Note 3 9 5 3 3 2" xfId="21019"/>
    <cellStyle name="Note 3 9 5 3 3 3" xfId="21020"/>
    <cellStyle name="Note 3 9 5 3 4" xfId="21021"/>
    <cellStyle name="Note 3 9 5 3 4 2" xfId="21022"/>
    <cellStyle name="Note 3 9 5 3 4 3" xfId="21023"/>
    <cellStyle name="Note 3 9 5 3 5" xfId="21024"/>
    <cellStyle name="Note 3 9 5 3 5 2" xfId="21025"/>
    <cellStyle name="Note 3 9 5 3 5 3" xfId="21026"/>
    <cellStyle name="Note 3 9 5 3 6" xfId="21027"/>
    <cellStyle name="Note 3 9 5 4" xfId="21028"/>
    <cellStyle name="Note 3 9 5 4 2" xfId="21029"/>
    <cellStyle name="Note 3 9 5 4 2 2" xfId="21030"/>
    <cellStyle name="Note 3 9 5 4 2 3" xfId="21031"/>
    <cellStyle name="Note 3 9 5 4 3" xfId="21032"/>
    <cellStyle name="Note 3 9 5 4 3 2" xfId="21033"/>
    <cellStyle name="Note 3 9 5 4 3 3" xfId="21034"/>
    <cellStyle name="Note 3 9 5 4 4" xfId="21035"/>
    <cellStyle name="Note 3 9 5 4 4 2" xfId="21036"/>
    <cellStyle name="Note 3 9 5 4 4 3" xfId="21037"/>
    <cellStyle name="Note 3 9 5 4 5" xfId="21038"/>
    <cellStyle name="Note 3 9 5 4 5 2" xfId="21039"/>
    <cellStyle name="Note 3 9 5 4 5 3" xfId="21040"/>
    <cellStyle name="Note 3 9 5 4 6" xfId="21041"/>
    <cellStyle name="Note 3 9 5 4 6 2" xfId="21042"/>
    <cellStyle name="Note 3 9 5 4 6 3" xfId="21043"/>
    <cellStyle name="Note 3 9 5 4 7" xfId="21044"/>
    <cellStyle name="Note 3 9 5 4 8" xfId="21045"/>
    <cellStyle name="Note 3 9 5 5" xfId="21046"/>
    <cellStyle name="Note 3 9 5 5 2" xfId="21047"/>
    <cellStyle name="Note 3 9 5 5 2 2" xfId="21048"/>
    <cellStyle name="Note 3 9 5 5 2 3" xfId="21049"/>
    <cellStyle name="Note 3 9 5 5 3" xfId="21050"/>
    <cellStyle name="Note 3 9 5 5 3 2" xfId="21051"/>
    <cellStyle name="Note 3 9 5 5 3 3" xfId="21052"/>
    <cellStyle name="Note 3 9 5 5 4" xfId="21053"/>
    <cellStyle name="Note 3 9 5 5 5" xfId="21054"/>
    <cellStyle name="Note 3 9 5 6" xfId="21055"/>
    <cellStyle name="Note 3 9 5 6 2" xfId="21056"/>
    <cellStyle name="Note 3 9 5 6 3" xfId="21057"/>
    <cellStyle name="Note 3 9 5 7" xfId="21058"/>
    <cellStyle name="Note 3 9 5 7 2" xfId="21059"/>
    <cellStyle name="Note 3 9 5 7 3" xfId="21060"/>
    <cellStyle name="Note 3 9 5 8" xfId="21061"/>
    <cellStyle name="Note 3 9 5 8 2" xfId="21062"/>
    <cellStyle name="Note 3 9 5 8 3" xfId="21063"/>
    <cellStyle name="Note 3 9 5 9" xfId="21064"/>
    <cellStyle name="Note 3 9 6" xfId="21065"/>
    <cellStyle name="Note 3 9 6 2" xfId="21066"/>
    <cellStyle name="Note 3 9 6 2 2" xfId="21067"/>
    <cellStyle name="Note 3 9 6 2 2 2" xfId="21068"/>
    <cellStyle name="Note 3 9 6 2 2 3" xfId="21069"/>
    <cellStyle name="Note 3 9 6 2 3" xfId="21070"/>
    <cellStyle name="Note 3 9 6 2 3 2" xfId="21071"/>
    <cellStyle name="Note 3 9 6 2 3 3" xfId="21072"/>
    <cellStyle name="Note 3 9 6 2 4" xfId="21073"/>
    <cellStyle name="Note 3 9 6 2 5" xfId="21074"/>
    <cellStyle name="Note 3 9 6 3" xfId="21075"/>
    <cellStyle name="Note 3 9 6 3 2" xfId="21076"/>
    <cellStyle name="Note 3 9 6 3 3" xfId="21077"/>
    <cellStyle name="Note 3 9 6 4" xfId="21078"/>
    <cellStyle name="Note 3 9 6 4 2" xfId="21079"/>
    <cellStyle name="Note 3 9 6 4 3" xfId="21080"/>
    <cellStyle name="Note 3 9 6 5" xfId="21081"/>
    <cellStyle name="Note 3 9 6 5 2" xfId="21082"/>
    <cellStyle name="Note 3 9 6 5 3" xfId="21083"/>
    <cellStyle name="Note 3 9 6 6" xfId="21084"/>
    <cellStyle name="Note 3 9 7" xfId="21085"/>
    <cellStyle name="Note 3 9 7 2" xfId="21086"/>
    <cellStyle name="Note 3 9 7 2 2" xfId="21087"/>
    <cellStyle name="Note 3 9 7 2 2 2" xfId="21088"/>
    <cellStyle name="Note 3 9 7 2 2 3" xfId="21089"/>
    <cellStyle name="Note 3 9 7 2 3" xfId="21090"/>
    <cellStyle name="Note 3 9 7 2 3 2" xfId="21091"/>
    <cellStyle name="Note 3 9 7 2 3 3" xfId="21092"/>
    <cellStyle name="Note 3 9 7 2 4" xfId="21093"/>
    <cellStyle name="Note 3 9 7 2 5" xfId="21094"/>
    <cellStyle name="Note 3 9 7 3" xfId="21095"/>
    <cellStyle name="Note 3 9 7 3 2" xfId="21096"/>
    <cellStyle name="Note 3 9 7 3 3" xfId="21097"/>
    <cellStyle name="Note 3 9 7 4" xfId="21098"/>
    <cellStyle name="Note 3 9 7 4 2" xfId="21099"/>
    <cellStyle name="Note 3 9 7 4 3" xfId="21100"/>
    <cellStyle name="Note 3 9 7 5" xfId="21101"/>
    <cellStyle name="Note 3 9 7 5 2" xfId="21102"/>
    <cellStyle name="Note 3 9 7 5 3" xfId="21103"/>
    <cellStyle name="Note 3 9 7 6" xfId="21104"/>
    <cellStyle name="Note 3 9 8" xfId="21105"/>
    <cellStyle name="Note 3 9 8 2" xfId="21106"/>
    <cellStyle name="Note 3 9 8 2 2" xfId="21107"/>
    <cellStyle name="Note 3 9 8 2 3" xfId="21108"/>
    <cellStyle name="Note 3 9 8 3" xfId="21109"/>
    <cellStyle name="Note 3 9 8 3 2" xfId="21110"/>
    <cellStyle name="Note 3 9 8 3 3" xfId="21111"/>
    <cellStyle name="Note 3 9 8 4" xfId="21112"/>
    <cellStyle name="Note 3 9 8 4 2" xfId="21113"/>
    <cellStyle name="Note 3 9 8 4 3" xfId="21114"/>
    <cellStyle name="Note 3 9 8 5" xfId="21115"/>
    <cellStyle name="Note 3 9 8 5 2" xfId="21116"/>
    <cellStyle name="Note 3 9 8 5 3" xfId="21117"/>
    <cellStyle name="Note 3 9 8 6" xfId="21118"/>
    <cellStyle name="Note 3 9 8 6 2" xfId="21119"/>
    <cellStyle name="Note 3 9 8 6 3" xfId="21120"/>
    <cellStyle name="Note 3 9 8 7" xfId="21121"/>
    <cellStyle name="Note 3 9 8 8" xfId="21122"/>
    <cellStyle name="Note 3 9 9" xfId="21123"/>
    <cellStyle name="Note 3 9 9 2" xfId="21124"/>
    <cellStyle name="Note 3 9 9 2 2" xfId="21125"/>
    <cellStyle name="Note 3 9 9 2 3" xfId="21126"/>
    <cellStyle name="Note 3 9 9 3" xfId="21127"/>
    <cellStyle name="Note 3 9 9 3 2" xfId="21128"/>
    <cellStyle name="Note 3 9 9 3 3" xfId="21129"/>
    <cellStyle name="Note 3 9 9 4" xfId="21130"/>
    <cellStyle name="Note 3 9 9 5" xfId="21131"/>
    <cellStyle name="Note 30" xfId="21132"/>
    <cellStyle name="Note 30 2" xfId="21133"/>
    <cellStyle name="Note 30 2 2" xfId="21134"/>
    <cellStyle name="Note 30 2 2 2" xfId="21135"/>
    <cellStyle name="Note 30 2 2 2 2" xfId="21136"/>
    <cellStyle name="Note 30 2 2 2 3" xfId="21137"/>
    <cellStyle name="Note 30 2 2 3" xfId="21138"/>
    <cellStyle name="Note 30 2 2 3 2" xfId="21139"/>
    <cellStyle name="Note 30 2 2 3 3" xfId="21140"/>
    <cellStyle name="Note 30 2 2 4" xfId="21141"/>
    <cellStyle name="Note 30 2 2 5" xfId="21142"/>
    <cellStyle name="Note 30 2 3" xfId="21143"/>
    <cellStyle name="Note 30 2 3 2" xfId="21144"/>
    <cellStyle name="Note 30 2 3 3" xfId="21145"/>
    <cellStyle name="Note 30 2 4" xfId="21146"/>
    <cellStyle name="Note 30 2 4 2" xfId="21147"/>
    <cellStyle name="Note 30 2 4 3" xfId="21148"/>
    <cellStyle name="Note 30 2 5" xfId="21149"/>
    <cellStyle name="Note 30 2 5 2" xfId="21150"/>
    <cellStyle name="Note 30 2 5 3" xfId="21151"/>
    <cellStyle name="Note 30 2 6" xfId="21152"/>
    <cellStyle name="Note 30 3" xfId="21153"/>
    <cellStyle name="Note 30 3 2" xfId="21154"/>
    <cellStyle name="Note 30 3 2 2" xfId="21155"/>
    <cellStyle name="Note 30 3 2 2 2" xfId="21156"/>
    <cellStyle name="Note 30 3 2 2 3" xfId="21157"/>
    <cellStyle name="Note 30 3 2 3" xfId="21158"/>
    <cellStyle name="Note 30 3 2 3 2" xfId="21159"/>
    <cellStyle name="Note 30 3 2 3 3" xfId="21160"/>
    <cellStyle name="Note 30 3 2 4" xfId="21161"/>
    <cellStyle name="Note 30 3 2 5" xfId="21162"/>
    <cellStyle name="Note 30 3 3" xfId="21163"/>
    <cellStyle name="Note 30 3 3 2" xfId="21164"/>
    <cellStyle name="Note 30 3 3 3" xfId="21165"/>
    <cellStyle name="Note 30 3 4" xfId="21166"/>
    <cellStyle name="Note 30 3 4 2" xfId="21167"/>
    <cellStyle name="Note 30 3 4 3" xfId="21168"/>
    <cellStyle name="Note 30 3 5" xfId="21169"/>
    <cellStyle name="Note 30 3 5 2" xfId="21170"/>
    <cellStyle name="Note 30 3 5 3" xfId="21171"/>
    <cellStyle name="Note 30 3 6" xfId="21172"/>
    <cellStyle name="Note 30 4" xfId="21173"/>
    <cellStyle name="Note 30 4 2" xfId="21174"/>
    <cellStyle name="Note 30 4 2 2" xfId="21175"/>
    <cellStyle name="Note 30 4 2 3" xfId="21176"/>
    <cellStyle name="Note 30 4 3" xfId="21177"/>
    <cellStyle name="Note 30 4 3 2" xfId="21178"/>
    <cellStyle name="Note 30 4 3 3" xfId="21179"/>
    <cellStyle name="Note 30 4 4" xfId="21180"/>
    <cellStyle name="Note 30 4 4 2" xfId="21181"/>
    <cellStyle name="Note 30 4 4 3" xfId="21182"/>
    <cellStyle name="Note 30 4 5" xfId="21183"/>
    <cellStyle name="Note 30 4 5 2" xfId="21184"/>
    <cellStyle name="Note 30 4 5 3" xfId="21185"/>
    <cellStyle name="Note 30 4 6" xfId="21186"/>
    <cellStyle name="Note 30 4 6 2" xfId="21187"/>
    <cellStyle name="Note 30 4 6 3" xfId="21188"/>
    <cellStyle name="Note 30 4 7" xfId="21189"/>
    <cellStyle name="Note 30 4 8" xfId="21190"/>
    <cellStyle name="Note 30 5" xfId="21191"/>
    <cellStyle name="Note 30 5 2" xfId="21192"/>
    <cellStyle name="Note 30 5 2 2" xfId="21193"/>
    <cellStyle name="Note 30 5 2 3" xfId="21194"/>
    <cellStyle name="Note 30 5 3" xfId="21195"/>
    <cellStyle name="Note 30 5 3 2" xfId="21196"/>
    <cellStyle name="Note 30 5 3 3" xfId="21197"/>
    <cellStyle name="Note 30 5 4" xfId="21198"/>
    <cellStyle name="Note 30 5 5" xfId="21199"/>
    <cellStyle name="Note 30 6" xfId="21200"/>
    <cellStyle name="Note 30 6 2" xfId="21201"/>
    <cellStyle name="Note 30 6 3" xfId="21202"/>
    <cellStyle name="Note 30 7" xfId="21203"/>
    <cellStyle name="Note 30 7 2" xfId="21204"/>
    <cellStyle name="Note 30 7 3" xfId="21205"/>
    <cellStyle name="Note 30 8" xfId="21206"/>
    <cellStyle name="Note 30 8 2" xfId="21207"/>
    <cellStyle name="Note 30 8 3" xfId="21208"/>
    <cellStyle name="Note 30 9" xfId="21209"/>
    <cellStyle name="Note 31" xfId="21210"/>
    <cellStyle name="Note 31 2" xfId="21211"/>
    <cellStyle name="Note 31 2 2" xfId="21212"/>
    <cellStyle name="Note 31 2 2 2" xfId="21213"/>
    <cellStyle name="Note 31 2 2 2 2" xfId="21214"/>
    <cellStyle name="Note 31 2 2 2 3" xfId="21215"/>
    <cellStyle name="Note 31 2 2 3" xfId="21216"/>
    <cellStyle name="Note 31 2 2 3 2" xfId="21217"/>
    <cellStyle name="Note 31 2 2 3 3" xfId="21218"/>
    <cellStyle name="Note 31 2 2 4" xfId="21219"/>
    <cellStyle name="Note 31 2 2 5" xfId="21220"/>
    <cellStyle name="Note 31 2 3" xfId="21221"/>
    <cellStyle name="Note 31 2 3 2" xfId="21222"/>
    <cellStyle name="Note 31 2 3 3" xfId="21223"/>
    <cellStyle name="Note 31 2 4" xfId="21224"/>
    <cellStyle name="Note 31 2 4 2" xfId="21225"/>
    <cellStyle name="Note 31 2 4 3" xfId="21226"/>
    <cellStyle name="Note 31 2 5" xfId="21227"/>
    <cellStyle name="Note 31 2 5 2" xfId="21228"/>
    <cellStyle name="Note 31 2 5 3" xfId="21229"/>
    <cellStyle name="Note 31 2 6" xfId="21230"/>
    <cellStyle name="Note 31 3" xfId="21231"/>
    <cellStyle name="Note 31 3 2" xfId="21232"/>
    <cellStyle name="Note 31 3 2 2" xfId="21233"/>
    <cellStyle name="Note 31 3 2 2 2" xfId="21234"/>
    <cellStyle name="Note 31 3 2 2 3" xfId="21235"/>
    <cellStyle name="Note 31 3 2 3" xfId="21236"/>
    <cellStyle name="Note 31 3 2 3 2" xfId="21237"/>
    <cellStyle name="Note 31 3 2 3 3" xfId="21238"/>
    <cellStyle name="Note 31 3 2 4" xfId="21239"/>
    <cellStyle name="Note 31 3 2 5" xfId="21240"/>
    <cellStyle name="Note 31 3 3" xfId="21241"/>
    <cellStyle name="Note 31 3 3 2" xfId="21242"/>
    <cellStyle name="Note 31 3 3 3" xfId="21243"/>
    <cellStyle name="Note 31 3 4" xfId="21244"/>
    <cellStyle name="Note 31 3 4 2" xfId="21245"/>
    <cellStyle name="Note 31 3 4 3" xfId="21246"/>
    <cellStyle name="Note 31 3 5" xfId="21247"/>
    <cellStyle name="Note 31 3 5 2" xfId="21248"/>
    <cellStyle name="Note 31 3 5 3" xfId="21249"/>
    <cellStyle name="Note 31 3 6" xfId="21250"/>
    <cellStyle name="Note 31 4" xfId="21251"/>
    <cellStyle name="Note 31 4 2" xfId="21252"/>
    <cellStyle name="Note 31 4 2 2" xfId="21253"/>
    <cellStyle name="Note 31 4 2 3" xfId="21254"/>
    <cellStyle name="Note 31 4 3" xfId="21255"/>
    <cellStyle name="Note 31 4 3 2" xfId="21256"/>
    <cellStyle name="Note 31 4 3 3" xfId="21257"/>
    <cellStyle name="Note 31 4 4" xfId="21258"/>
    <cellStyle name="Note 31 4 4 2" xfId="21259"/>
    <cellStyle name="Note 31 4 4 3" xfId="21260"/>
    <cellStyle name="Note 31 4 5" xfId="21261"/>
    <cellStyle name="Note 31 4 5 2" xfId="21262"/>
    <cellStyle name="Note 31 4 5 3" xfId="21263"/>
    <cellStyle name="Note 31 4 6" xfId="21264"/>
    <cellStyle name="Note 31 4 6 2" xfId="21265"/>
    <cellStyle name="Note 31 4 6 3" xfId="21266"/>
    <cellStyle name="Note 31 4 7" xfId="21267"/>
    <cellStyle name="Note 31 4 8" xfId="21268"/>
    <cellStyle name="Note 31 5" xfId="21269"/>
    <cellStyle name="Note 31 5 2" xfId="21270"/>
    <cellStyle name="Note 31 5 2 2" xfId="21271"/>
    <cellStyle name="Note 31 5 2 3" xfId="21272"/>
    <cellStyle name="Note 31 5 3" xfId="21273"/>
    <cellStyle name="Note 31 5 3 2" xfId="21274"/>
    <cellStyle name="Note 31 5 3 3" xfId="21275"/>
    <cellStyle name="Note 31 5 4" xfId="21276"/>
    <cellStyle name="Note 31 5 5" xfId="21277"/>
    <cellStyle name="Note 31 6" xfId="21278"/>
    <cellStyle name="Note 31 6 2" xfId="21279"/>
    <cellStyle name="Note 31 6 3" xfId="21280"/>
    <cellStyle name="Note 31 7" xfId="21281"/>
    <cellStyle name="Note 31 7 2" xfId="21282"/>
    <cellStyle name="Note 31 7 3" xfId="21283"/>
    <cellStyle name="Note 31 8" xfId="21284"/>
    <cellStyle name="Note 31 8 2" xfId="21285"/>
    <cellStyle name="Note 31 8 3" xfId="21286"/>
    <cellStyle name="Note 31 9" xfId="21287"/>
    <cellStyle name="Note 32" xfId="21288"/>
    <cellStyle name="Note 32 2" xfId="21289"/>
    <cellStyle name="Note 32 2 2" xfId="21290"/>
    <cellStyle name="Note 32 2 2 2" xfId="21291"/>
    <cellStyle name="Note 32 2 2 2 2" xfId="21292"/>
    <cellStyle name="Note 32 2 2 2 3" xfId="21293"/>
    <cellStyle name="Note 32 2 2 3" xfId="21294"/>
    <cellStyle name="Note 32 2 2 3 2" xfId="21295"/>
    <cellStyle name="Note 32 2 2 3 3" xfId="21296"/>
    <cellStyle name="Note 32 2 2 4" xfId="21297"/>
    <cellStyle name="Note 32 2 2 5" xfId="21298"/>
    <cellStyle name="Note 32 2 3" xfId="21299"/>
    <cellStyle name="Note 32 2 3 2" xfId="21300"/>
    <cellStyle name="Note 32 2 3 3" xfId="21301"/>
    <cellStyle name="Note 32 2 4" xfId="21302"/>
    <cellStyle name="Note 32 2 4 2" xfId="21303"/>
    <cellStyle name="Note 32 2 4 3" xfId="21304"/>
    <cellStyle name="Note 32 2 5" xfId="21305"/>
    <cellStyle name="Note 32 2 5 2" xfId="21306"/>
    <cellStyle name="Note 32 2 5 3" xfId="21307"/>
    <cellStyle name="Note 32 2 6" xfId="21308"/>
    <cellStyle name="Note 32 3" xfId="21309"/>
    <cellStyle name="Note 32 3 2" xfId="21310"/>
    <cellStyle name="Note 32 3 2 2" xfId="21311"/>
    <cellStyle name="Note 32 3 2 2 2" xfId="21312"/>
    <cellStyle name="Note 32 3 2 2 3" xfId="21313"/>
    <cellStyle name="Note 32 3 2 3" xfId="21314"/>
    <cellStyle name="Note 32 3 2 3 2" xfId="21315"/>
    <cellStyle name="Note 32 3 2 3 3" xfId="21316"/>
    <cellStyle name="Note 32 3 2 4" xfId="21317"/>
    <cellStyle name="Note 32 3 2 5" xfId="21318"/>
    <cellStyle name="Note 32 3 3" xfId="21319"/>
    <cellStyle name="Note 32 3 3 2" xfId="21320"/>
    <cellStyle name="Note 32 3 3 3" xfId="21321"/>
    <cellStyle name="Note 32 3 4" xfId="21322"/>
    <cellStyle name="Note 32 3 4 2" xfId="21323"/>
    <cellStyle name="Note 32 3 4 3" xfId="21324"/>
    <cellStyle name="Note 32 3 5" xfId="21325"/>
    <cellStyle name="Note 32 3 5 2" xfId="21326"/>
    <cellStyle name="Note 32 3 5 3" xfId="21327"/>
    <cellStyle name="Note 32 3 6" xfId="21328"/>
    <cellStyle name="Note 32 4" xfId="21329"/>
    <cellStyle name="Note 32 4 2" xfId="21330"/>
    <cellStyle name="Note 32 4 2 2" xfId="21331"/>
    <cellStyle name="Note 32 4 2 3" xfId="21332"/>
    <cellStyle name="Note 32 4 3" xfId="21333"/>
    <cellStyle name="Note 32 4 3 2" xfId="21334"/>
    <cellStyle name="Note 32 4 3 3" xfId="21335"/>
    <cellStyle name="Note 32 4 4" xfId="21336"/>
    <cellStyle name="Note 32 4 4 2" xfId="21337"/>
    <cellStyle name="Note 32 4 4 3" xfId="21338"/>
    <cellStyle name="Note 32 4 5" xfId="21339"/>
    <cellStyle name="Note 32 4 5 2" xfId="21340"/>
    <cellStyle name="Note 32 4 5 3" xfId="21341"/>
    <cellStyle name="Note 32 4 6" xfId="21342"/>
    <cellStyle name="Note 32 4 6 2" xfId="21343"/>
    <cellStyle name="Note 32 4 6 3" xfId="21344"/>
    <cellStyle name="Note 32 4 7" xfId="21345"/>
    <cellStyle name="Note 32 4 8" xfId="21346"/>
    <cellStyle name="Note 32 5" xfId="21347"/>
    <cellStyle name="Note 32 5 2" xfId="21348"/>
    <cellStyle name="Note 32 5 2 2" xfId="21349"/>
    <cellStyle name="Note 32 5 2 3" xfId="21350"/>
    <cellStyle name="Note 32 5 3" xfId="21351"/>
    <cellStyle name="Note 32 5 3 2" xfId="21352"/>
    <cellStyle name="Note 32 5 3 3" xfId="21353"/>
    <cellStyle name="Note 32 5 4" xfId="21354"/>
    <cellStyle name="Note 32 5 5" xfId="21355"/>
    <cellStyle name="Note 32 6" xfId="21356"/>
    <cellStyle name="Note 32 6 2" xfId="21357"/>
    <cellStyle name="Note 32 6 3" xfId="21358"/>
    <cellStyle name="Note 32 7" xfId="21359"/>
    <cellStyle name="Note 32 7 2" xfId="21360"/>
    <cellStyle name="Note 32 7 3" xfId="21361"/>
    <cellStyle name="Note 32 8" xfId="21362"/>
    <cellStyle name="Note 32 8 2" xfId="21363"/>
    <cellStyle name="Note 32 8 3" xfId="21364"/>
    <cellStyle name="Note 32 9" xfId="21365"/>
    <cellStyle name="Note 33" xfId="21366"/>
    <cellStyle name="Note 33 2" xfId="21367"/>
    <cellStyle name="Note 33 2 2" xfId="21368"/>
    <cellStyle name="Note 33 2 2 2" xfId="21369"/>
    <cellStyle name="Note 33 2 2 2 2" xfId="21370"/>
    <cellStyle name="Note 33 2 2 2 3" xfId="21371"/>
    <cellStyle name="Note 33 2 2 3" xfId="21372"/>
    <cellStyle name="Note 33 2 2 3 2" xfId="21373"/>
    <cellStyle name="Note 33 2 2 3 3" xfId="21374"/>
    <cellStyle name="Note 33 2 2 4" xfId="21375"/>
    <cellStyle name="Note 33 2 2 5" xfId="21376"/>
    <cellStyle name="Note 33 2 3" xfId="21377"/>
    <cellStyle name="Note 33 2 3 2" xfId="21378"/>
    <cellStyle name="Note 33 2 3 3" xfId="21379"/>
    <cellStyle name="Note 33 2 4" xfId="21380"/>
    <cellStyle name="Note 33 2 4 2" xfId="21381"/>
    <cellStyle name="Note 33 2 4 3" xfId="21382"/>
    <cellStyle name="Note 33 2 5" xfId="21383"/>
    <cellStyle name="Note 33 2 5 2" xfId="21384"/>
    <cellStyle name="Note 33 2 5 3" xfId="21385"/>
    <cellStyle name="Note 33 2 6" xfId="21386"/>
    <cellStyle name="Note 33 3" xfId="21387"/>
    <cellStyle name="Note 33 3 2" xfId="21388"/>
    <cellStyle name="Note 33 3 2 2" xfId="21389"/>
    <cellStyle name="Note 33 3 2 2 2" xfId="21390"/>
    <cellStyle name="Note 33 3 2 2 3" xfId="21391"/>
    <cellStyle name="Note 33 3 2 3" xfId="21392"/>
    <cellStyle name="Note 33 3 2 3 2" xfId="21393"/>
    <cellStyle name="Note 33 3 2 3 3" xfId="21394"/>
    <cellStyle name="Note 33 3 2 4" xfId="21395"/>
    <cellStyle name="Note 33 3 2 5" xfId="21396"/>
    <cellStyle name="Note 33 3 3" xfId="21397"/>
    <cellStyle name="Note 33 3 3 2" xfId="21398"/>
    <cellStyle name="Note 33 3 3 3" xfId="21399"/>
    <cellStyle name="Note 33 3 4" xfId="21400"/>
    <cellStyle name="Note 33 3 4 2" xfId="21401"/>
    <cellStyle name="Note 33 3 4 3" xfId="21402"/>
    <cellStyle name="Note 33 3 5" xfId="21403"/>
    <cellStyle name="Note 33 3 5 2" xfId="21404"/>
    <cellStyle name="Note 33 3 5 3" xfId="21405"/>
    <cellStyle name="Note 33 3 6" xfId="21406"/>
    <cellStyle name="Note 33 4" xfId="21407"/>
    <cellStyle name="Note 33 4 2" xfId="21408"/>
    <cellStyle name="Note 33 4 2 2" xfId="21409"/>
    <cellStyle name="Note 33 4 2 3" xfId="21410"/>
    <cellStyle name="Note 33 4 3" xfId="21411"/>
    <cellStyle name="Note 33 4 3 2" xfId="21412"/>
    <cellStyle name="Note 33 4 3 3" xfId="21413"/>
    <cellStyle name="Note 33 4 4" xfId="21414"/>
    <cellStyle name="Note 33 4 4 2" xfId="21415"/>
    <cellStyle name="Note 33 4 4 3" xfId="21416"/>
    <cellStyle name="Note 33 4 5" xfId="21417"/>
    <cellStyle name="Note 33 4 5 2" xfId="21418"/>
    <cellStyle name="Note 33 4 5 3" xfId="21419"/>
    <cellStyle name="Note 33 4 6" xfId="21420"/>
    <cellStyle name="Note 33 4 6 2" xfId="21421"/>
    <cellStyle name="Note 33 4 6 3" xfId="21422"/>
    <cellStyle name="Note 33 4 7" xfId="21423"/>
    <cellStyle name="Note 33 4 8" xfId="21424"/>
    <cellStyle name="Note 33 5" xfId="21425"/>
    <cellStyle name="Note 33 5 2" xfId="21426"/>
    <cellStyle name="Note 33 5 2 2" xfId="21427"/>
    <cellStyle name="Note 33 5 2 3" xfId="21428"/>
    <cellStyle name="Note 33 5 3" xfId="21429"/>
    <cellStyle name="Note 33 5 3 2" xfId="21430"/>
    <cellStyle name="Note 33 5 3 3" xfId="21431"/>
    <cellStyle name="Note 33 5 4" xfId="21432"/>
    <cellStyle name="Note 33 5 5" xfId="21433"/>
    <cellStyle name="Note 33 6" xfId="21434"/>
    <cellStyle name="Note 33 6 2" xfId="21435"/>
    <cellStyle name="Note 33 6 3" xfId="21436"/>
    <cellStyle name="Note 33 7" xfId="21437"/>
    <cellStyle name="Note 33 7 2" xfId="21438"/>
    <cellStyle name="Note 33 7 3" xfId="21439"/>
    <cellStyle name="Note 33 8" xfId="21440"/>
    <cellStyle name="Note 33 8 2" xfId="21441"/>
    <cellStyle name="Note 33 8 3" xfId="21442"/>
    <cellStyle name="Note 33 9" xfId="21443"/>
    <cellStyle name="Note 34" xfId="21444"/>
    <cellStyle name="Note 34 2" xfId="21445"/>
    <cellStyle name="Note 34 2 2" xfId="21446"/>
    <cellStyle name="Note 34 2 2 2" xfId="21447"/>
    <cellStyle name="Note 34 2 2 2 2" xfId="21448"/>
    <cellStyle name="Note 34 2 2 2 3" xfId="21449"/>
    <cellStyle name="Note 34 2 2 3" xfId="21450"/>
    <cellStyle name="Note 34 2 2 3 2" xfId="21451"/>
    <cellStyle name="Note 34 2 2 3 3" xfId="21452"/>
    <cellStyle name="Note 34 2 2 4" xfId="21453"/>
    <cellStyle name="Note 34 2 2 5" xfId="21454"/>
    <cellStyle name="Note 34 2 3" xfId="21455"/>
    <cellStyle name="Note 34 2 3 2" xfId="21456"/>
    <cellStyle name="Note 34 2 3 3" xfId="21457"/>
    <cellStyle name="Note 34 2 4" xfId="21458"/>
    <cellStyle name="Note 34 2 4 2" xfId="21459"/>
    <cellStyle name="Note 34 2 4 3" xfId="21460"/>
    <cellStyle name="Note 34 2 5" xfId="21461"/>
    <cellStyle name="Note 34 2 5 2" xfId="21462"/>
    <cellStyle name="Note 34 2 5 3" xfId="21463"/>
    <cellStyle name="Note 34 2 6" xfId="21464"/>
    <cellStyle name="Note 34 3" xfId="21465"/>
    <cellStyle name="Note 34 3 2" xfId="21466"/>
    <cellStyle name="Note 34 3 2 2" xfId="21467"/>
    <cellStyle name="Note 34 3 2 2 2" xfId="21468"/>
    <cellStyle name="Note 34 3 2 2 3" xfId="21469"/>
    <cellStyle name="Note 34 3 2 3" xfId="21470"/>
    <cellStyle name="Note 34 3 2 3 2" xfId="21471"/>
    <cellStyle name="Note 34 3 2 3 3" xfId="21472"/>
    <cellStyle name="Note 34 3 2 4" xfId="21473"/>
    <cellStyle name="Note 34 3 2 5" xfId="21474"/>
    <cellStyle name="Note 34 3 3" xfId="21475"/>
    <cellStyle name="Note 34 3 3 2" xfId="21476"/>
    <cellStyle name="Note 34 3 3 3" xfId="21477"/>
    <cellStyle name="Note 34 3 4" xfId="21478"/>
    <cellStyle name="Note 34 3 4 2" xfId="21479"/>
    <cellStyle name="Note 34 3 4 3" xfId="21480"/>
    <cellStyle name="Note 34 3 5" xfId="21481"/>
    <cellStyle name="Note 34 3 5 2" xfId="21482"/>
    <cellStyle name="Note 34 3 5 3" xfId="21483"/>
    <cellStyle name="Note 34 3 6" xfId="21484"/>
    <cellStyle name="Note 34 4" xfId="21485"/>
    <cellStyle name="Note 34 4 2" xfId="21486"/>
    <cellStyle name="Note 34 4 2 2" xfId="21487"/>
    <cellStyle name="Note 34 4 2 3" xfId="21488"/>
    <cellStyle name="Note 34 4 3" xfId="21489"/>
    <cellStyle name="Note 34 4 3 2" xfId="21490"/>
    <cellStyle name="Note 34 4 3 3" xfId="21491"/>
    <cellStyle name="Note 34 4 4" xfId="21492"/>
    <cellStyle name="Note 34 4 4 2" xfId="21493"/>
    <cellStyle name="Note 34 4 4 3" xfId="21494"/>
    <cellStyle name="Note 34 4 5" xfId="21495"/>
    <cellStyle name="Note 34 4 5 2" xfId="21496"/>
    <cellStyle name="Note 34 4 5 3" xfId="21497"/>
    <cellStyle name="Note 34 4 6" xfId="21498"/>
    <cellStyle name="Note 34 4 6 2" xfId="21499"/>
    <cellStyle name="Note 34 4 6 3" xfId="21500"/>
    <cellStyle name="Note 34 4 7" xfId="21501"/>
    <cellStyle name="Note 34 4 8" xfId="21502"/>
    <cellStyle name="Note 34 5" xfId="21503"/>
    <cellStyle name="Note 34 5 2" xfId="21504"/>
    <cellStyle name="Note 34 5 2 2" xfId="21505"/>
    <cellStyle name="Note 34 5 2 3" xfId="21506"/>
    <cellStyle name="Note 34 5 3" xfId="21507"/>
    <cellStyle name="Note 34 5 3 2" xfId="21508"/>
    <cellStyle name="Note 34 5 3 3" xfId="21509"/>
    <cellStyle name="Note 34 5 4" xfId="21510"/>
    <cellStyle name="Note 34 5 5" xfId="21511"/>
    <cellStyle name="Note 34 6" xfId="21512"/>
    <cellStyle name="Note 34 6 2" xfId="21513"/>
    <cellStyle name="Note 34 6 3" xfId="21514"/>
    <cellStyle name="Note 34 7" xfId="21515"/>
    <cellStyle name="Note 34 7 2" xfId="21516"/>
    <cellStyle name="Note 34 7 3" xfId="21517"/>
    <cellStyle name="Note 34 8" xfId="21518"/>
    <cellStyle name="Note 34 8 2" xfId="21519"/>
    <cellStyle name="Note 34 8 3" xfId="21520"/>
    <cellStyle name="Note 34 9" xfId="21521"/>
    <cellStyle name="Note 35" xfId="21522"/>
    <cellStyle name="Note 35 2" xfId="21523"/>
    <cellStyle name="Note 35 2 2" xfId="21524"/>
    <cellStyle name="Note 35 2 2 2" xfId="21525"/>
    <cellStyle name="Note 35 2 2 2 2" xfId="21526"/>
    <cellStyle name="Note 35 2 2 2 3" xfId="21527"/>
    <cellStyle name="Note 35 2 2 3" xfId="21528"/>
    <cellStyle name="Note 35 2 2 3 2" xfId="21529"/>
    <cellStyle name="Note 35 2 2 3 3" xfId="21530"/>
    <cellStyle name="Note 35 2 2 4" xfId="21531"/>
    <cellStyle name="Note 35 2 2 5" xfId="21532"/>
    <cellStyle name="Note 35 2 3" xfId="21533"/>
    <cellStyle name="Note 35 2 3 2" xfId="21534"/>
    <cellStyle name="Note 35 2 3 3" xfId="21535"/>
    <cellStyle name="Note 35 2 4" xfId="21536"/>
    <cellStyle name="Note 35 2 4 2" xfId="21537"/>
    <cellStyle name="Note 35 2 4 3" xfId="21538"/>
    <cellStyle name="Note 35 2 5" xfId="21539"/>
    <cellStyle name="Note 35 2 5 2" xfId="21540"/>
    <cellStyle name="Note 35 2 5 3" xfId="21541"/>
    <cellStyle name="Note 35 2 6" xfId="21542"/>
    <cellStyle name="Note 35 3" xfId="21543"/>
    <cellStyle name="Note 35 3 2" xfId="21544"/>
    <cellStyle name="Note 35 3 2 2" xfId="21545"/>
    <cellStyle name="Note 35 3 2 2 2" xfId="21546"/>
    <cellStyle name="Note 35 3 2 2 3" xfId="21547"/>
    <cellStyle name="Note 35 3 2 3" xfId="21548"/>
    <cellStyle name="Note 35 3 2 3 2" xfId="21549"/>
    <cellStyle name="Note 35 3 2 3 3" xfId="21550"/>
    <cellStyle name="Note 35 3 2 4" xfId="21551"/>
    <cellStyle name="Note 35 3 2 5" xfId="21552"/>
    <cellStyle name="Note 35 3 3" xfId="21553"/>
    <cellStyle name="Note 35 3 3 2" xfId="21554"/>
    <cellStyle name="Note 35 3 3 3" xfId="21555"/>
    <cellStyle name="Note 35 3 4" xfId="21556"/>
    <cellStyle name="Note 35 3 4 2" xfId="21557"/>
    <cellStyle name="Note 35 3 4 3" xfId="21558"/>
    <cellStyle name="Note 35 3 5" xfId="21559"/>
    <cellStyle name="Note 35 3 5 2" xfId="21560"/>
    <cellStyle name="Note 35 3 5 3" xfId="21561"/>
    <cellStyle name="Note 35 3 6" xfId="21562"/>
    <cellStyle name="Note 35 4" xfId="21563"/>
    <cellStyle name="Note 35 4 2" xfId="21564"/>
    <cellStyle name="Note 35 4 2 2" xfId="21565"/>
    <cellStyle name="Note 35 4 2 3" xfId="21566"/>
    <cellStyle name="Note 35 4 3" xfId="21567"/>
    <cellStyle name="Note 35 4 3 2" xfId="21568"/>
    <cellStyle name="Note 35 4 3 3" xfId="21569"/>
    <cellStyle name="Note 35 4 4" xfId="21570"/>
    <cellStyle name="Note 35 4 4 2" xfId="21571"/>
    <cellStyle name="Note 35 4 4 3" xfId="21572"/>
    <cellStyle name="Note 35 4 5" xfId="21573"/>
    <cellStyle name="Note 35 4 5 2" xfId="21574"/>
    <cellStyle name="Note 35 4 5 3" xfId="21575"/>
    <cellStyle name="Note 35 4 6" xfId="21576"/>
    <cellStyle name="Note 35 4 6 2" xfId="21577"/>
    <cellStyle name="Note 35 4 6 3" xfId="21578"/>
    <cellStyle name="Note 35 4 7" xfId="21579"/>
    <cellStyle name="Note 35 4 8" xfId="21580"/>
    <cellStyle name="Note 35 5" xfId="21581"/>
    <cellStyle name="Note 35 5 2" xfId="21582"/>
    <cellStyle name="Note 35 5 2 2" xfId="21583"/>
    <cellStyle name="Note 35 5 2 3" xfId="21584"/>
    <cellStyle name="Note 35 5 3" xfId="21585"/>
    <cellStyle name="Note 35 5 3 2" xfId="21586"/>
    <cellStyle name="Note 35 5 3 3" xfId="21587"/>
    <cellStyle name="Note 35 5 4" xfId="21588"/>
    <cellStyle name="Note 35 5 5" xfId="21589"/>
    <cellStyle name="Note 35 6" xfId="21590"/>
    <cellStyle name="Note 35 6 2" xfId="21591"/>
    <cellStyle name="Note 35 6 3" xfId="21592"/>
    <cellStyle name="Note 35 7" xfId="21593"/>
    <cellStyle name="Note 35 7 2" xfId="21594"/>
    <cellStyle name="Note 35 7 3" xfId="21595"/>
    <cellStyle name="Note 35 8" xfId="21596"/>
    <cellStyle name="Note 35 8 2" xfId="21597"/>
    <cellStyle name="Note 35 8 3" xfId="21598"/>
    <cellStyle name="Note 35 9" xfId="21599"/>
    <cellStyle name="Note 36" xfId="21600"/>
    <cellStyle name="Note 36 2" xfId="21601"/>
    <cellStyle name="Note 36 2 2" xfId="21602"/>
    <cellStyle name="Note 36 2 2 2" xfId="21603"/>
    <cellStyle name="Note 36 2 2 2 2" xfId="21604"/>
    <cellStyle name="Note 36 2 2 2 3" xfId="21605"/>
    <cellStyle name="Note 36 2 2 3" xfId="21606"/>
    <cellStyle name="Note 36 2 2 3 2" xfId="21607"/>
    <cellStyle name="Note 36 2 2 3 3" xfId="21608"/>
    <cellStyle name="Note 36 2 2 4" xfId="21609"/>
    <cellStyle name="Note 36 2 2 5" xfId="21610"/>
    <cellStyle name="Note 36 2 3" xfId="21611"/>
    <cellStyle name="Note 36 2 3 2" xfId="21612"/>
    <cellStyle name="Note 36 2 3 3" xfId="21613"/>
    <cellStyle name="Note 36 2 4" xfId="21614"/>
    <cellStyle name="Note 36 2 4 2" xfId="21615"/>
    <cellStyle name="Note 36 2 4 3" xfId="21616"/>
    <cellStyle name="Note 36 2 5" xfId="21617"/>
    <cellStyle name="Note 36 2 5 2" xfId="21618"/>
    <cellStyle name="Note 36 2 5 3" xfId="21619"/>
    <cellStyle name="Note 36 2 6" xfId="21620"/>
    <cellStyle name="Note 36 3" xfId="21621"/>
    <cellStyle name="Note 36 3 2" xfId="21622"/>
    <cellStyle name="Note 36 3 2 2" xfId="21623"/>
    <cellStyle name="Note 36 3 2 2 2" xfId="21624"/>
    <cellStyle name="Note 36 3 2 2 3" xfId="21625"/>
    <cellStyle name="Note 36 3 2 3" xfId="21626"/>
    <cellStyle name="Note 36 3 2 3 2" xfId="21627"/>
    <cellStyle name="Note 36 3 2 3 3" xfId="21628"/>
    <cellStyle name="Note 36 3 2 4" xfId="21629"/>
    <cellStyle name="Note 36 3 2 5" xfId="21630"/>
    <cellStyle name="Note 36 3 3" xfId="21631"/>
    <cellStyle name="Note 36 3 3 2" xfId="21632"/>
    <cellStyle name="Note 36 3 3 3" xfId="21633"/>
    <cellStyle name="Note 36 3 4" xfId="21634"/>
    <cellStyle name="Note 36 3 4 2" xfId="21635"/>
    <cellStyle name="Note 36 3 4 3" xfId="21636"/>
    <cellStyle name="Note 36 3 5" xfId="21637"/>
    <cellStyle name="Note 36 3 5 2" xfId="21638"/>
    <cellStyle name="Note 36 3 5 3" xfId="21639"/>
    <cellStyle name="Note 36 3 6" xfId="21640"/>
    <cellStyle name="Note 36 4" xfId="21641"/>
    <cellStyle name="Note 36 4 2" xfId="21642"/>
    <cellStyle name="Note 36 4 2 2" xfId="21643"/>
    <cellStyle name="Note 36 4 2 3" xfId="21644"/>
    <cellStyle name="Note 36 4 3" xfId="21645"/>
    <cellStyle name="Note 36 4 3 2" xfId="21646"/>
    <cellStyle name="Note 36 4 3 3" xfId="21647"/>
    <cellStyle name="Note 36 4 4" xfId="21648"/>
    <cellStyle name="Note 36 4 4 2" xfId="21649"/>
    <cellStyle name="Note 36 4 4 3" xfId="21650"/>
    <cellStyle name="Note 36 4 5" xfId="21651"/>
    <cellStyle name="Note 36 4 5 2" xfId="21652"/>
    <cellStyle name="Note 36 4 5 3" xfId="21653"/>
    <cellStyle name="Note 36 4 6" xfId="21654"/>
    <cellStyle name="Note 36 4 6 2" xfId="21655"/>
    <cellStyle name="Note 36 4 6 3" xfId="21656"/>
    <cellStyle name="Note 36 4 7" xfId="21657"/>
    <cellStyle name="Note 36 4 8" xfId="21658"/>
    <cellStyle name="Note 36 5" xfId="21659"/>
    <cellStyle name="Note 36 5 2" xfId="21660"/>
    <cellStyle name="Note 36 5 2 2" xfId="21661"/>
    <cellStyle name="Note 36 5 2 3" xfId="21662"/>
    <cellStyle name="Note 36 5 3" xfId="21663"/>
    <cellStyle name="Note 36 5 3 2" xfId="21664"/>
    <cellStyle name="Note 36 5 3 3" xfId="21665"/>
    <cellStyle name="Note 36 5 4" xfId="21666"/>
    <cellStyle name="Note 36 5 5" xfId="21667"/>
    <cellStyle name="Note 36 6" xfId="21668"/>
    <cellStyle name="Note 36 6 2" xfId="21669"/>
    <cellStyle name="Note 36 6 3" xfId="21670"/>
    <cellStyle name="Note 36 7" xfId="21671"/>
    <cellStyle name="Note 36 7 2" xfId="21672"/>
    <cellStyle name="Note 36 7 3" xfId="21673"/>
    <cellStyle name="Note 36 8" xfId="21674"/>
    <cellStyle name="Note 36 8 2" xfId="21675"/>
    <cellStyle name="Note 36 8 3" xfId="21676"/>
    <cellStyle name="Note 36 9" xfId="21677"/>
    <cellStyle name="Note 37" xfId="21678"/>
    <cellStyle name="Note 37 2" xfId="21679"/>
    <cellStyle name="Note 37 2 2" xfId="21680"/>
    <cellStyle name="Note 37 2 2 2" xfId="21681"/>
    <cellStyle name="Note 37 2 2 2 2" xfId="21682"/>
    <cellStyle name="Note 37 2 2 2 3" xfId="21683"/>
    <cellStyle name="Note 37 2 2 3" xfId="21684"/>
    <cellStyle name="Note 37 2 2 3 2" xfId="21685"/>
    <cellStyle name="Note 37 2 2 3 3" xfId="21686"/>
    <cellStyle name="Note 37 2 2 4" xfId="21687"/>
    <cellStyle name="Note 37 2 2 5" xfId="21688"/>
    <cellStyle name="Note 37 2 3" xfId="21689"/>
    <cellStyle name="Note 37 2 3 2" xfId="21690"/>
    <cellStyle name="Note 37 2 3 3" xfId="21691"/>
    <cellStyle name="Note 37 2 4" xfId="21692"/>
    <cellStyle name="Note 37 2 4 2" xfId="21693"/>
    <cellStyle name="Note 37 2 4 3" xfId="21694"/>
    <cellStyle name="Note 37 2 5" xfId="21695"/>
    <cellStyle name="Note 37 2 5 2" xfId="21696"/>
    <cellStyle name="Note 37 2 5 3" xfId="21697"/>
    <cellStyle name="Note 37 2 6" xfId="21698"/>
    <cellStyle name="Note 37 3" xfId="21699"/>
    <cellStyle name="Note 37 3 2" xfId="21700"/>
    <cellStyle name="Note 37 3 2 2" xfId="21701"/>
    <cellStyle name="Note 37 3 2 2 2" xfId="21702"/>
    <cellStyle name="Note 37 3 2 2 3" xfId="21703"/>
    <cellStyle name="Note 37 3 2 3" xfId="21704"/>
    <cellStyle name="Note 37 3 2 3 2" xfId="21705"/>
    <cellStyle name="Note 37 3 2 3 3" xfId="21706"/>
    <cellStyle name="Note 37 3 2 4" xfId="21707"/>
    <cellStyle name="Note 37 3 2 5" xfId="21708"/>
    <cellStyle name="Note 37 3 3" xfId="21709"/>
    <cellStyle name="Note 37 3 3 2" xfId="21710"/>
    <cellStyle name="Note 37 3 3 3" xfId="21711"/>
    <cellStyle name="Note 37 3 4" xfId="21712"/>
    <cellStyle name="Note 37 3 4 2" xfId="21713"/>
    <cellStyle name="Note 37 3 4 3" xfId="21714"/>
    <cellStyle name="Note 37 3 5" xfId="21715"/>
    <cellStyle name="Note 37 3 5 2" xfId="21716"/>
    <cellStyle name="Note 37 3 5 3" xfId="21717"/>
    <cellStyle name="Note 37 3 6" xfId="21718"/>
    <cellStyle name="Note 37 4" xfId="21719"/>
    <cellStyle name="Note 37 4 2" xfId="21720"/>
    <cellStyle name="Note 37 4 2 2" xfId="21721"/>
    <cellStyle name="Note 37 4 2 3" xfId="21722"/>
    <cellStyle name="Note 37 4 3" xfId="21723"/>
    <cellStyle name="Note 37 4 3 2" xfId="21724"/>
    <cellStyle name="Note 37 4 3 3" xfId="21725"/>
    <cellStyle name="Note 37 4 4" xfId="21726"/>
    <cellStyle name="Note 37 4 4 2" xfId="21727"/>
    <cellStyle name="Note 37 4 4 3" xfId="21728"/>
    <cellStyle name="Note 37 4 5" xfId="21729"/>
    <cellStyle name="Note 37 4 5 2" xfId="21730"/>
    <cellStyle name="Note 37 4 5 3" xfId="21731"/>
    <cellStyle name="Note 37 4 6" xfId="21732"/>
    <cellStyle name="Note 37 4 6 2" xfId="21733"/>
    <cellStyle name="Note 37 4 6 3" xfId="21734"/>
    <cellStyle name="Note 37 4 7" xfId="21735"/>
    <cellStyle name="Note 37 4 8" xfId="21736"/>
    <cellStyle name="Note 37 5" xfId="21737"/>
    <cellStyle name="Note 37 5 2" xfId="21738"/>
    <cellStyle name="Note 37 5 2 2" xfId="21739"/>
    <cellStyle name="Note 37 5 2 3" xfId="21740"/>
    <cellStyle name="Note 37 5 3" xfId="21741"/>
    <cellStyle name="Note 37 5 3 2" xfId="21742"/>
    <cellStyle name="Note 37 5 3 3" xfId="21743"/>
    <cellStyle name="Note 37 5 4" xfId="21744"/>
    <cellStyle name="Note 37 5 5" xfId="21745"/>
    <cellStyle name="Note 37 6" xfId="21746"/>
    <cellStyle name="Note 37 6 2" xfId="21747"/>
    <cellStyle name="Note 37 6 3" xfId="21748"/>
    <cellStyle name="Note 37 7" xfId="21749"/>
    <cellStyle name="Note 37 7 2" xfId="21750"/>
    <cellStyle name="Note 37 7 3" xfId="21751"/>
    <cellStyle name="Note 37 8" xfId="21752"/>
    <cellStyle name="Note 37 8 2" xfId="21753"/>
    <cellStyle name="Note 37 8 3" xfId="21754"/>
    <cellStyle name="Note 37 9" xfId="21755"/>
    <cellStyle name="Note 38" xfId="21756"/>
    <cellStyle name="Note 38 2" xfId="21757"/>
    <cellStyle name="Note 38 2 2" xfId="21758"/>
    <cellStyle name="Note 38 2 2 2" xfId="21759"/>
    <cellStyle name="Note 38 2 2 2 2" xfId="21760"/>
    <cellStyle name="Note 38 2 2 2 3" xfId="21761"/>
    <cellStyle name="Note 38 2 2 3" xfId="21762"/>
    <cellStyle name="Note 38 2 2 3 2" xfId="21763"/>
    <cellStyle name="Note 38 2 2 3 3" xfId="21764"/>
    <cellStyle name="Note 38 2 2 4" xfId="21765"/>
    <cellStyle name="Note 38 2 2 5" xfId="21766"/>
    <cellStyle name="Note 38 2 3" xfId="21767"/>
    <cellStyle name="Note 38 2 3 2" xfId="21768"/>
    <cellStyle name="Note 38 2 3 3" xfId="21769"/>
    <cellStyle name="Note 38 2 4" xfId="21770"/>
    <cellStyle name="Note 38 2 4 2" xfId="21771"/>
    <cellStyle name="Note 38 2 4 3" xfId="21772"/>
    <cellStyle name="Note 38 2 5" xfId="21773"/>
    <cellStyle name="Note 38 2 5 2" xfId="21774"/>
    <cellStyle name="Note 38 2 5 3" xfId="21775"/>
    <cellStyle name="Note 38 2 6" xfId="21776"/>
    <cellStyle name="Note 38 3" xfId="21777"/>
    <cellStyle name="Note 38 3 2" xfId="21778"/>
    <cellStyle name="Note 38 3 2 2" xfId="21779"/>
    <cellStyle name="Note 38 3 2 2 2" xfId="21780"/>
    <cellStyle name="Note 38 3 2 2 3" xfId="21781"/>
    <cellStyle name="Note 38 3 2 3" xfId="21782"/>
    <cellStyle name="Note 38 3 2 3 2" xfId="21783"/>
    <cellStyle name="Note 38 3 2 3 3" xfId="21784"/>
    <cellStyle name="Note 38 3 2 4" xfId="21785"/>
    <cellStyle name="Note 38 3 2 5" xfId="21786"/>
    <cellStyle name="Note 38 3 3" xfId="21787"/>
    <cellStyle name="Note 38 3 3 2" xfId="21788"/>
    <cellStyle name="Note 38 3 3 3" xfId="21789"/>
    <cellStyle name="Note 38 3 4" xfId="21790"/>
    <cellStyle name="Note 38 3 4 2" xfId="21791"/>
    <cellStyle name="Note 38 3 4 3" xfId="21792"/>
    <cellStyle name="Note 38 3 5" xfId="21793"/>
    <cellStyle name="Note 38 3 5 2" xfId="21794"/>
    <cellStyle name="Note 38 3 5 3" xfId="21795"/>
    <cellStyle name="Note 38 3 6" xfId="21796"/>
    <cellStyle name="Note 38 4" xfId="21797"/>
    <cellStyle name="Note 38 4 2" xfId="21798"/>
    <cellStyle name="Note 38 4 2 2" xfId="21799"/>
    <cellStyle name="Note 38 4 2 3" xfId="21800"/>
    <cellStyle name="Note 38 4 3" xfId="21801"/>
    <cellStyle name="Note 38 4 3 2" xfId="21802"/>
    <cellStyle name="Note 38 4 3 3" xfId="21803"/>
    <cellStyle name="Note 38 4 4" xfId="21804"/>
    <cellStyle name="Note 38 4 4 2" xfId="21805"/>
    <cellStyle name="Note 38 4 4 3" xfId="21806"/>
    <cellStyle name="Note 38 4 5" xfId="21807"/>
    <cellStyle name="Note 38 4 5 2" xfId="21808"/>
    <cellStyle name="Note 38 4 5 3" xfId="21809"/>
    <cellStyle name="Note 38 4 6" xfId="21810"/>
    <cellStyle name="Note 38 4 6 2" xfId="21811"/>
    <cellStyle name="Note 38 4 6 3" xfId="21812"/>
    <cellStyle name="Note 38 4 7" xfId="21813"/>
    <cellStyle name="Note 38 4 8" xfId="21814"/>
    <cellStyle name="Note 38 5" xfId="21815"/>
    <cellStyle name="Note 38 5 2" xfId="21816"/>
    <cellStyle name="Note 38 5 2 2" xfId="21817"/>
    <cellStyle name="Note 38 5 2 3" xfId="21818"/>
    <cellStyle name="Note 38 5 3" xfId="21819"/>
    <cellStyle name="Note 38 5 3 2" xfId="21820"/>
    <cellStyle name="Note 38 5 3 3" xfId="21821"/>
    <cellStyle name="Note 38 5 4" xfId="21822"/>
    <cellStyle name="Note 38 5 5" xfId="21823"/>
    <cellStyle name="Note 38 6" xfId="21824"/>
    <cellStyle name="Note 38 6 2" xfId="21825"/>
    <cellStyle name="Note 38 6 3" xfId="21826"/>
    <cellStyle name="Note 38 7" xfId="21827"/>
    <cellStyle name="Note 38 7 2" xfId="21828"/>
    <cellStyle name="Note 38 7 3" xfId="21829"/>
    <cellStyle name="Note 38 8" xfId="21830"/>
    <cellStyle name="Note 38 8 2" xfId="21831"/>
    <cellStyle name="Note 38 8 3" xfId="21832"/>
    <cellStyle name="Note 38 9" xfId="21833"/>
    <cellStyle name="Note 39" xfId="21834"/>
    <cellStyle name="Note 39 2" xfId="21835"/>
    <cellStyle name="Note 39 2 2" xfId="21836"/>
    <cellStyle name="Note 39 2 2 2" xfId="21837"/>
    <cellStyle name="Note 39 2 2 2 2" xfId="21838"/>
    <cellStyle name="Note 39 2 2 2 3" xfId="21839"/>
    <cellStyle name="Note 39 2 2 3" xfId="21840"/>
    <cellStyle name="Note 39 2 2 3 2" xfId="21841"/>
    <cellStyle name="Note 39 2 2 3 3" xfId="21842"/>
    <cellStyle name="Note 39 2 2 4" xfId="21843"/>
    <cellStyle name="Note 39 2 2 5" xfId="21844"/>
    <cellStyle name="Note 39 2 3" xfId="21845"/>
    <cellStyle name="Note 39 2 3 2" xfId="21846"/>
    <cellStyle name="Note 39 2 3 3" xfId="21847"/>
    <cellStyle name="Note 39 2 4" xfId="21848"/>
    <cellStyle name="Note 39 2 4 2" xfId="21849"/>
    <cellStyle name="Note 39 2 4 3" xfId="21850"/>
    <cellStyle name="Note 39 2 5" xfId="21851"/>
    <cellStyle name="Note 39 2 5 2" xfId="21852"/>
    <cellStyle name="Note 39 2 5 3" xfId="21853"/>
    <cellStyle name="Note 39 2 6" xfId="21854"/>
    <cellStyle name="Note 39 3" xfId="21855"/>
    <cellStyle name="Note 39 3 2" xfId="21856"/>
    <cellStyle name="Note 39 3 2 2" xfId="21857"/>
    <cellStyle name="Note 39 3 2 2 2" xfId="21858"/>
    <cellStyle name="Note 39 3 2 2 3" xfId="21859"/>
    <cellStyle name="Note 39 3 2 3" xfId="21860"/>
    <cellStyle name="Note 39 3 2 3 2" xfId="21861"/>
    <cellStyle name="Note 39 3 2 3 3" xfId="21862"/>
    <cellStyle name="Note 39 3 2 4" xfId="21863"/>
    <cellStyle name="Note 39 3 2 5" xfId="21864"/>
    <cellStyle name="Note 39 3 3" xfId="21865"/>
    <cellStyle name="Note 39 3 3 2" xfId="21866"/>
    <cellStyle name="Note 39 3 3 3" xfId="21867"/>
    <cellStyle name="Note 39 3 4" xfId="21868"/>
    <cellStyle name="Note 39 3 4 2" xfId="21869"/>
    <cellStyle name="Note 39 3 4 3" xfId="21870"/>
    <cellStyle name="Note 39 3 5" xfId="21871"/>
    <cellStyle name="Note 39 3 5 2" xfId="21872"/>
    <cellStyle name="Note 39 3 5 3" xfId="21873"/>
    <cellStyle name="Note 39 3 6" xfId="21874"/>
    <cellStyle name="Note 39 4" xfId="21875"/>
    <cellStyle name="Note 39 4 2" xfId="21876"/>
    <cellStyle name="Note 39 4 2 2" xfId="21877"/>
    <cellStyle name="Note 39 4 2 3" xfId="21878"/>
    <cellStyle name="Note 39 4 3" xfId="21879"/>
    <cellStyle name="Note 39 4 3 2" xfId="21880"/>
    <cellStyle name="Note 39 4 3 3" xfId="21881"/>
    <cellStyle name="Note 39 4 4" xfId="21882"/>
    <cellStyle name="Note 39 4 4 2" xfId="21883"/>
    <cellStyle name="Note 39 4 4 3" xfId="21884"/>
    <cellStyle name="Note 39 4 5" xfId="21885"/>
    <cellStyle name="Note 39 4 5 2" xfId="21886"/>
    <cellStyle name="Note 39 4 5 3" xfId="21887"/>
    <cellStyle name="Note 39 4 6" xfId="21888"/>
    <cellStyle name="Note 39 4 6 2" xfId="21889"/>
    <cellStyle name="Note 39 4 6 3" xfId="21890"/>
    <cellStyle name="Note 39 4 7" xfId="21891"/>
    <cellStyle name="Note 39 4 8" xfId="21892"/>
    <cellStyle name="Note 39 5" xfId="21893"/>
    <cellStyle name="Note 39 5 2" xfId="21894"/>
    <cellStyle name="Note 39 5 2 2" xfId="21895"/>
    <cellStyle name="Note 39 5 2 3" xfId="21896"/>
    <cellStyle name="Note 39 5 3" xfId="21897"/>
    <cellStyle name="Note 39 5 3 2" xfId="21898"/>
    <cellStyle name="Note 39 5 3 3" xfId="21899"/>
    <cellStyle name="Note 39 5 4" xfId="21900"/>
    <cellStyle name="Note 39 5 5" xfId="21901"/>
    <cellStyle name="Note 39 6" xfId="21902"/>
    <cellStyle name="Note 39 6 2" xfId="21903"/>
    <cellStyle name="Note 39 6 3" xfId="21904"/>
    <cellStyle name="Note 39 7" xfId="21905"/>
    <cellStyle name="Note 39 7 2" xfId="21906"/>
    <cellStyle name="Note 39 7 3" xfId="21907"/>
    <cellStyle name="Note 39 8" xfId="21908"/>
    <cellStyle name="Note 39 8 2" xfId="21909"/>
    <cellStyle name="Note 39 8 3" xfId="21910"/>
    <cellStyle name="Note 39 9" xfId="21911"/>
    <cellStyle name="Note 4" xfId="21912"/>
    <cellStyle name="Note 4 10" xfId="21913"/>
    <cellStyle name="Note 4 10 10" xfId="21914"/>
    <cellStyle name="Note 4 10 10 2" xfId="21915"/>
    <cellStyle name="Note 4 10 10 3" xfId="21916"/>
    <cellStyle name="Note 4 10 11" xfId="21917"/>
    <cellStyle name="Note 4 10 11 2" xfId="21918"/>
    <cellStyle name="Note 4 10 11 3" xfId="21919"/>
    <cellStyle name="Note 4 10 12" xfId="21920"/>
    <cellStyle name="Note 4 10 12 2" xfId="21921"/>
    <cellStyle name="Note 4 10 12 3" xfId="21922"/>
    <cellStyle name="Note 4 10 13" xfId="21923"/>
    <cellStyle name="Note 4 10 2" xfId="21924"/>
    <cellStyle name="Note 4 10 2 2" xfId="21925"/>
    <cellStyle name="Note 4 10 2 2 2" xfId="21926"/>
    <cellStyle name="Note 4 10 2 2 2 2" xfId="21927"/>
    <cellStyle name="Note 4 10 2 2 2 2 2" xfId="21928"/>
    <cellStyle name="Note 4 10 2 2 2 2 3" xfId="21929"/>
    <cellStyle name="Note 4 10 2 2 2 3" xfId="21930"/>
    <cellStyle name="Note 4 10 2 2 2 3 2" xfId="21931"/>
    <cellStyle name="Note 4 10 2 2 2 3 3" xfId="21932"/>
    <cellStyle name="Note 4 10 2 2 2 4" xfId="21933"/>
    <cellStyle name="Note 4 10 2 2 2 5" xfId="21934"/>
    <cellStyle name="Note 4 10 2 2 3" xfId="21935"/>
    <cellStyle name="Note 4 10 2 2 3 2" xfId="21936"/>
    <cellStyle name="Note 4 10 2 2 3 3" xfId="21937"/>
    <cellStyle name="Note 4 10 2 2 4" xfId="21938"/>
    <cellStyle name="Note 4 10 2 2 4 2" xfId="21939"/>
    <cellStyle name="Note 4 10 2 2 4 3" xfId="21940"/>
    <cellStyle name="Note 4 10 2 2 5" xfId="21941"/>
    <cellStyle name="Note 4 10 2 2 5 2" xfId="21942"/>
    <cellStyle name="Note 4 10 2 2 5 3" xfId="21943"/>
    <cellStyle name="Note 4 10 2 2 6" xfId="21944"/>
    <cellStyle name="Note 4 10 2 3" xfId="21945"/>
    <cellStyle name="Note 4 10 2 3 2" xfId="21946"/>
    <cellStyle name="Note 4 10 2 3 2 2" xfId="21947"/>
    <cellStyle name="Note 4 10 2 3 2 2 2" xfId="21948"/>
    <cellStyle name="Note 4 10 2 3 2 2 3" xfId="21949"/>
    <cellStyle name="Note 4 10 2 3 2 3" xfId="21950"/>
    <cellStyle name="Note 4 10 2 3 2 3 2" xfId="21951"/>
    <cellStyle name="Note 4 10 2 3 2 3 3" xfId="21952"/>
    <cellStyle name="Note 4 10 2 3 2 4" xfId="21953"/>
    <cellStyle name="Note 4 10 2 3 2 5" xfId="21954"/>
    <cellStyle name="Note 4 10 2 3 3" xfId="21955"/>
    <cellStyle name="Note 4 10 2 3 3 2" xfId="21956"/>
    <cellStyle name="Note 4 10 2 3 3 3" xfId="21957"/>
    <cellStyle name="Note 4 10 2 3 4" xfId="21958"/>
    <cellStyle name="Note 4 10 2 3 4 2" xfId="21959"/>
    <cellStyle name="Note 4 10 2 3 4 3" xfId="21960"/>
    <cellStyle name="Note 4 10 2 3 5" xfId="21961"/>
    <cellStyle name="Note 4 10 2 3 5 2" xfId="21962"/>
    <cellStyle name="Note 4 10 2 3 5 3" xfId="21963"/>
    <cellStyle name="Note 4 10 2 3 6" xfId="21964"/>
    <cellStyle name="Note 4 10 2 4" xfId="21965"/>
    <cellStyle name="Note 4 10 2 4 2" xfId="21966"/>
    <cellStyle name="Note 4 10 2 4 2 2" xfId="21967"/>
    <cellStyle name="Note 4 10 2 4 2 3" xfId="21968"/>
    <cellStyle name="Note 4 10 2 4 3" xfId="21969"/>
    <cellStyle name="Note 4 10 2 4 3 2" xfId="21970"/>
    <cellStyle name="Note 4 10 2 4 3 3" xfId="21971"/>
    <cellStyle name="Note 4 10 2 4 4" xfId="21972"/>
    <cellStyle name="Note 4 10 2 4 4 2" xfId="21973"/>
    <cellStyle name="Note 4 10 2 4 4 3" xfId="21974"/>
    <cellStyle name="Note 4 10 2 4 5" xfId="21975"/>
    <cellStyle name="Note 4 10 2 4 5 2" xfId="21976"/>
    <cellStyle name="Note 4 10 2 4 5 3" xfId="21977"/>
    <cellStyle name="Note 4 10 2 4 6" xfId="21978"/>
    <cellStyle name="Note 4 10 2 4 6 2" xfId="21979"/>
    <cellStyle name="Note 4 10 2 4 6 3" xfId="21980"/>
    <cellStyle name="Note 4 10 2 4 7" xfId="21981"/>
    <cellStyle name="Note 4 10 2 4 8" xfId="21982"/>
    <cellStyle name="Note 4 10 2 5" xfId="21983"/>
    <cellStyle name="Note 4 10 2 5 2" xfId="21984"/>
    <cellStyle name="Note 4 10 2 5 2 2" xfId="21985"/>
    <cellStyle name="Note 4 10 2 5 2 3" xfId="21986"/>
    <cellStyle name="Note 4 10 2 5 3" xfId="21987"/>
    <cellStyle name="Note 4 10 2 5 3 2" xfId="21988"/>
    <cellStyle name="Note 4 10 2 5 3 3" xfId="21989"/>
    <cellStyle name="Note 4 10 2 5 4" xfId="21990"/>
    <cellStyle name="Note 4 10 2 5 5" xfId="21991"/>
    <cellStyle name="Note 4 10 2 6" xfId="21992"/>
    <cellStyle name="Note 4 10 2 6 2" xfId="21993"/>
    <cellStyle name="Note 4 10 2 6 3" xfId="21994"/>
    <cellStyle name="Note 4 10 2 7" xfId="21995"/>
    <cellStyle name="Note 4 10 2 7 2" xfId="21996"/>
    <cellStyle name="Note 4 10 2 7 3" xfId="21997"/>
    <cellStyle name="Note 4 10 2 8" xfId="21998"/>
    <cellStyle name="Note 4 10 2 8 2" xfId="21999"/>
    <cellStyle name="Note 4 10 2 8 3" xfId="22000"/>
    <cellStyle name="Note 4 10 2 9" xfId="22001"/>
    <cellStyle name="Note 4 10 3" xfId="22002"/>
    <cellStyle name="Note 4 10 3 2" xfId="22003"/>
    <cellStyle name="Note 4 10 3 2 2" xfId="22004"/>
    <cellStyle name="Note 4 10 3 2 2 2" xfId="22005"/>
    <cellStyle name="Note 4 10 3 2 2 2 2" xfId="22006"/>
    <cellStyle name="Note 4 10 3 2 2 2 3" xfId="22007"/>
    <cellStyle name="Note 4 10 3 2 2 3" xfId="22008"/>
    <cellStyle name="Note 4 10 3 2 2 3 2" xfId="22009"/>
    <cellStyle name="Note 4 10 3 2 2 3 3" xfId="22010"/>
    <cellStyle name="Note 4 10 3 2 2 4" xfId="22011"/>
    <cellStyle name="Note 4 10 3 2 2 5" xfId="22012"/>
    <cellStyle name="Note 4 10 3 2 3" xfId="22013"/>
    <cellStyle name="Note 4 10 3 2 3 2" xfId="22014"/>
    <cellStyle name="Note 4 10 3 2 3 3" xfId="22015"/>
    <cellStyle name="Note 4 10 3 2 4" xfId="22016"/>
    <cellStyle name="Note 4 10 3 2 4 2" xfId="22017"/>
    <cellStyle name="Note 4 10 3 2 4 3" xfId="22018"/>
    <cellStyle name="Note 4 10 3 2 5" xfId="22019"/>
    <cellStyle name="Note 4 10 3 2 5 2" xfId="22020"/>
    <cellStyle name="Note 4 10 3 2 5 3" xfId="22021"/>
    <cellStyle name="Note 4 10 3 2 6" xfId="22022"/>
    <cellStyle name="Note 4 10 3 3" xfId="22023"/>
    <cellStyle name="Note 4 10 3 3 2" xfId="22024"/>
    <cellStyle name="Note 4 10 3 3 2 2" xfId="22025"/>
    <cellStyle name="Note 4 10 3 3 2 2 2" xfId="22026"/>
    <cellStyle name="Note 4 10 3 3 2 2 3" xfId="22027"/>
    <cellStyle name="Note 4 10 3 3 2 3" xfId="22028"/>
    <cellStyle name="Note 4 10 3 3 2 3 2" xfId="22029"/>
    <cellStyle name="Note 4 10 3 3 2 3 3" xfId="22030"/>
    <cellStyle name="Note 4 10 3 3 2 4" xfId="22031"/>
    <cellStyle name="Note 4 10 3 3 2 5" xfId="22032"/>
    <cellStyle name="Note 4 10 3 3 3" xfId="22033"/>
    <cellStyle name="Note 4 10 3 3 3 2" xfId="22034"/>
    <cellStyle name="Note 4 10 3 3 3 3" xfId="22035"/>
    <cellStyle name="Note 4 10 3 3 4" xfId="22036"/>
    <cellStyle name="Note 4 10 3 3 4 2" xfId="22037"/>
    <cellStyle name="Note 4 10 3 3 4 3" xfId="22038"/>
    <cellStyle name="Note 4 10 3 3 5" xfId="22039"/>
    <cellStyle name="Note 4 10 3 3 5 2" xfId="22040"/>
    <cellStyle name="Note 4 10 3 3 5 3" xfId="22041"/>
    <cellStyle name="Note 4 10 3 3 6" xfId="22042"/>
    <cellStyle name="Note 4 10 3 4" xfId="22043"/>
    <cellStyle name="Note 4 10 3 4 2" xfId="22044"/>
    <cellStyle name="Note 4 10 3 4 2 2" xfId="22045"/>
    <cellStyle name="Note 4 10 3 4 2 3" xfId="22046"/>
    <cellStyle name="Note 4 10 3 4 3" xfId="22047"/>
    <cellStyle name="Note 4 10 3 4 3 2" xfId="22048"/>
    <cellStyle name="Note 4 10 3 4 3 3" xfId="22049"/>
    <cellStyle name="Note 4 10 3 4 4" xfId="22050"/>
    <cellStyle name="Note 4 10 3 4 4 2" xfId="22051"/>
    <cellStyle name="Note 4 10 3 4 4 3" xfId="22052"/>
    <cellStyle name="Note 4 10 3 4 5" xfId="22053"/>
    <cellStyle name="Note 4 10 3 4 5 2" xfId="22054"/>
    <cellStyle name="Note 4 10 3 4 5 3" xfId="22055"/>
    <cellStyle name="Note 4 10 3 4 6" xfId="22056"/>
    <cellStyle name="Note 4 10 3 4 6 2" xfId="22057"/>
    <cellStyle name="Note 4 10 3 4 6 3" xfId="22058"/>
    <cellStyle name="Note 4 10 3 4 7" xfId="22059"/>
    <cellStyle name="Note 4 10 3 4 8" xfId="22060"/>
    <cellStyle name="Note 4 10 3 5" xfId="22061"/>
    <cellStyle name="Note 4 10 3 5 2" xfId="22062"/>
    <cellStyle name="Note 4 10 3 5 2 2" xfId="22063"/>
    <cellStyle name="Note 4 10 3 5 2 3" xfId="22064"/>
    <cellStyle name="Note 4 10 3 5 3" xfId="22065"/>
    <cellStyle name="Note 4 10 3 5 3 2" xfId="22066"/>
    <cellStyle name="Note 4 10 3 5 3 3" xfId="22067"/>
    <cellStyle name="Note 4 10 3 5 4" xfId="22068"/>
    <cellStyle name="Note 4 10 3 5 5" xfId="22069"/>
    <cellStyle name="Note 4 10 3 6" xfId="22070"/>
    <cellStyle name="Note 4 10 3 6 2" xfId="22071"/>
    <cellStyle name="Note 4 10 3 6 3" xfId="22072"/>
    <cellStyle name="Note 4 10 3 7" xfId="22073"/>
    <cellStyle name="Note 4 10 3 7 2" xfId="22074"/>
    <cellStyle name="Note 4 10 3 7 3" xfId="22075"/>
    <cellStyle name="Note 4 10 3 8" xfId="22076"/>
    <cellStyle name="Note 4 10 3 8 2" xfId="22077"/>
    <cellStyle name="Note 4 10 3 8 3" xfId="22078"/>
    <cellStyle name="Note 4 10 3 9" xfId="22079"/>
    <cellStyle name="Note 4 10 4" xfId="22080"/>
    <cellStyle name="Note 4 10 4 2" xfId="22081"/>
    <cellStyle name="Note 4 10 4 2 2" xfId="22082"/>
    <cellStyle name="Note 4 10 4 2 2 2" xfId="22083"/>
    <cellStyle name="Note 4 10 4 2 2 2 2" xfId="22084"/>
    <cellStyle name="Note 4 10 4 2 2 2 3" xfId="22085"/>
    <cellStyle name="Note 4 10 4 2 2 3" xfId="22086"/>
    <cellStyle name="Note 4 10 4 2 2 3 2" xfId="22087"/>
    <cellStyle name="Note 4 10 4 2 2 3 3" xfId="22088"/>
    <cellStyle name="Note 4 10 4 2 2 4" xfId="22089"/>
    <cellStyle name="Note 4 10 4 2 2 5" xfId="22090"/>
    <cellStyle name="Note 4 10 4 2 3" xfId="22091"/>
    <cellStyle name="Note 4 10 4 2 3 2" xfId="22092"/>
    <cellStyle name="Note 4 10 4 2 3 3" xfId="22093"/>
    <cellStyle name="Note 4 10 4 2 4" xfId="22094"/>
    <cellStyle name="Note 4 10 4 2 4 2" xfId="22095"/>
    <cellStyle name="Note 4 10 4 2 4 3" xfId="22096"/>
    <cellStyle name="Note 4 10 4 2 5" xfId="22097"/>
    <cellStyle name="Note 4 10 4 2 5 2" xfId="22098"/>
    <cellStyle name="Note 4 10 4 2 5 3" xfId="22099"/>
    <cellStyle name="Note 4 10 4 2 6" xfId="22100"/>
    <cellStyle name="Note 4 10 4 3" xfId="22101"/>
    <cellStyle name="Note 4 10 4 3 2" xfId="22102"/>
    <cellStyle name="Note 4 10 4 3 2 2" xfId="22103"/>
    <cellStyle name="Note 4 10 4 3 2 2 2" xfId="22104"/>
    <cellStyle name="Note 4 10 4 3 2 2 3" xfId="22105"/>
    <cellStyle name="Note 4 10 4 3 2 3" xfId="22106"/>
    <cellStyle name="Note 4 10 4 3 2 3 2" xfId="22107"/>
    <cellStyle name="Note 4 10 4 3 2 3 3" xfId="22108"/>
    <cellStyle name="Note 4 10 4 3 2 4" xfId="22109"/>
    <cellStyle name="Note 4 10 4 3 2 5" xfId="22110"/>
    <cellStyle name="Note 4 10 4 3 3" xfId="22111"/>
    <cellStyle name="Note 4 10 4 3 3 2" xfId="22112"/>
    <cellStyle name="Note 4 10 4 3 3 3" xfId="22113"/>
    <cellStyle name="Note 4 10 4 3 4" xfId="22114"/>
    <cellStyle name="Note 4 10 4 3 4 2" xfId="22115"/>
    <cellStyle name="Note 4 10 4 3 4 3" xfId="22116"/>
    <cellStyle name="Note 4 10 4 3 5" xfId="22117"/>
    <cellStyle name="Note 4 10 4 3 5 2" xfId="22118"/>
    <cellStyle name="Note 4 10 4 3 5 3" xfId="22119"/>
    <cellStyle name="Note 4 10 4 3 6" xfId="22120"/>
    <cellStyle name="Note 4 10 4 4" xfId="22121"/>
    <cellStyle name="Note 4 10 4 4 2" xfId="22122"/>
    <cellStyle name="Note 4 10 4 4 2 2" xfId="22123"/>
    <cellStyle name="Note 4 10 4 4 2 3" xfId="22124"/>
    <cellStyle name="Note 4 10 4 4 3" xfId="22125"/>
    <cellStyle name="Note 4 10 4 4 3 2" xfId="22126"/>
    <cellStyle name="Note 4 10 4 4 3 3" xfId="22127"/>
    <cellStyle name="Note 4 10 4 4 4" xfId="22128"/>
    <cellStyle name="Note 4 10 4 4 4 2" xfId="22129"/>
    <cellStyle name="Note 4 10 4 4 4 3" xfId="22130"/>
    <cellStyle name="Note 4 10 4 4 5" xfId="22131"/>
    <cellStyle name="Note 4 10 4 4 5 2" xfId="22132"/>
    <cellStyle name="Note 4 10 4 4 5 3" xfId="22133"/>
    <cellStyle name="Note 4 10 4 4 6" xfId="22134"/>
    <cellStyle name="Note 4 10 4 4 6 2" xfId="22135"/>
    <cellStyle name="Note 4 10 4 4 6 3" xfId="22136"/>
    <cellStyle name="Note 4 10 4 4 7" xfId="22137"/>
    <cellStyle name="Note 4 10 4 4 8" xfId="22138"/>
    <cellStyle name="Note 4 10 4 5" xfId="22139"/>
    <cellStyle name="Note 4 10 4 5 2" xfId="22140"/>
    <cellStyle name="Note 4 10 4 5 2 2" xfId="22141"/>
    <cellStyle name="Note 4 10 4 5 2 3" xfId="22142"/>
    <cellStyle name="Note 4 10 4 5 3" xfId="22143"/>
    <cellStyle name="Note 4 10 4 5 3 2" xfId="22144"/>
    <cellStyle name="Note 4 10 4 5 3 3" xfId="22145"/>
    <cellStyle name="Note 4 10 4 5 4" xfId="22146"/>
    <cellStyle name="Note 4 10 4 5 5" xfId="22147"/>
    <cellStyle name="Note 4 10 4 6" xfId="22148"/>
    <cellStyle name="Note 4 10 4 6 2" xfId="22149"/>
    <cellStyle name="Note 4 10 4 6 3" xfId="22150"/>
    <cellStyle name="Note 4 10 4 7" xfId="22151"/>
    <cellStyle name="Note 4 10 4 7 2" xfId="22152"/>
    <cellStyle name="Note 4 10 4 7 3" xfId="22153"/>
    <cellStyle name="Note 4 10 4 8" xfId="22154"/>
    <cellStyle name="Note 4 10 4 8 2" xfId="22155"/>
    <cellStyle name="Note 4 10 4 8 3" xfId="22156"/>
    <cellStyle name="Note 4 10 4 9" xfId="22157"/>
    <cellStyle name="Note 4 10 5" xfId="22158"/>
    <cellStyle name="Note 4 10 5 2" xfId="22159"/>
    <cellStyle name="Note 4 10 5 2 2" xfId="22160"/>
    <cellStyle name="Note 4 10 5 2 2 2" xfId="22161"/>
    <cellStyle name="Note 4 10 5 2 2 2 2" xfId="22162"/>
    <cellStyle name="Note 4 10 5 2 2 2 3" xfId="22163"/>
    <cellStyle name="Note 4 10 5 2 2 3" xfId="22164"/>
    <cellStyle name="Note 4 10 5 2 2 3 2" xfId="22165"/>
    <cellStyle name="Note 4 10 5 2 2 3 3" xfId="22166"/>
    <cellStyle name="Note 4 10 5 2 2 4" xfId="22167"/>
    <cellStyle name="Note 4 10 5 2 2 5" xfId="22168"/>
    <cellStyle name="Note 4 10 5 2 3" xfId="22169"/>
    <cellStyle name="Note 4 10 5 2 3 2" xfId="22170"/>
    <cellStyle name="Note 4 10 5 2 3 3" xfId="22171"/>
    <cellStyle name="Note 4 10 5 2 4" xfId="22172"/>
    <cellStyle name="Note 4 10 5 2 4 2" xfId="22173"/>
    <cellStyle name="Note 4 10 5 2 4 3" xfId="22174"/>
    <cellStyle name="Note 4 10 5 2 5" xfId="22175"/>
    <cellStyle name="Note 4 10 5 2 5 2" xfId="22176"/>
    <cellStyle name="Note 4 10 5 2 5 3" xfId="22177"/>
    <cellStyle name="Note 4 10 5 2 6" xfId="22178"/>
    <cellStyle name="Note 4 10 5 3" xfId="22179"/>
    <cellStyle name="Note 4 10 5 3 2" xfId="22180"/>
    <cellStyle name="Note 4 10 5 3 2 2" xfId="22181"/>
    <cellStyle name="Note 4 10 5 3 2 2 2" xfId="22182"/>
    <cellStyle name="Note 4 10 5 3 2 2 3" xfId="22183"/>
    <cellStyle name="Note 4 10 5 3 2 3" xfId="22184"/>
    <cellStyle name="Note 4 10 5 3 2 3 2" xfId="22185"/>
    <cellStyle name="Note 4 10 5 3 2 3 3" xfId="22186"/>
    <cellStyle name="Note 4 10 5 3 2 4" xfId="22187"/>
    <cellStyle name="Note 4 10 5 3 2 5" xfId="22188"/>
    <cellStyle name="Note 4 10 5 3 3" xfId="22189"/>
    <cellStyle name="Note 4 10 5 3 3 2" xfId="22190"/>
    <cellStyle name="Note 4 10 5 3 3 3" xfId="22191"/>
    <cellStyle name="Note 4 10 5 3 4" xfId="22192"/>
    <cellStyle name="Note 4 10 5 3 4 2" xfId="22193"/>
    <cellStyle name="Note 4 10 5 3 4 3" xfId="22194"/>
    <cellStyle name="Note 4 10 5 3 5" xfId="22195"/>
    <cellStyle name="Note 4 10 5 3 5 2" xfId="22196"/>
    <cellStyle name="Note 4 10 5 3 5 3" xfId="22197"/>
    <cellStyle name="Note 4 10 5 3 6" xfId="22198"/>
    <cellStyle name="Note 4 10 5 4" xfId="22199"/>
    <cellStyle name="Note 4 10 5 4 2" xfId="22200"/>
    <cellStyle name="Note 4 10 5 4 2 2" xfId="22201"/>
    <cellStyle name="Note 4 10 5 4 2 3" xfId="22202"/>
    <cellStyle name="Note 4 10 5 4 3" xfId="22203"/>
    <cellStyle name="Note 4 10 5 4 3 2" xfId="22204"/>
    <cellStyle name="Note 4 10 5 4 3 3" xfId="22205"/>
    <cellStyle name="Note 4 10 5 4 4" xfId="22206"/>
    <cellStyle name="Note 4 10 5 4 4 2" xfId="22207"/>
    <cellStyle name="Note 4 10 5 4 4 3" xfId="22208"/>
    <cellStyle name="Note 4 10 5 4 5" xfId="22209"/>
    <cellStyle name="Note 4 10 5 4 5 2" xfId="22210"/>
    <cellStyle name="Note 4 10 5 4 5 3" xfId="22211"/>
    <cellStyle name="Note 4 10 5 4 6" xfId="22212"/>
    <cellStyle name="Note 4 10 5 4 6 2" xfId="22213"/>
    <cellStyle name="Note 4 10 5 4 6 3" xfId="22214"/>
    <cellStyle name="Note 4 10 5 4 7" xfId="22215"/>
    <cellStyle name="Note 4 10 5 4 8" xfId="22216"/>
    <cellStyle name="Note 4 10 5 5" xfId="22217"/>
    <cellStyle name="Note 4 10 5 5 2" xfId="22218"/>
    <cellStyle name="Note 4 10 5 5 2 2" xfId="22219"/>
    <cellStyle name="Note 4 10 5 5 2 3" xfId="22220"/>
    <cellStyle name="Note 4 10 5 5 3" xfId="22221"/>
    <cellStyle name="Note 4 10 5 5 3 2" xfId="22222"/>
    <cellStyle name="Note 4 10 5 5 3 3" xfId="22223"/>
    <cellStyle name="Note 4 10 5 5 4" xfId="22224"/>
    <cellStyle name="Note 4 10 5 5 5" xfId="22225"/>
    <cellStyle name="Note 4 10 5 6" xfId="22226"/>
    <cellStyle name="Note 4 10 5 6 2" xfId="22227"/>
    <cellStyle name="Note 4 10 5 6 3" xfId="22228"/>
    <cellStyle name="Note 4 10 5 7" xfId="22229"/>
    <cellStyle name="Note 4 10 5 7 2" xfId="22230"/>
    <cellStyle name="Note 4 10 5 7 3" xfId="22231"/>
    <cellStyle name="Note 4 10 5 8" xfId="22232"/>
    <cellStyle name="Note 4 10 5 8 2" xfId="22233"/>
    <cellStyle name="Note 4 10 5 8 3" xfId="22234"/>
    <cellStyle name="Note 4 10 5 9" xfId="22235"/>
    <cellStyle name="Note 4 10 6" xfId="22236"/>
    <cellStyle name="Note 4 10 6 2" xfId="22237"/>
    <cellStyle name="Note 4 10 6 2 2" xfId="22238"/>
    <cellStyle name="Note 4 10 6 2 2 2" xfId="22239"/>
    <cellStyle name="Note 4 10 6 2 2 3" xfId="22240"/>
    <cellStyle name="Note 4 10 6 2 3" xfId="22241"/>
    <cellStyle name="Note 4 10 6 2 3 2" xfId="22242"/>
    <cellStyle name="Note 4 10 6 2 3 3" xfId="22243"/>
    <cellStyle name="Note 4 10 6 2 4" xfId="22244"/>
    <cellStyle name="Note 4 10 6 2 5" xfId="22245"/>
    <cellStyle name="Note 4 10 6 3" xfId="22246"/>
    <cellStyle name="Note 4 10 6 3 2" xfId="22247"/>
    <cellStyle name="Note 4 10 6 3 3" xfId="22248"/>
    <cellStyle name="Note 4 10 6 4" xfId="22249"/>
    <cellStyle name="Note 4 10 6 4 2" xfId="22250"/>
    <cellStyle name="Note 4 10 6 4 3" xfId="22251"/>
    <cellStyle name="Note 4 10 6 5" xfId="22252"/>
    <cellStyle name="Note 4 10 6 5 2" xfId="22253"/>
    <cellStyle name="Note 4 10 6 5 3" xfId="22254"/>
    <cellStyle name="Note 4 10 6 6" xfId="22255"/>
    <cellStyle name="Note 4 10 7" xfId="22256"/>
    <cellStyle name="Note 4 10 7 2" xfId="22257"/>
    <cellStyle name="Note 4 10 7 2 2" xfId="22258"/>
    <cellStyle name="Note 4 10 7 2 2 2" xfId="22259"/>
    <cellStyle name="Note 4 10 7 2 2 3" xfId="22260"/>
    <cellStyle name="Note 4 10 7 2 3" xfId="22261"/>
    <cellStyle name="Note 4 10 7 2 3 2" xfId="22262"/>
    <cellStyle name="Note 4 10 7 2 3 3" xfId="22263"/>
    <cellStyle name="Note 4 10 7 2 4" xfId="22264"/>
    <cellStyle name="Note 4 10 7 2 5" xfId="22265"/>
    <cellStyle name="Note 4 10 7 3" xfId="22266"/>
    <cellStyle name="Note 4 10 7 3 2" xfId="22267"/>
    <cellStyle name="Note 4 10 7 3 3" xfId="22268"/>
    <cellStyle name="Note 4 10 7 4" xfId="22269"/>
    <cellStyle name="Note 4 10 7 4 2" xfId="22270"/>
    <cellStyle name="Note 4 10 7 4 3" xfId="22271"/>
    <cellStyle name="Note 4 10 7 5" xfId="22272"/>
    <cellStyle name="Note 4 10 7 5 2" xfId="22273"/>
    <cellStyle name="Note 4 10 7 5 3" xfId="22274"/>
    <cellStyle name="Note 4 10 7 6" xfId="22275"/>
    <cellStyle name="Note 4 10 8" xfId="22276"/>
    <cellStyle name="Note 4 10 8 2" xfId="22277"/>
    <cellStyle name="Note 4 10 8 2 2" xfId="22278"/>
    <cellStyle name="Note 4 10 8 2 3" xfId="22279"/>
    <cellStyle name="Note 4 10 8 3" xfId="22280"/>
    <cellStyle name="Note 4 10 8 3 2" xfId="22281"/>
    <cellStyle name="Note 4 10 8 3 3" xfId="22282"/>
    <cellStyle name="Note 4 10 8 4" xfId="22283"/>
    <cellStyle name="Note 4 10 8 4 2" xfId="22284"/>
    <cellStyle name="Note 4 10 8 4 3" xfId="22285"/>
    <cellStyle name="Note 4 10 8 5" xfId="22286"/>
    <cellStyle name="Note 4 10 8 5 2" xfId="22287"/>
    <cellStyle name="Note 4 10 8 5 3" xfId="22288"/>
    <cellStyle name="Note 4 10 8 6" xfId="22289"/>
    <cellStyle name="Note 4 10 8 6 2" xfId="22290"/>
    <cellStyle name="Note 4 10 8 6 3" xfId="22291"/>
    <cellStyle name="Note 4 10 8 7" xfId="22292"/>
    <cellStyle name="Note 4 10 8 8" xfId="22293"/>
    <cellStyle name="Note 4 10 9" xfId="22294"/>
    <cellStyle name="Note 4 10 9 2" xfId="22295"/>
    <cellStyle name="Note 4 10 9 2 2" xfId="22296"/>
    <cellStyle name="Note 4 10 9 2 3" xfId="22297"/>
    <cellStyle name="Note 4 10 9 3" xfId="22298"/>
    <cellStyle name="Note 4 10 9 3 2" xfId="22299"/>
    <cellStyle name="Note 4 10 9 3 3" xfId="22300"/>
    <cellStyle name="Note 4 10 9 4" xfId="22301"/>
    <cellStyle name="Note 4 10 9 5" xfId="22302"/>
    <cellStyle name="Note 4 11" xfId="22303"/>
    <cellStyle name="Note 4 11 10" xfId="22304"/>
    <cellStyle name="Note 4 11 10 2" xfId="22305"/>
    <cellStyle name="Note 4 11 10 3" xfId="22306"/>
    <cellStyle name="Note 4 11 11" xfId="22307"/>
    <cellStyle name="Note 4 11 11 2" xfId="22308"/>
    <cellStyle name="Note 4 11 11 3" xfId="22309"/>
    <cellStyle name="Note 4 11 12" xfId="22310"/>
    <cellStyle name="Note 4 11 12 2" xfId="22311"/>
    <cellStyle name="Note 4 11 12 3" xfId="22312"/>
    <cellStyle name="Note 4 11 13" xfId="22313"/>
    <cellStyle name="Note 4 11 2" xfId="22314"/>
    <cellStyle name="Note 4 11 2 2" xfId="22315"/>
    <cellStyle name="Note 4 11 2 2 2" xfId="22316"/>
    <cellStyle name="Note 4 11 2 2 2 2" xfId="22317"/>
    <cellStyle name="Note 4 11 2 2 2 2 2" xfId="22318"/>
    <cellStyle name="Note 4 11 2 2 2 2 3" xfId="22319"/>
    <cellStyle name="Note 4 11 2 2 2 3" xfId="22320"/>
    <cellStyle name="Note 4 11 2 2 2 3 2" xfId="22321"/>
    <cellStyle name="Note 4 11 2 2 2 3 3" xfId="22322"/>
    <cellStyle name="Note 4 11 2 2 2 4" xfId="22323"/>
    <cellStyle name="Note 4 11 2 2 2 5" xfId="22324"/>
    <cellStyle name="Note 4 11 2 2 3" xfId="22325"/>
    <cellStyle name="Note 4 11 2 2 3 2" xfId="22326"/>
    <cellStyle name="Note 4 11 2 2 3 3" xfId="22327"/>
    <cellStyle name="Note 4 11 2 2 4" xfId="22328"/>
    <cellStyle name="Note 4 11 2 2 4 2" xfId="22329"/>
    <cellStyle name="Note 4 11 2 2 4 3" xfId="22330"/>
    <cellStyle name="Note 4 11 2 2 5" xfId="22331"/>
    <cellStyle name="Note 4 11 2 2 5 2" xfId="22332"/>
    <cellStyle name="Note 4 11 2 2 5 3" xfId="22333"/>
    <cellStyle name="Note 4 11 2 2 6" xfId="22334"/>
    <cellStyle name="Note 4 11 2 3" xfId="22335"/>
    <cellStyle name="Note 4 11 2 3 2" xfId="22336"/>
    <cellStyle name="Note 4 11 2 3 2 2" xfId="22337"/>
    <cellStyle name="Note 4 11 2 3 2 2 2" xfId="22338"/>
    <cellStyle name="Note 4 11 2 3 2 2 3" xfId="22339"/>
    <cellStyle name="Note 4 11 2 3 2 3" xfId="22340"/>
    <cellStyle name="Note 4 11 2 3 2 3 2" xfId="22341"/>
    <cellStyle name="Note 4 11 2 3 2 3 3" xfId="22342"/>
    <cellStyle name="Note 4 11 2 3 2 4" xfId="22343"/>
    <cellStyle name="Note 4 11 2 3 2 5" xfId="22344"/>
    <cellStyle name="Note 4 11 2 3 3" xfId="22345"/>
    <cellStyle name="Note 4 11 2 3 3 2" xfId="22346"/>
    <cellStyle name="Note 4 11 2 3 3 3" xfId="22347"/>
    <cellStyle name="Note 4 11 2 3 4" xfId="22348"/>
    <cellStyle name="Note 4 11 2 3 4 2" xfId="22349"/>
    <cellStyle name="Note 4 11 2 3 4 3" xfId="22350"/>
    <cellStyle name="Note 4 11 2 3 5" xfId="22351"/>
    <cellStyle name="Note 4 11 2 3 5 2" xfId="22352"/>
    <cellStyle name="Note 4 11 2 3 5 3" xfId="22353"/>
    <cellStyle name="Note 4 11 2 3 6" xfId="22354"/>
    <cellStyle name="Note 4 11 2 4" xfId="22355"/>
    <cellStyle name="Note 4 11 2 4 2" xfId="22356"/>
    <cellStyle name="Note 4 11 2 4 2 2" xfId="22357"/>
    <cellStyle name="Note 4 11 2 4 2 3" xfId="22358"/>
    <cellStyle name="Note 4 11 2 4 3" xfId="22359"/>
    <cellStyle name="Note 4 11 2 4 3 2" xfId="22360"/>
    <cellStyle name="Note 4 11 2 4 3 3" xfId="22361"/>
    <cellStyle name="Note 4 11 2 4 4" xfId="22362"/>
    <cellStyle name="Note 4 11 2 4 4 2" xfId="22363"/>
    <cellStyle name="Note 4 11 2 4 4 3" xfId="22364"/>
    <cellStyle name="Note 4 11 2 4 5" xfId="22365"/>
    <cellStyle name="Note 4 11 2 4 5 2" xfId="22366"/>
    <cellStyle name="Note 4 11 2 4 5 3" xfId="22367"/>
    <cellStyle name="Note 4 11 2 4 6" xfId="22368"/>
    <cellStyle name="Note 4 11 2 4 6 2" xfId="22369"/>
    <cellStyle name="Note 4 11 2 4 6 3" xfId="22370"/>
    <cellStyle name="Note 4 11 2 4 7" xfId="22371"/>
    <cellStyle name="Note 4 11 2 4 8" xfId="22372"/>
    <cellStyle name="Note 4 11 2 5" xfId="22373"/>
    <cellStyle name="Note 4 11 2 5 2" xfId="22374"/>
    <cellStyle name="Note 4 11 2 5 2 2" xfId="22375"/>
    <cellStyle name="Note 4 11 2 5 2 3" xfId="22376"/>
    <cellStyle name="Note 4 11 2 5 3" xfId="22377"/>
    <cellStyle name="Note 4 11 2 5 3 2" xfId="22378"/>
    <cellStyle name="Note 4 11 2 5 3 3" xfId="22379"/>
    <cellStyle name="Note 4 11 2 5 4" xfId="22380"/>
    <cellStyle name="Note 4 11 2 5 5" xfId="22381"/>
    <cellStyle name="Note 4 11 2 6" xfId="22382"/>
    <cellStyle name="Note 4 11 2 6 2" xfId="22383"/>
    <cellStyle name="Note 4 11 2 6 3" xfId="22384"/>
    <cellStyle name="Note 4 11 2 7" xfId="22385"/>
    <cellStyle name="Note 4 11 2 7 2" xfId="22386"/>
    <cellStyle name="Note 4 11 2 7 3" xfId="22387"/>
    <cellStyle name="Note 4 11 2 8" xfId="22388"/>
    <cellStyle name="Note 4 11 2 8 2" xfId="22389"/>
    <cellStyle name="Note 4 11 2 8 3" xfId="22390"/>
    <cellStyle name="Note 4 11 2 9" xfId="22391"/>
    <cellStyle name="Note 4 11 3" xfId="22392"/>
    <cellStyle name="Note 4 11 3 2" xfId="22393"/>
    <cellStyle name="Note 4 11 3 2 2" xfId="22394"/>
    <cellStyle name="Note 4 11 3 2 2 2" xfId="22395"/>
    <cellStyle name="Note 4 11 3 2 2 2 2" xfId="22396"/>
    <cellStyle name="Note 4 11 3 2 2 2 3" xfId="22397"/>
    <cellStyle name="Note 4 11 3 2 2 3" xfId="22398"/>
    <cellStyle name="Note 4 11 3 2 2 3 2" xfId="22399"/>
    <cellStyle name="Note 4 11 3 2 2 3 3" xfId="22400"/>
    <cellStyle name="Note 4 11 3 2 2 4" xfId="22401"/>
    <cellStyle name="Note 4 11 3 2 2 5" xfId="22402"/>
    <cellStyle name="Note 4 11 3 2 3" xfId="22403"/>
    <cellStyle name="Note 4 11 3 2 3 2" xfId="22404"/>
    <cellStyle name="Note 4 11 3 2 3 3" xfId="22405"/>
    <cellStyle name="Note 4 11 3 2 4" xfId="22406"/>
    <cellStyle name="Note 4 11 3 2 4 2" xfId="22407"/>
    <cellStyle name="Note 4 11 3 2 4 3" xfId="22408"/>
    <cellStyle name="Note 4 11 3 2 5" xfId="22409"/>
    <cellStyle name="Note 4 11 3 2 5 2" xfId="22410"/>
    <cellStyle name="Note 4 11 3 2 5 3" xfId="22411"/>
    <cellStyle name="Note 4 11 3 2 6" xfId="22412"/>
    <cellStyle name="Note 4 11 3 3" xfId="22413"/>
    <cellStyle name="Note 4 11 3 3 2" xfId="22414"/>
    <cellStyle name="Note 4 11 3 3 2 2" xfId="22415"/>
    <cellStyle name="Note 4 11 3 3 2 2 2" xfId="22416"/>
    <cellStyle name="Note 4 11 3 3 2 2 3" xfId="22417"/>
    <cellStyle name="Note 4 11 3 3 2 3" xfId="22418"/>
    <cellStyle name="Note 4 11 3 3 2 3 2" xfId="22419"/>
    <cellStyle name="Note 4 11 3 3 2 3 3" xfId="22420"/>
    <cellStyle name="Note 4 11 3 3 2 4" xfId="22421"/>
    <cellStyle name="Note 4 11 3 3 2 5" xfId="22422"/>
    <cellStyle name="Note 4 11 3 3 3" xfId="22423"/>
    <cellStyle name="Note 4 11 3 3 3 2" xfId="22424"/>
    <cellStyle name="Note 4 11 3 3 3 3" xfId="22425"/>
    <cellStyle name="Note 4 11 3 3 4" xfId="22426"/>
    <cellStyle name="Note 4 11 3 3 4 2" xfId="22427"/>
    <cellStyle name="Note 4 11 3 3 4 3" xfId="22428"/>
    <cellStyle name="Note 4 11 3 3 5" xfId="22429"/>
    <cellStyle name="Note 4 11 3 3 5 2" xfId="22430"/>
    <cellStyle name="Note 4 11 3 3 5 3" xfId="22431"/>
    <cellStyle name="Note 4 11 3 3 6" xfId="22432"/>
    <cellStyle name="Note 4 11 3 4" xfId="22433"/>
    <cellStyle name="Note 4 11 3 4 2" xfId="22434"/>
    <cellStyle name="Note 4 11 3 4 2 2" xfId="22435"/>
    <cellStyle name="Note 4 11 3 4 2 3" xfId="22436"/>
    <cellStyle name="Note 4 11 3 4 3" xfId="22437"/>
    <cellStyle name="Note 4 11 3 4 3 2" xfId="22438"/>
    <cellStyle name="Note 4 11 3 4 3 3" xfId="22439"/>
    <cellStyle name="Note 4 11 3 4 4" xfId="22440"/>
    <cellStyle name="Note 4 11 3 4 4 2" xfId="22441"/>
    <cellStyle name="Note 4 11 3 4 4 3" xfId="22442"/>
    <cellStyle name="Note 4 11 3 4 5" xfId="22443"/>
    <cellStyle name="Note 4 11 3 4 5 2" xfId="22444"/>
    <cellStyle name="Note 4 11 3 4 5 3" xfId="22445"/>
    <cellStyle name="Note 4 11 3 4 6" xfId="22446"/>
    <cellStyle name="Note 4 11 3 4 6 2" xfId="22447"/>
    <cellStyle name="Note 4 11 3 4 6 3" xfId="22448"/>
    <cellStyle name="Note 4 11 3 4 7" xfId="22449"/>
    <cellStyle name="Note 4 11 3 4 8" xfId="22450"/>
    <cellStyle name="Note 4 11 3 5" xfId="22451"/>
    <cellStyle name="Note 4 11 3 5 2" xfId="22452"/>
    <cellStyle name="Note 4 11 3 5 2 2" xfId="22453"/>
    <cellStyle name="Note 4 11 3 5 2 3" xfId="22454"/>
    <cellStyle name="Note 4 11 3 5 3" xfId="22455"/>
    <cellStyle name="Note 4 11 3 5 3 2" xfId="22456"/>
    <cellStyle name="Note 4 11 3 5 3 3" xfId="22457"/>
    <cellStyle name="Note 4 11 3 5 4" xfId="22458"/>
    <cellStyle name="Note 4 11 3 5 5" xfId="22459"/>
    <cellStyle name="Note 4 11 3 6" xfId="22460"/>
    <cellStyle name="Note 4 11 3 6 2" xfId="22461"/>
    <cellStyle name="Note 4 11 3 6 3" xfId="22462"/>
    <cellStyle name="Note 4 11 3 7" xfId="22463"/>
    <cellStyle name="Note 4 11 3 7 2" xfId="22464"/>
    <cellStyle name="Note 4 11 3 7 3" xfId="22465"/>
    <cellStyle name="Note 4 11 3 8" xfId="22466"/>
    <cellStyle name="Note 4 11 3 8 2" xfId="22467"/>
    <cellStyle name="Note 4 11 3 8 3" xfId="22468"/>
    <cellStyle name="Note 4 11 3 9" xfId="22469"/>
    <cellStyle name="Note 4 11 4" xfId="22470"/>
    <cellStyle name="Note 4 11 4 2" xfId="22471"/>
    <cellStyle name="Note 4 11 4 2 2" xfId="22472"/>
    <cellStyle name="Note 4 11 4 2 2 2" xfId="22473"/>
    <cellStyle name="Note 4 11 4 2 2 2 2" xfId="22474"/>
    <cellStyle name="Note 4 11 4 2 2 2 3" xfId="22475"/>
    <cellStyle name="Note 4 11 4 2 2 3" xfId="22476"/>
    <cellStyle name="Note 4 11 4 2 2 3 2" xfId="22477"/>
    <cellStyle name="Note 4 11 4 2 2 3 3" xfId="22478"/>
    <cellStyle name="Note 4 11 4 2 2 4" xfId="22479"/>
    <cellStyle name="Note 4 11 4 2 2 5" xfId="22480"/>
    <cellStyle name="Note 4 11 4 2 3" xfId="22481"/>
    <cellStyle name="Note 4 11 4 2 3 2" xfId="22482"/>
    <cellStyle name="Note 4 11 4 2 3 3" xfId="22483"/>
    <cellStyle name="Note 4 11 4 2 4" xfId="22484"/>
    <cellStyle name="Note 4 11 4 2 4 2" xfId="22485"/>
    <cellStyle name="Note 4 11 4 2 4 3" xfId="22486"/>
    <cellStyle name="Note 4 11 4 2 5" xfId="22487"/>
    <cellStyle name="Note 4 11 4 2 5 2" xfId="22488"/>
    <cellStyle name="Note 4 11 4 2 5 3" xfId="22489"/>
    <cellStyle name="Note 4 11 4 2 6" xfId="22490"/>
    <cellStyle name="Note 4 11 4 3" xfId="22491"/>
    <cellStyle name="Note 4 11 4 3 2" xfId="22492"/>
    <cellStyle name="Note 4 11 4 3 2 2" xfId="22493"/>
    <cellStyle name="Note 4 11 4 3 2 2 2" xfId="22494"/>
    <cellStyle name="Note 4 11 4 3 2 2 3" xfId="22495"/>
    <cellStyle name="Note 4 11 4 3 2 3" xfId="22496"/>
    <cellStyle name="Note 4 11 4 3 2 3 2" xfId="22497"/>
    <cellStyle name="Note 4 11 4 3 2 3 3" xfId="22498"/>
    <cellStyle name="Note 4 11 4 3 2 4" xfId="22499"/>
    <cellStyle name="Note 4 11 4 3 2 5" xfId="22500"/>
    <cellStyle name="Note 4 11 4 3 3" xfId="22501"/>
    <cellStyle name="Note 4 11 4 3 3 2" xfId="22502"/>
    <cellStyle name="Note 4 11 4 3 3 3" xfId="22503"/>
    <cellStyle name="Note 4 11 4 3 4" xfId="22504"/>
    <cellStyle name="Note 4 11 4 3 4 2" xfId="22505"/>
    <cellStyle name="Note 4 11 4 3 4 3" xfId="22506"/>
    <cellStyle name="Note 4 11 4 3 5" xfId="22507"/>
    <cellStyle name="Note 4 11 4 3 5 2" xfId="22508"/>
    <cellStyle name="Note 4 11 4 3 5 3" xfId="22509"/>
    <cellStyle name="Note 4 11 4 3 6" xfId="22510"/>
    <cellStyle name="Note 4 11 4 4" xfId="22511"/>
    <cellStyle name="Note 4 11 4 4 2" xfId="22512"/>
    <cellStyle name="Note 4 11 4 4 2 2" xfId="22513"/>
    <cellStyle name="Note 4 11 4 4 2 3" xfId="22514"/>
    <cellStyle name="Note 4 11 4 4 3" xfId="22515"/>
    <cellStyle name="Note 4 11 4 4 3 2" xfId="22516"/>
    <cellStyle name="Note 4 11 4 4 3 3" xfId="22517"/>
    <cellStyle name="Note 4 11 4 4 4" xfId="22518"/>
    <cellStyle name="Note 4 11 4 4 4 2" xfId="22519"/>
    <cellStyle name="Note 4 11 4 4 4 3" xfId="22520"/>
    <cellStyle name="Note 4 11 4 4 5" xfId="22521"/>
    <cellStyle name="Note 4 11 4 4 5 2" xfId="22522"/>
    <cellStyle name="Note 4 11 4 4 5 3" xfId="22523"/>
    <cellStyle name="Note 4 11 4 4 6" xfId="22524"/>
    <cellStyle name="Note 4 11 4 4 6 2" xfId="22525"/>
    <cellStyle name="Note 4 11 4 4 6 3" xfId="22526"/>
    <cellStyle name="Note 4 11 4 4 7" xfId="22527"/>
    <cellStyle name="Note 4 11 4 4 8" xfId="22528"/>
    <cellStyle name="Note 4 11 4 5" xfId="22529"/>
    <cellStyle name="Note 4 11 4 5 2" xfId="22530"/>
    <cellStyle name="Note 4 11 4 5 2 2" xfId="22531"/>
    <cellStyle name="Note 4 11 4 5 2 3" xfId="22532"/>
    <cellStyle name="Note 4 11 4 5 3" xfId="22533"/>
    <cellStyle name="Note 4 11 4 5 3 2" xfId="22534"/>
    <cellStyle name="Note 4 11 4 5 3 3" xfId="22535"/>
    <cellStyle name="Note 4 11 4 5 4" xfId="22536"/>
    <cellStyle name="Note 4 11 4 5 5" xfId="22537"/>
    <cellStyle name="Note 4 11 4 6" xfId="22538"/>
    <cellStyle name="Note 4 11 4 6 2" xfId="22539"/>
    <cellStyle name="Note 4 11 4 6 3" xfId="22540"/>
    <cellStyle name="Note 4 11 4 7" xfId="22541"/>
    <cellStyle name="Note 4 11 4 7 2" xfId="22542"/>
    <cellStyle name="Note 4 11 4 7 3" xfId="22543"/>
    <cellStyle name="Note 4 11 4 8" xfId="22544"/>
    <cellStyle name="Note 4 11 4 8 2" xfId="22545"/>
    <cellStyle name="Note 4 11 4 8 3" xfId="22546"/>
    <cellStyle name="Note 4 11 4 9" xfId="22547"/>
    <cellStyle name="Note 4 11 5" xfId="22548"/>
    <cellStyle name="Note 4 11 5 2" xfId="22549"/>
    <cellStyle name="Note 4 11 5 2 2" xfId="22550"/>
    <cellStyle name="Note 4 11 5 2 2 2" xfId="22551"/>
    <cellStyle name="Note 4 11 5 2 2 2 2" xfId="22552"/>
    <cellStyle name="Note 4 11 5 2 2 2 3" xfId="22553"/>
    <cellStyle name="Note 4 11 5 2 2 3" xfId="22554"/>
    <cellStyle name="Note 4 11 5 2 2 3 2" xfId="22555"/>
    <cellStyle name="Note 4 11 5 2 2 3 3" xfId="22556"/>
    <cellStyle name="Note 4 11 5 2 2 4" xfId="22557"/>
    <cellStyle name="Note 4 11 5 2 2 5" xfId="22558"/>
    <cellStyle name="Note 4 11 5 2 3" xfId="22559"/>
    <cellStyle name="Note 4 11 5 2 3 2" xfId="22560"/>
    <cellStyle name="Note 4 11 5 2 3 3" xfId="22561"/>
    <cellStyle name="Note 4 11 5 2 4" xfId="22562"/>
    <cellStyle name="Note 4 11 5 2 4 2" xfId="22563"/>
    <cellStyle name="Note 4 11 5 2 4 3" xfId="22564"/>
    <cellStyle name="Note 4 11 5 2 5" xfId="22565"/>
    <cellStyle name="Note 4 11 5 2 5 2" xfId="22566"/>
    <cellStyle name="Note 4 11 5 2 5 3" xfId="22567"/>
    <cellStyle name="Note 4 11 5 2 6" xfId="22568"/>
    <cellStyle name="Note 4 11 5 3" xfId="22569"/>
    <cellStyle name="Note 4 11 5 3 2" xfId="22570"/>
    <cellStyle name="Note 4 11 5 3 2 2" xfId="22571"/>
    <cellStyle name="Note 4 11 5 3 2 2 2" xfId="22572"/>
    <cellStyle name="Note 4 11 5 3 2 2 3" xfId="22573"/>
    <cellStyle name="Note 4 11 5 3 2 3" xfId="22574"/>
    <cellStyle name="Note 4 11 5 3 2 3 2" xfId="22575"/>
    <cellStyle name="Note 4 11 5 3 2 3 3" xfId="22576"/>
    <cellStyle name="Note 4 11 5 3 2 4" xfId="22577"/>
    <cellStyle name="Note 4 11 5 3 2 5" xfId="22578"/>
    <cellStyle name="Note 4 11 5 3 3" xfId="22579"/>
    <cellStyle name="Note 4 11 5 3 3 2" xfId="22580"/>
    <cellStyle name="Note 4 11 5 3 3 3" xfId="22581"/>
    <cellStyle name="Note 4 11 5 3 4" xfId="22582"/>
    <cellStyle name="Note 4 11 5 3 4 2" xfId="22583"/>
    <cellStyle name="Note 4 11 5 3 4 3" xfId="22584"/>
    <cellStyle name="Note 4 11 5 3 5" xfId="22585"/>
    <cellStyle name="Note 4 11 5 3 5 2" xfId="22586"/>
    <cellStyle name="Note 4 11 5 3 5 3" xfId="22587"/>
    <cellStyle name="Note 4 11 5 3 6" xfId="22588"/>
    <cellStyle name="Note 4 11 5 4" xfId="22589"/>
    <cellStyle name="Note 4 11 5 4 2" xfId="22590"/>
    <cellStyle name="Note 4 11 5 4 2 2" xfId="22591"/>
    <cellStyle name="Note 4 11 5 4 2 3" xfId="22592"/>
    <cellStyle name="Note 4 11 5 4 3" xfId="22593"/>
    <cellStyle name="Note 4 11 5 4 3 2" xfId="22594"/>
    <cellStyle name="Note 4 11 5 4 3 3" xfId="22595"/>
    <cellStyle name="Note 4 11 5 4 4" xfId="22596"/>
    <cellStyle name="Note 4 11 5 4 4 2" xfId="22597"/>
    <cellStyle name="Note 4 11 5 4 4 3" xfId="22598"/>
    <cellStyle name="Note 4 11 5 4 5" xfId="22599"/>
    <cellStyle name="Note 4 11 5 4 5 2" xfId="22600"/>
    <cellStyle name="Note 4 11 5 4 5 3" xfId="22601"/>
    <cellStyle name="Note 4 11 5 4 6" xfId="22602"/>
    <cellStyle name="Note 4 11 5 4 6 2" xfId="22603"/>
    <cellStyle name="Note 4 11 5 4 6 3" xfId="22604"/>
    <cellStyle name="Note 4 11 5 4 7" xfId="22605"/>
    <cellStyle name="Note 4 11 5 4 8" xfId="22606"/>
    <cellStyle name="Note 4 11 5 5" xfId="22607"/>
    <cellStyle name="Note 4 11 5 5 2" xfId="22608"/>
    <cellStyle name="Note 4 11 5 5 2 2" xfId="22609"/>
    <cellStyle name="Note 4 11 5 5 2 3" xfId="22610"/>
    <cellStyle name="Note 4 11 5 5 3" xfId="22611"/>
    <cellStyle name="Note 4 11 5 5 3 2" xfId="22612"/>
    <cellStyle name="Note 4 11 5 5 3 3" xfId="22613"/>
    <cellStyle name="Note 4 11 5 5 4" xfId="22614"/>
    <cellStyle name="Note 4 11 5 5 5" xfId="22615"/>
    <cellStyle name="Note 4 11 5 6" xfId="22616"/>
    <cellStyle name="Note 4 11 5 6 2" xfId="22617"/>
    <cellStyle name="Note 4 11 5 6 3" xfId="22618"/>
    <cellStyle name="Note 4 11 5 7" xfId="22619"/>
    <cellStyle name="Note 4 11 5 7 2" xfId="22620"/>
    <cellStyle name="Note 4 11 5 7 3" xfId="22621"/>
    <cellStyle name="Note 4 11 5 8" xfId="22622"/>
    <cellStyle name="Note 4 11 5 8 2" xfId="22623"/>
    <cellStyle name="Note 4 11 5 8 3" xfId="22624"/>
    <cellStyle name="Note 4 11 5 9" xfId="22625"/>
    <cellStyle name="Note 4 11 6" xfId="22626"/>
    <cellStyle name="Note 4 11 6 2" xfId="22627"/>
    <cellStyle name="Note 4 11 6 2 2" xfId="22628"/>
    <cellStyle name="Note 4 11 6 2 2 2" xfId="22629"/>
    <cellStyle name="Note 4 11 6 2 2 3" xfId="22630"/>
    <cellStyle name="Note 4 11 6 2 3" xfId="22631"/>
    <cellStyle name="Note 4 11 6 2 3 2" xfId="22632"/>
    <cellStyle name="Note 4 11 6 2 3 3" xfId="22633"/>
    <cellStyle name="Note 4 11 6 2 4" xfId="22634"/>
    <cellStyle name="Note 4 11 6 2 5" xfId="22635"/>
    <cellStyle name="Note 4 11 6 3" xfId="22636"/>
    <cellStyle name="Note 4 11 6 3 2" xfId="22637"/>
    <cellStyle name="Note 4 11 6 3 3" xfId="22638"/>
    <cellStyle name="Note 4 11 6 4" xfId="22639"/>
    <cellStyle name="Note 4 11 6 4 2" xfId="22640"/>
    <cellStyle name="Note 4 11 6 4 3" xfId="22641"/>
    <cellStyle name="Note 4 11 6 5" xfId="22642"/>
    <cellStyle name="Note 4 11 6 5 2" xfId="22643"/>
    <cellStyle name="Note 4 11 6 5 3" xfId="22644"/>
    <cellStyle name="Note 4 11 6 6" xfId="22645"/>
    <cellStyle name="Note 4 11 7" xfId="22646"/>
    <cellStyle name="Note 4 11 7 2" xfId="22647"/>
    <cellStyle name="Note 4 11 7 2 2" xfId="22648"/>
    <cellStyle name="Note 4 11 7 2 2 2" xfId="22649"/>
    <cellStyle name="Note 4 11 7 2 2 3" xfId="22650"/>
    <cellStyle name="Note 4 11 7 2 3" xfId="22651"/>
    <cellStyle name="Note 4 11 7 2 3 2" xfId="22652"/>
    <cellStyle name="Note 4 11 7 2 3 3" xfId="22653"/>
    <cellStyle name="Note 4 11 7 2 4" xfId="22654"/>
    <cellStyle name="Note 4 11 7 2 5" xfId="22655"/>
    <cellStyle name="Note 4 11 7 3" xfId="22656"/>
    <cellStyle name="Note 4 11 7 3 2" xfId="22657"/>
    <cellStyle name="Note 4 11 7 3 3" xfId="22658"/>
    <cellStyle name="Note 4 11 7 4" xfId="22659"/>
    <cellStyle name="Note 4 11 7 4 2" xfId="22660"/>
    <cellStyle name="Note 4 11 7 4 3" xfId="22661"/>
    <cellStyle name="Note 4 11 7 5" xfId="22662"/>
    <cellStyle name="Note 4 11 7 5 2" xfId="22663"/>
    <cellStyle name="Note 4 11 7 5 3" xfId="22664"/>
    <cellStyle name="Note 4 11 7 6" xfId="22665"/>
    <cellStyle name="Note 4 11 8" xfId="22666"/>
    <cellStyle name="Note 4 11 8 2" xfId="22667"/>
    <cellStyle name="Note 4 11 8 2 2" xfId="22668"/>
    <cellStyle name="Note 4 11 8 2 3" xfId="22669"/>
    <cellStyle name="Note 4 11 8 3" xfId="22670"/>
    <cellStyle name="Note 4 11 8 3 2" xfId="22671"/>
    <cellStyle name="Note 4 11 8 3 3" xfId="22672"/>
    <cellStyle name="Note 4 11 8 4" xfId="22673"/>
    <cellStyle name="Note 4 11 8 4 2" xfId="22674"/>
    <cellStyle name="Note 4 11 8 4 3" xfId="22675"/>
    <cellStyle name="Note 4 11 8 5" xfId="22676"/>
    <cellStyle name="Note 4 11 8 5 2" xfId="22677"/>
    <cellStyle name="Note 4 11 8 5 3" xfId="22678"/>
    <cellStyle name="Note 4 11 8 6" xfId="22679"/>
    <cellStyle name="Note 4 11 8 6 2" xfId="22680"/>
    <cellStyle name="Note 4 11 8 6 3" xfId="22681"/>
    <cellStyle name="Note 4 11 8 7" xfId="22682"/>
    <cellStyle name="Note 4 11 8 8" xfId="22683"/>
    <cellStyle name="Note 4 11 9" xfId="22684"/>
    <cellStyle name="Note 4 11 9 2" xfId="22685"/>
    <cellStyle name="Note 4 11 9 2 2" xfId="22686"/>
    <cellStyle name="Note 4 11 9 2 3" xfId="22687"/>
    <cellStyle name="Note 4 11 9 3" xfId="22688"/>
    <cellStyle name="Note 4 11 9 3 2" xfId="22689"/>
    <cellStyle name="Note 4 11 9 3 3" xfId="22690"/>
    <cellStyle name="Note 4 11 9 4" xfId="22691"/>
    <cellStyle name="Note 4 11 9 5" xfId="22692"/>
    <cellStyle name="Note 4 12" xfId="22693"/>
    <cellStyle name="Note 4 12 10" xfId="22694"/>
    <cellStyle name="Note 4 12 10 2" xfId="22695"/>
    <cellStyle name="Note 4 12 10 3" xfId="22696"/>
    <cellStyle name="Note 4 12 11" xfId="22697"/>
    <cellStyle name="Note 4 12 11 2" xfId="22698"/>
    <cellStyle name="Note 4 12 11 3" xfId="22699"/>
    <cellStyle name="Note 4 12 12" xfId="22700"/>
    <cellStyle name="Note 4 12 12 2" xfId="22701"/>
    <cellStyle name="Note 4 12 12 3" xfId="22702"/>
    <cellStyle name="Note 4 12 13" xfId="22703"/>
    <cellStyle name="Note 4 12 2" xfId="22704"/>
    <cellStyle name="Note 4 12 2 2" xfId="22705"/>
    <cellStyle name="Note 4 12 2 2 2" xfId="22706"/>
    <cellStyle name="Note 4 12 2 2 2 2" xfId="22707"/>
    <cellStyle name="Note 4 12 2 2 2 2 2" xfId="22708"/>
    <cellStyle name="Note 4 12 2 2 2 2 3" xfId="22709"/>
    <cellStyle name="Note 4 12 2 2 2 3" xfId="22710"/>
    <cellStyle name="Note 4 12 2 2 2 3 2" xfId="22711"/>
    <cellStyle name="Note 4 12 2 2 2 3 3" xfId="22712"/>
    <cellStyle name="Note 4 12 2 2 2 4" xfId="22713"/>
    <cellStyle name="Note 4 12 2 2 2 5" xfId="22714"/>
    <cellStyle name="Note 4 12 2 2 3" xfId="22715"/>
    <cellStyle name="Note 4 12 2 2 3 2" xfId="22716"/>
    <cellStyle name="Note 4 12 2 2 3 3" xfId="22717"/>
    <cellStyle name="Note 4 12 2 2 4" xfId="22718"/>
    <cellStyle name="Note 4 12 2 2 4 2" xfId="22719"/>
    <cellStyle name="Note 4 12 2 2 4 3" xfId="22720"/>
    <cellStyle name="Note 4 12 2 2 5" xfId="22721"/>
    <cellStyle name="Note 4 12 2 2 5 2" xfId="22722"/>
    <cellStyle name="Note 4 12 2 2 5 3" xfId="22723"/>
    <cellStyle name="Note 4 12 2 2 6" xfId="22724"/>
    <cellStyle name="Note 4 12 2 3" xfId="22725"/>
    <cellStyle name="Note 4 12 2 3 2" xfId="22726"/>
    <cellStyle name="Note 4 12 2 3 2 2" xfId="22727"/>
    <cellStyle name="Note 4 12 2 3 2 2 2" xfId="22728"/>
    <cellStyle name="Note 4 12 2 3 2 2 3" xfId="22729"/>
    <cellStyle name="Note 4 12 2 3 2 3" xfId="22730"/>
    <cellStyle name="Note 4 12 2 3 2 3 2" xfId="22731"/>
    <cellStyle name="Note 4 12 2 3 2 3 3" xfId="22732"/>
    <cellStyle name="Note 4 12 2 3 2 4" xfId="22733"/>
    <cellStyle name="Note 4 12 2 3 2 5" xfId="22734"/>
    <cellStyle name="Note 4 12 2 3 3" xfId="22735"/>
    <cellStyle name="Note 4 12 2 3 3 2" xfId="22736"/>
    <cellStyle name="Note 4 12 2 3 3 3" xfId="22737"/>
    <cellStyle name="Note 4 12 2 3 4" xfId="22738"/>
    <cellStyle name="Note 4 12 2 3 4 2" xfId="22739"/>
    <cellStyle name="Note 4 12 2 3 4 3" xfId="22740"/>
    <cellStyle name="Note 4 12 2 3 5" xfId="22741"/>
    <cellStyle name="Note 4 12 2 3 5 2" xfId="22742"/>
    <cellStyle name="Note 4 12 2 3 5 3" xfId="22743"/>
    <cellStyle name="Note 4 12 2 3 6" xfId="22744"/>
    <cellStyle name="Note 4 12 2 4" xfId="22745"/>
    <cellStyle name="Note 4 12 2 4 2" xfId="22746"/>
    <cellStyle name="Note 4 12 2 4 2 2" xfId="22747"/>
    <cellStyle name="Note 4 12 2 4 2 3" xfId="22748"/>
    <cellStyle name="Note 4 12 2 4 3" xfId="22749"/>
    <cellStyle name="Note 4 12 2 4 3 2" xfId="22750"/>
    <cellStyle name="Note 4 12 2 4 3 3" xfId="22751"/>
    <cellStyle name="Note 4 12 2 4 4" xfId="22752"/>
    <cellStyle name="Note 4 12 2 4 4 2" xfId="22753"/>
    <cellStyle name="Note 4 12 2 4 4 3" xfId="22754"/>
    <cellStyle name="Note 4 12 2 4 5" xfId="22755"/>
    <cellStyle name="Note 4 12 2 4 5 2" xfId="22756"/>
    <cellStyle name="Note 4 12 2 4 5 3" xfId="22757"/>
    <cellStyle name="Note 4 12 2 4 6" xfId="22758"/>
    <cellStyle name="Note 4 12 2 4 6 2" xfId="22759"/>
    <cellStyle name="Note 4 12 2 4 6 3" xfId="22760"/>
    <cellStyle name="Note 4 12 2 4 7" xfId="22761"/>
    <cellStyle name="Note 4 12 2 4 8" xfId="22762"/>
    <cellStyle name="Note 4 12 2 5" xfId="22763"/>
    <cellStyle name="Note 4 12 2 5 2" xfId="22764"/>
    <cellStyle name="Note 4 12 2 5 2 2" xfId="22765"/>
    <cellStyle name="Note 4 12 2 5 2 3" xfId="22766"/>
    <cellStyle name="Note 4 12 2 5 3" xfId="22767"/>
    <cellStyle name="Note 4 12 2 5 3 2" xfId="22768"/>
    <cellStyle name="Note 4 12 2 5 3 3" xfId="22769"/>
    <cellStyle name="Note 4 12 2 5 4" xfId="22770"/>
    <cellStyle name="Note 4 12 2 5 5" xfId="22771"/>
    <cellStyle name="Note 4 12 2 6" xfId="22772"/>
    <cellStyle name="Note 4 12 2 6 2" xfId="22773"/>
    <cellStyle name="Note 4 12 2 6 3" xfId="22774"/>
    <cellStyle name="Note 4 12 2 7" xfId="22775"/>
    <cellStyle name="Note 4 12 2 7 2" xfId="22776"/>
    <cellStyle name="Note 4 12 2 7 3" xfId="22777"/>
    <cellStyle name="Note 4 12 2 8" xfId="22778"/>
    <cellStyle name="Note 4 12 2 8 2" xfId="22779"/>
    <cellStyle name="Note 4 12 2 8 3" xfId="22780"/>
    <cellStyle name="Note 4 12 2 9" xfId="22781"/>
    <cellStyle name="Note 4 12 3" xfId="22782"/>
    <cellStyle name="Note 4 12 3 2" xfId="22783"/>
    <cellStyle name="Note 4 12 3 2 2" xfId="22784"/>
    <cellStyle name="Note 4 12 3 2 2 2" xfId="22785"/>
    <cellStyle name="Note 4 12 3 2 2 2 2" xfId="22786"/>
    <cellStyle name="Note 4 12 3 2 2 2 3" xfId="22787"/>
    <cellStyle name="Note 4 12 3 2 2 3" xfId="22788"/>
    <cellStyle name="Note 4 12 3 2 2 3 2" xfId="22789"/>
    <cellStyle name="Note 4 12 3 2 2 3 3" xfId="22790"/>
    <cellStyle name="Note 4 12 3 2 2 4" xfId="22791"/>
    <cellStyle name="Note 4 12 3 2 2 5" xfId="22792"/>
    <cellStyle name="Note 4 12 3 2 3" xfId="22793"/>
    <cellStyle name="Note 4 12 3 2 3 2" xfId="22794"/>
    <cellStyle name="Note 4 12 3 2 3 3" xfId="22795"/>
    <cellStyle name="Note 4 12 3 2 4" xfId="22796"/>
    <cellStyle name="Note 4 12 3 2 4 2" xfId="22797"/>
    <cellStyle name="Note 4 12 3 2 4 3" xfId="22798"/>
    <cellStyle name="Note 4 12 3 2 5" xfId="22799"/>
    <cellStyle name="Note 4 12 3 2 5 2" xfId="22800"/>
    <cellStyle name="Note 4 12 3 2 5 3" xfId="22801"/>
    <cellStyle name="Note 4 12 3 2 6" xfId="22802"/>
    <cellStyle name="Note 4 12 3 3" xfId="22803"/>
    <cellStyle name="Note 4 12 3 3 2" xfId="22804"/>
    <cellStyle name="Note 4 12 3 3 2 2" xfId="22805"/>
    <cellStyle name="Note 4 12 3 3 2 2 2" xfId="22806"/>
    <cellStyle name="Note 4 12 3 3 2 2 3" xfId="22807"/>
    <cellStyle name="Note 4 12 3 3 2 3" xfId="22808"/>
    <cellStyle name="Note 4 12 3 3 2 3 2" xfId="22809"/>
    <cellStyle name="Note 4 12 3 3 2 3 3" xfId="22810"/>
    <cellStyle name="Note 4 12 3 3 2 4" xfId="22811"/>
    <cellStyle name="Note 4 12 3 3 2 5" xfId="22812"/>
    <cellStyle name="Note 4 12 3 3 3" xfId="22813"/>
    <cellStyle name="Note 4 12 3 3 3 2" xfId="22814"/>
    <cellStyle name="Note 4 12 3 3 3 3" xfId="22815"/>
    <cellStyle name="Note 4 12 3 3 4" xfId="22816"/>
    <cellStyle name="Note 4 12 3 3 4 2" xfId="22817"/>
    <cellStyle name="Note 4 12 3 3 4 3" xfId="22818"/>
    <cellStyle name="Note 4 12 3 3 5" xfId="22819"/>
    <cellStyle name="Note 4 12 3 3 5 2" xfId="22820"/>
    <cellStyle name="Note 4 12 3 3 5 3" xfId="22821"/>
    <cellStyle name="Note 4 12 3 3 6" xfId="22822"/>
    <cellStyle name="Note 4 12 3 4" xfId="22823"/>
    <cellStyle name="Note 4 12 3 4 2" xfId="22824"/>
    <cellStyle name="Note 4 12 3 4 2 2" xfId="22825"/>
    <cellStyle name="Note 4 12 3 4 2 3" xfId="22826"/>
    <cellStyle name="Note 4 12 3 4 3" xfId="22827"/>
    <cellStyle name="Note 4 12 3 4 3 2" xfId="22828"/>
    <cellStyle name="Note 4 12 3 4 3 3" xfId="22829"/>
    <cellStyle name="Note 4 12 3 4 4" xfId="22830"/>
    <cellStyle name="Note 4 12 3 4 4 2" xfId="22831"/>
    <cellStyle name="Note 4 12 3 4 4 3" xfId="22832"/>
    <cellStyle name="Note 4 12 3 4 5" xfId="22833"/>
    <cellStyle name="Note 4 12 3 4 5 2" xfId="22834"/>
    <cellStyle name="Note 4 12 3 4 5 3" xfId="22835"/>
    <cellStyle name="Note 4 12 3 4 6" xfId="22836"/>
    <cellStyle name="Note 4 12 3 4 6 2" xfId="22837"/>
    <cellStyle name="Note 4 12 3 4 6 3" xfId="22838"/>
    <cellStyle name="Note 4 12 3 4 7" xfId="22839"/>
    <cellStyle name="Note 4 12 3 4 8" xfId="22840"/>
    <cellStyle name="Note 4 12 3 5" xfId="22841"/>
    <cellStyle name="Note 4 12 3 5 2" xfId="22842"/>
    <cellStyle name="Note 4 12 3 5 2 2" xfId="22843"/>
    <cellStyle name="Note 4 12 3 5 2 3" xfId="22844"/>
    <cellStyle name="Note 4 12 3 5 3" xfId="22845"/>
    <cellStyle name="Note 4 12 3 5 3 2" xfId="22846"/>
    <cellStyle name="Note 4 12 3 5 3 3" xfId="22847"/>
    <cellStyle name="Note 4 12 3 5 4" xfId="22848"/>
    <cellStyle name="Note 4 12 3 5 5" xfId="22849"/>
    <cellStyle name="Note 4 12 3 6" xfId="22850"/>
    <cellStyle name="Note 4 12 3 6 2" xfId="22851"/>
    <cellStyle name="Note 4 12 3 6 3" xfId="22852"/>
    <cellStyle name="Note 4 12 3 7" xfId="22853"/>
    <cellStyle name="Note 4 12 3 7 2" xfId="22854"/>
    <cellStyle name="Note 4 12 3 7 3" xfId="22855"/>
    <cellStyle name="Note 4 12 3 8" xfId="22856"/>
    <cellStyle name="Note 4 12 3 8 2" xfId="22857"/>
    <cellStyle name="Note 4 12 3 8 3" xfId="22858"/>
    <cellStyle name="Note 4 12 3 9" xfId="22859"/>
    <cellStyle name="Note 4 12 4" xfId="22860"/>
    <cellStyle name="Note 4 12 4 2" xfId="22861"/>
    <cellStyle name="Note 4 12 4 2 2" xfId="22862"/>
    <cellStyle name="Note 4 12 4 2 2 2" xfId="22863"/>
    <cellStyle name="Note 4 12 4 2 2 2 2" xfId="22864"/>
    <cellStyle name="Note 4 12 4 2 2 2 3" xfId="22865"/>
    <cellStyle name="Note 4 12 4 2 2 3" xfId="22866"/>
    <cellStyle name="Note 4 12 4 2 2 3 2" xfId="22867"/>
    <cellStyle name="Note 4 12 4 2 2 3 3" xfId="22868"/>
    <cellStyle name="Note 4 12 4 2 2 4" xfId="22869"/>
    <cellStyle name="Note 4 12 4 2 2 5" xfId="22870"/>
    <cellStyle name="Note 4 12 4 2 3" xfId="22871"/>
    <cellStyle name="Note 4 12 4 2 3 2" xfId="22872"/>
    <cellStyle name="Note 4 12 4 2 3 3" xfId="22873"/>
    <cellStyle name="Note 4 12 4 2 4" xfId="22874"/>
    <cellStyle name="Note 4 12 4 2 4 2" xfId="22875"/>
    <cellStyle name="Note 4 12 4 2 4 3" xfId="22876"/>
    <cellStyle name="Note 4 12 4 2 5" xfId="22877"/>
    <cellStyle name="Note 4 12 4 2 5 2" xfId="22878"/>
    <cellStyle name="Note 4 12 4 2 5 3" xfId="22879"/>
    <cellStyle name="Note 4 12 4 2 6" xfId="22880"/>
    <cellStyle name="Note 4 12 4 3" xfId="22881"/>
    <cellStyle name="Note 4 12 4 3 2" xfId="22882"/>
    <cellStyle name="Note 4 12 4 3 2 2" xfId="22883"/>
    <cellStyle name="Note 4 12 4 3 2 2 2" xfId="22884"/>
    <cellStyle name="Note 4 12 4 3 2 2 3" xfId="22885"/>
    <cellStyle name="Note 4 12 4 3 2 3" xfId="22886"/>
    <cellStyle name="Note 4 12 4 3 2 3 2" xfId="22887"/>
    <cellStyle name="Note 4 12 4 3 2 3 3" xfId="22888"/>
    <cellStyle name="Note 4 12 4 3 2 4" xfId="22889"/>
    <cellStyle name="Note 4 12 4 3 2 5" xfId="22890"/>
    <cellStyle name="Note 4 12 4 3 3" xfId="22891"/>
    <cellStyle name="Note 4 12 4 3 3 2" xfId="22892"/>
    <cellStyle name="Note 4 12 4 3 3 3" xfId="22893"/>
    <cellStyle name="Note 4 12 4 3 4" xfId="22894"/>
    <cellStyle name="Note 4 12 4 3 4 2" xfId="22895"/>
    <cellStyle name="Note 4 12 4 3 4 3" xfId="22896"/>
    <cellStyle name="Note 4 12 4 3 5" xfId="22897"/>
    <cellStyle name="Note 4 12 4 3 5 2" xfId="22898"/>
    <cellStyle name="Note 4 12 4 3 5 3" xfId="22899"/>
    <cellStyle name="Note 4 12 4 3 6" xfId="22900"/>
    <cellStyle name="Note 4 12 4 4" xfId="22901"/>
    <cellStyle name="Note 4 12 4 4 2" xfId="22902"/>
    <cellStyle name="Note 4 12 4 4 2 2" xfId="22903"/>
    <cellStyle name="Note 4 12 4 4 2 3" xfId="22904"/>
    <cellStyle name="Note 4 12 4 4 3" xfId="22905"/>
    <cellStyle name="Note 4 12 4 4 3 2" xfId="22906"/>
    <cellStyle name="Note 4 12 4 4 3 3" xfId="22907"/>
    <cellStyle name="Note 4 12 4 4 4" xfId="22908"/>
    <cellStyle name="Note 4 12 4 4 4 2" xfId="22909"/>
    <cellStyle name="Note 4 12 4 4 4 3" xfId="22910"/>
    <cellStyle name="Note 4 12 4 4 5" xfId="22911"/>
    <cellStyle name="Note 4 12 4 4 5 2" xfId="22912"/>
    <cellStyle name="Note 4 12 4 4 5 3" xfId="22913"/>
    <cellStyle name="Note 4 12 4 4 6" xfId="22914"/>
    <cellStyle name="Note 4 12 4 4 6 2" xfId="22915"/>
    <cellStyle name="Note 4 12 4 4 6 3" xfId="22916"/>
    <cellStyle name="Note 4 12 4 4 7" xfId="22917"/>
    <cellStyle name="Note 4 12 4 4 8" xfId="22918"/>
    <cellStyle name="Note 4 12 4 5" xfId="22919"/>
    <cellStyle name="Note 4 12 4 5 2" xfId="22920"/>
    <cellStyle name="Note 4 12 4 5 2 2" xfId="22921"/>
    <cellStyle name="Note 4 12 4 5 2 3" xfId="22922"/>
    <cellStyle name="Note 4 12 4 5 3" xfId="22923"/>
    <cellStyle name="Note 4 12 4 5 3 2" xfId="22924"/>
    <cellStyle name="Note 4 12 4 5 3 3" xfId="22925"/>
    <cellStyle name="Note 4 12 4 5 4" xfId="22926"/>
    <cellStyle name="Note 4 12 4 5 5" xfId="22927"/>
    <cellStyle name="Note 4 12 4 6" xfId="22928"/>
    <cellStyle name="Note 4 12 4 6 2" xfId="22929"/>
    <cellStyle name="Note 4 12 4 6 3" xfId="22930"/>
    <cellStyle name="Note 4 12 4 7" xfId="22931"/>
    <cellStyle name="Note 4 12 4 7 2" xfId="22932"/>
    <cellStyle name="Note 4 12 4 7 3" xfId="22933"/>
    <cellStyle name="Note 4 12 4 8" xfId="22934"/>
    <cellStyle name="Note 4 12 4 8 2" xfId="22935"/>
    <cellStyle name="Note 4 12 4 8 3" xfId="22936"/>
    <cellStyle name="Note 4 12 4 9" xfId="22937"/>
    <cellStyle name="Note 4 12 5" xfId="22938"/>
    <cellStyle name="Note 4 12 5 2" xfId="22939"/>
    <cellStyle name="Note 4 12 5 2 2" xfId="22940"/>
    <cellStyle name="Note 4 12 5 2 2 2" xfId="22941"/>
    <cellStyle name="Note 4 12 5 2 2 2 2" xfId="22942"/>
    <cellStyle name="Note 4 12 5 2 2 2 3" xfId="22943"/>
    <cellStyle name="Note 4 12 5 2 2 3" xfId="22944"/>
    <cellStyle name="Note 4 12 5 2 2 3 2" xfId="22945"/>
    <cellStyle name="Note 4 12 5 2 2 3 3" xfId="22946"/>
    <cellStyle name="Note 4 12 5 2 2 4" xfId="22947"/>
    <cellStyle name="Note 4 12 5 2 2 5" xfId="22948"/>
    <cellStyle name="Note 4 12 5 2 3" xfId="22949"/>
    <cellStyle name="Note 4 12 5 2 3 2" xfId="22950"/>
    <cellStyle name="Note 4 12 5 2 3 3" xfId="22951"/>
    <cellStyle name="Note 4 12 5 2 4" xfId="22952"/>
    <cellStyle name="Note 4 12 5 2 4 2" xfId="22953"/>
    <cellStyle name="Note 4 12 5 2 4 3" xfId="22954"/>
    <cellStyle name="Note 4 12 5 2 5" xfId="22955"/>
    <cellStyle name="Note 4 12 5 2 5 2" xfId="22956"/>
    <cellStyle name="Note 4 12 5 2 5 3" xfId="22957"/>
    <cellStyle name="Note 4 12 5 2 6" xfId="22958"/>
    <cellStyle name="Note 4 12 5 3" xfId="22959"/>
    <cellStyle name="Note 4 12 5 3 2" xfId="22960"/>
    <cellStyle name="Note 4 12 5 3 2 2" xfId="22961"/>
    <cellStyle name="Note 4 12 5 3 2 2 2" xfId="22962"/>
    <cellStyle name="Note 4 12 5 3 2 2 3" xfId="22963"/>
    <cellStyle name="Note 4 12 5 3 2 3" xfId="22964"/>
    <cellStyle name="Note 4 12 5 3 2 3 2" xfId="22965"/>
    <cellStyle name="Note 4 12 5 3 2 3 3" xfId="22966"/>
    <cellStyle name="Note 4 12 5 3 2 4" xfId="22967"/>
    <cellStyle name="Note 4 12 5 3 2 5" xfId="22968"/>
    <cellStyle name="Note 4 12 5 3 3" xfId="22969"/>
    <cellStyle name="Note 4 12 5 3 3 2" xfId="22970"/>
    <cellStyle name="Note 4 12 5 3 3 3" xfId="22971"/>
    <cellStyle name="Note 4 12 5 3 4" xfId="22972"/>
    <cellStyle name="Note 4 12 5 3 4 2" xfId="22973"/>
    <cellStyle name="Note 4 12 5 3 4 3" xfId="22974"/>
    <cellStyle name="Note 4 12 5 3 5" xfId="22975"/>
    <cellStyle name="Note 4 12 5 3 5 2" xfId="22976"/>
    <cellStyle name="Note 4 12 5 3 5 3" xfId="22977"/>
    <cellStyle name="Note 4 12 5 3 6" xfId="22978"/>
    <cellStyle name="Note 4 12 5 4" xfId="22979"/>
    <cellStyle name="Note 4 12 5 4 2" xfId="22980"/>
    <cellStyle name="Note 4 12 5 4 2 2" xfId="22981"/>
    <cellStyle name="Note 4 12 5 4 2 3" xfId="22982"/>
    <cellStyle name="Note 4 12 5 4 3" xfId="22983"/>
    <cellStyle name="Note 4 12 5 4 3 2" xfId="22984"/>
    <cellStyle name="Note 4 12 5 4 3 3" xfId="22985"/>
    <cellStyle name="Note 4 12 5 4 4" xfId="22986"/>
    <cellStyle name="Note 4 12 5 4 4 2" xfId="22987"/>
    <cellStyle name="Note 4 12 5 4 4 3" xfId="22988"/>
    <cellStyle name="Note 4 12 5 4 5" xfId="22989"/>
    <cellStyle name="Note 4 12 5 4 5 2" xfId="22990"/>
    <cellStyle name="Note 4 12 5 4 5 3" xfId="22991"/>
    <cellStyle name="Note 4 12 5 4 6" xfId="22992"/>
    <cellStyle name="Note 4 12 5 4 6 2" xfId="22993"/>
    <cellStyle name="Note 4 12 5 4 6 3" xfId="22994"/>
    <cellStyle name="Note 4 12 5 4 7" xfId="22995"/>
    <cellStyle name="Note 4 12 5 4 8" xfId="22996"/>
    <cellStyle name="Note 4 12 5 5" xfId="22997"/>
    <cellStyle name="Note 4 12 5 5 2" xfId="22998"/>
    <cellStyle name="Note 4 12 5 5 2 2" xfId="22999"/>
    <cellStyle name="Note 4 12 5 5 2 3" xfId="23000"/>
    <cellStyle name="Note 4 12 5 5 3" xfId="23001"/>
    <cellStyle name="Note 4 12 5 5 3 2" xfId="23002"/>
    <cellStyle name="Note 4 12 5 5 3 3" xfId="23003"/>
    <cellStyle name="Note 4 12 5 5 4" xfId="23004"/>
    <cellStyle name="Note 4 12 5 5 5" xfId="23005"/>
    <cellStyle name="Note 4 12 5 6" xfId="23006"/>
    <cellStyle name="Note 4 12 5 6 2" xfId="23007"/>
    <cellStyle name="Note 4 12 5 6 3" xfId="23008"/>
    <cellStyle name="Note 4 12 5 7" xfId="23009"/>
    <cellStyle name="Note 4 12 5 7 2" xfId="23010"/>
    <cellStyle name="Note 4 12 5 7 3" xfId="23011"/>
    <cellStyle name="Note 4 12 5 8" xfId="23012"/>
    <cellStyle name="Note 4 12 5 8 2" xfId="23013"/>
    <cellStyle name="Note 4 12 5 8 3" xfId="23014"/>
    <cellStyle name="Note 4 12 5 9" xfId="23015"/>
    <cellStyle name="Note 4 12 6" xfId="23016"/>
    <cellStyle name="Note 4 12 6 2" xfId="23017"/>
    <cellStyle name="Note 4 12 6 2 2" xfId="23018"/>
    <cellStyle name="Note 4 12 6 2 2 2" xfId="23019"/>
    <cellStyle name="Note 4 12 6 2 2 3" xfId="23020"/>
    <cellStyle name="Note 4 12 6 2 3" xfId="23021"/>
    <cellStyle name="Note 4 12 6 2 3 2" xfId="23022"/>
    <cellStyle name="Note 4 12 6 2 3 3" xfId="23023"/>
    <cellStyle name="Note 4 12 6 2 4" xfId="23024"/>
    <cellStyle name="Note 4 12 6 2 5" xfId="23025"/>
    <cellStyle name="Note 4 12 6 3" xfId="23026"/>
    <cellStyle name="Note 4 12 6 3 2" xfId="23027"/>
    <cellStyle name="Note 4 12 6 3 3" xfId="23028"/>
    <cellStyle name="Note 4 12 6 4" xfId="23029"/>
    <cellStyle name="Note 4 12 6 4 2" xfId="23030"/>
    <cellStyle name="Note 4 12 6 4 3" xfId="23031"/>
    <cellStyle name="Note 4 12 6 5" xfId="23032"/>
    <cellStyle name="Note 4 12 6 5 2" xfId="23033"/>
    <cellStyle name="Note 4 12 6 5 3" xfId="23034"/>
    <cellStyle name="Note 4 12 6 6" xfId="23035"/>
    <cellStyle name="Note 4 12 7" xfId="23036"/>
    <cellStyle name="Note 4 12 7 2" xfId="23037"/>
    <cellStyle name="Note 4 12 7 2 2" xfId="23038"/>
    <cellStyle name="Note 4 12 7 2 2 2" xfId="23039"/>
    <cellStyle name="Note 4 12 7 2 2 3" xfId="23040"/>
    <cellStyle name="Note 4 12 7 2 3" xfId="23041"/>
    <cellStyle name="Note 4 12 7 2 3 2" xfId="23042"/>
    <cellStyle name="Note 4 12 7 2 3 3" xfId="23043"/>
    <cellStyle name="Note 4 12 7 2 4" xfId="23044"/>
    <cellStyle name="Note 4 12 7 2 5" xfId="23045"/>
    <cellStyle name="Note 4 12 7 3" xfId="23046"/>
    <cellStyle name="Note 4 12 7 3 2" xfId="23047"/>
    <cellStyle name="Note 4 12 7 3 3" xfId="23048"/>
    <cellStyle name="Note 4 12 7 4" xfId="23049"/>
    <cellStyle name="Note 4 12 7 4 2" xfId="23050"/>
    <cellStyle name="Note 4 12 7 4 3" xfId="23051"/>
    <cellStyle name="Note 4 12 7 5" xfId="23052"/>
    <cellStyle name="Note 4 12 7 5 2" xfId="23053"/>
    <cellStyle name="Note 4 12 7 5 3" xfId="23054"/>
    <cellStyle name="Note 4 12 7 6" xfId="23055"/>
    <cellStyle name="Note 4 12 8" xfId="23056"/>
    <cellStyle name="Note 4 12 8 2" xfId="23057"/>
    <cellStyle name="Note 4 12 8 2 2" xfId="23058"/>
    <cellStyle name="Note 4 12 8 2 3" xfId="23059"/>
    <cellStyle name="Note 4 12 8 3" xfId="23060"/>
    <cellStyle name="Note 4 12 8 3 2" xfId="23061"/>
    <cellStyle name="Note 4 12 8 3 3" xfId="23062"/>
    <cellStyle name="Note 4 12 8 4" xfId="23063"/>
    <cellStyle name="Note 4 12 8 4 2" xfId="23064"/>
    <cellStyle name="Note 4 12 8 4 3" xfId="23065"/>
    <cellStyle name="Note 4 12 8 5" xfId="23066"/>
    <cellStyle name="Note 4 12 8 5 2" xfId="23067"/>
    <cellStyle name="Note 4 12 8 5 3" xfId="23068"/>
    <cellStyle name="Note 4 12 8 6" xfId="23069"/>
    <cellStyle name="Note 4 12 8 6 2" xfId="23070"/>
    <cellStyle name="Note 4 12 8 6 3" xfId="23071"/>
    <cellStyle name="Note 4 12 8 7" xfId="23072"/>
    <cellStyle name="Note 4 12 8 8" xfId="23073"/>
    <cellStyle name="Note 4 12 9" xfId="23074"/>
    <cellStyle name="Note 4 12 9 2" xfId="23075"/>
    <cellStyle name="Note 4 12 9 2 2" xfId="23076"/>
    <cellStyle name="Note 4 12 9 2 3" xfId="23077"/>
    <cellStyle name="Note 4 12 9 3" xfId="23078"/>
    <cellStyle name="Note 4 12 9 3 2" xfId="23079"/>
    <cellStyle name="Note 4 12 9 3 3" xfId="23080"/>
    <cellStyle name="Note 4 12 9 4" xfId="23081"/>
    <cellStyle name="Note 4 12 9 5" xfId="23082"/>
    <cellStyle name="Note 4 13" xfId="23083"/>
    <cellStyle name="Note 4 13 10" xfId="23084"/>
    <cellStyle name="Note 4 13 10 2" xfId="23085"/>
    <cellStyle name="Note 4 13 10 3" xfId="23086"/>
    <cellStyle name="Note 4 13 11" xfId="23087"/>
    <cellStyle name="Note 4 13 11 2" xfId="23088"/>
    <cellStyle name="Note 4 13 11 3" xfId="23089"/>
    <cellStyle name="Note 4 13 12" xfId="23090"/>
    <cellStyle name="Note 4 13 12 2" xfId="23091"/>
    <cellStyle name="Note 4 13 12 3" xfId="23092"/>
    <cellStyle name="Note 4 13 13" xfId="23093"/>
    <cellStyle name="Note 4 13 2" xfId="23094"/>
    <cellStyle name="Note 4 13 2 2" xfId="23095"/>
    <cellStyle name="Note 4 13 2 2 2" xfId="23096"/>
    <cellStyle name="Note 4 13 2 2 2 2" xfId="23097"/>
    <cellStyle name="Note 4 13 2 2 2 2 2" xfId="23098"/>
    <cellStyle name="Note 4 13 2 2 2 2 3" xfId="23099"/>
    <cellStyle name="Note 4 13 2 2 2 3" xfId="23100"/>
    <cellStyle name="Note 4 13 2 2 2 3 2" xfId="23101"/>
    <cellStyle name="Note 4 13 2 2 2 3 3" xfId="23102"/>
    <cellStyle name="Note 4 13 2 2 2 4" xfId="23103"/>
    <cellStyle name="Note 4 13 2 2 2 5" xfId="23104"/>
    <cellStyle name="Note 4 13 2 2 3" xfId="23105"/>
    <cellStyle name="Note 4 13 2 2 3 2" xfId="23106"/>
    <cellStyle name="Note 4 13 2 2 3 3" xfId="23107"/>
    <cellStyle name="Note 4 13 2 2 4" xfId="23108"/>
    <cellStyle name="Note 4 13 2 2 4 2" xfId="23109"/>
    <cellStyle name="Note 4 13 2 2 4 3" xfId="23110"/>
    <cellStyle name="Note 4 13 2 2 5" xfId="23111"/>
    <cellStyle name="Note 4 13 2 2 5 2" xfId="23112"/>
    <cellStyle name="Note 4 13 2 2 5 3" xfId="23113"/>
    <cellStyle name="Note 4 13 2 2 6" xfId="23114"/>
    <cellStyle name="Note 4 13 2 3" xfId="23115"/>
    <cellStyle name="Note 4 13 2 3 2" xfId="23116"/>
    <cellStyle name="Note 4 13 2 3 2 2" xfId="23117"/>
    <cellStyle name="Note 4 13 2 3 2 2 2" xfId="23118"/>
    <cellStyle name="Note 4 13 2 3 2 2 3" xfId="23119"/>
    <cellStyle name="Note 4 13 2 3 2 3" xfId="23120"/>
    <cellStyle name="Note 4 13 2 3 2 3 2" xfId="23121"/>
    <cellStyle name="Note 4 13 2 3 2 3 3" xfId="23122"/>
    <cellStyle name="Note 4 13 2 3 2 4" xfId="23123"/>
    <cellStyle name="Note 4 13 2 3 2 5" xfId="23124"/>
    <cellStyle name="Note 4 13 2 3 3" xfId="23125"/>
    <cellStyle name="Note 4 13 2 3 3 2" xfId="23126"/>
    <cellStyle name="Note 4 13 2 3 3 3" xfId="23127"/>
    <cellStyle name="Note 4 13 2 3 4" xfId="23128"/>
    <cellStyle name="Note 4 13 2 3 4 2" xfId="23129"/>
    <cellStyle name="Note 4 13 2 3 4 3" xfId="23130"/>
    <cellStyle name="Note 4 13 2 3 5" xfId="23131"/>
    <cellStyle name="Note 4 13 2 3 5 2" xfId="23132"/>
    <cellStyle name="Note 4 13 2 3 5 3" xfId="23133"/>
    <cellStyle name="Note 4 13 2 3 6" xfId="23134"/>
    <cellStyle name="Note 4 13 2 4" xfId="23135"/>
    <cellStyle name="Note 4 13 2 4 2" xfId="23136"/>
    <cellStyle name="Note 4 13 2 4 2 2" xfId="23137"/>
    <cellStyle name="Note 4 13 2 4 2 3" xfId="23138"/>
    <cellStyle name="Note 4 13 2 4 3" xfId="23139"/>
    <cellStyle name="Note 4 13 2 4 3 2" xfId="23140"/>
    <cellStyle name="Note 4 13 2 4 3 3" xfId="23141"/>
    <cellStyle name="Note 4 13 2 4 4" xfId="23142"/>
    <cellStyle name="Note 4 13 2 4 4 2" xfId="23143"/>
    <cellStyle name="Note 4 13 2 4 4 3" xfId="23144"/>
    <cellStyle name="Note 4 13 2 4 5" xfId="23145"/>
    <cellStyle name="Note 4 13 2 4 5 2" xfId="23146"/>
    <cellStyle name="Note 4 13 2 4 5 3" xfId="23147"/>
    <cellStyle name="Note 4 13 2 4 6" xfId="23148"/>
    <cellStyle name="Note 4 13 2 4 6 2" xfId="23149"/>
    <cellStyle name="Note 4 13 2 4 6 3" xfId="23150"/>
    <cellStyle name="Note 4 13 2 4 7" xfId="23151"/>
    <cellStyle name="Note 4 13 2 4 8" xfId="23152"/>
    <cellStyle name="Note 4 13 2 5" xfId="23153"/>
    <cellStyle name="Note 4 13 2 5 2" xfId="23154"/>
    <cellStyle name="Note 4 13 2 5 2 2" xfId="23155"/>
    <cellStyle name="Note 4 13 2 5 2 3" xfId="23156"/>
    <cellStyle name="Note 4 13 2 5 3" xfId="23157"/>
    <cellStyle name="Note 4 13 2 5 3 2" xfId="23158"/>
    <cellStyle name="Note 4 13 2 5 3 3" xfId="23159"/>
    <cellStyle name="Note 4 13 2 5 4" xfId="23160"/>
    <cellStyle name="Note 4 13 2 5 5" xfId="23161"/>
    <cellStyle name="Note 4 13 2 6" xfId="23162"/>
    <cellStyle name="Note 4 13 2 6 2" xfId="23163"/>
    <cellStyle name="Note 4 13 2 6 3" xfId="23164"/>
    <cellStyle name="Note 4 13 2 7" xfId="23165"/>
    <cellStyle name="Note 4 13 2 7 2" xfId="23166"/>
    <cellStyle name="Note 4 13 2 7 3" xfId="23167"/>
    <cellStyle name="Note 4 13 2 8" xfId="23168"/>
    <cellStyle name="Note 4 13 2 8 2" xfId="23169"/>
    <cellStyle name="Note 4 13 2 8 3" xfId="23170"/>
    <cellStyle name="Note 4 13 2 9" xfId="23171"/>
    <cellStyle name="Note 4 13 3" xfId="23172"/>
    <cellStyle name="Note 4 13 3 2" xfId="23173"/>
    <cellStyle name="Note 4 13 3 2 2" xfId="23174"/>
    <cellStyle name="Note 4 13 3 2 2 2" xfId="23175"/>
    <cellStyle name="Note 4 13 3 2 2 2 2" xfId="23176"/>
    <cellStyle name="Note 4 13 3 2 2 2 3" xfId="23177"/>
    <cellStyle name="Note 4 13 3 2 2 3" xfId="23178"/>
    <cellStyle name="Note 4 13 3 2 2 3 2" xfId="23179"/>
    <cellStyle name="Note 4 13 3 2 2 3 3" xfId="23180"/>
    <cellStyle name="Note 4 13 3 2 2 4" xfId="23181"/>
    <cellStyle name="Note 4 13 3 2 2 5" xfId="23182"/>
    <cellStyle name="Note 4 13 3 2 3" xfId="23183"/>
    <cellStyle name="Note 4 13 3 2 3 2" xfId="23184"/>
    <cellStyle name="Note 4 13 3 2 3 3" xfId="23185"/>
    <cellStyle name="Note 4 13 3 2 4" xfId="23186"/>
    <cellStyle name="Note 4 13 3 2 4 2" xfId="23187"/>
    <cellStyle name="Note 4 13 3 2 4 3" xfId="23188"/>
    <cellStyle name="Note 4 13 3 2 5" xfId="23189"/>
    <cellStyle name="Note 4 13 3 2 5 2" xfId="23190"/>
    <cellStyle name="Note 4 13 3 2 5 3" xfId="23191"/>
    <cellStyle name="Note 4 13 3 2 6" xfId="23192"/>
    <cellStyle name="Note 4 13 3 3" xfId="23193"/>
    <cellStyle name="Note 4 13 3 3 2" xfId="23194"/>
    <cellStyle name="Note 4 13 3 3 2 2" xfId="23195"/>
    <cellStyle name="Note 4 13 3 3 2 2 2" xfId="23196"/>
    <cellStyle name="Note 4 13 3 3 2 2 3" xfId="23197"/>
    <cellStyle name="Note 4 13 3 3 2 3" xfId="23198"/>
    <cellStyle name="Note 4 13 3 3 2 3 2" xfId="23199"/>
    <cellStyle name="Note 4 13 3 3 2 3 3" xfId="23200"/>
    <cellStyle name="Note 4 13 3 3 2 4" xfId="23201"/>
    <cellStyle name="Note 4 13 3 3 2 5" xfId="23202"/>
    <cellStyle name="Note 4 13 3 3 3" xfId="23203"/>
    <cellStyle name="Note 4 13 3 3 3 2" xfId="23204"/>
    <cellStyle name="Note 4 13 3 3 3 3" xfId="23205"/>
    <cellStyle name="Note 4 13 3 3 4" xfId="23206"/>
    <cellStyle name="Note 4 13 3 3 4 2" xfId="23207"/>
    <cellStyle name="Note 4 13 3 3 4 3" xfId="23208"/>
    <cellStyle name="Note 4 13 3 3 5" xfId="23209"/>
    <cellStyle name="Note 4 13 3 3 5 2" xfId="23210"/>
    <cellStyle name="Note 4 13 3 3 5 3" xfId="23211"/>
    <cellStyle name="Note 4 13 3 3 6" xfId="23212"/>
    <cellStyle name="Note 4 13 3 4" xfId="23213"/>
    <cellStyle name="Note 4 13 3 4 2" xfId="23214"/>
    <cellStyle name="Note 4 13 3 4 2 2" xfId="23215"/>
    <cellStyle name="Note 4 13 3 4 2 3" xfId="23216"/>
    <cellStyle name="Note 4 13 3 4 3" xfId="23217"/>
    <cellStyle name="Note 4 13 3 4 3 2" xfId="23218"/>
    <cellStyle name="Note 4 13 3 4 3 3" xfId="23219"/>
    <cellStyle name="Note 4 13 3 4 4" xfId="23220"/>
    <cellStyle name="Note 4 13 3 4 4 2" xfId="23221"/>
    <cellStyle name="Note 4 13 3 4 4 3" xfId="23222"/>
    <cellStyle name="Note 4 13 3 4 5" xfId="23223"/>
    <cellStyle name="Note 4 13 3 4 5 2" xfId="23224"/>
    <cellStyle name="Note 4 13 3 4 5 3" xfId="23225"/>
    <cellStyle name="Note 4 13 3 4 6" xfId="23226"/>
    <cellStyle name="Note 4 13 3 4 6 2" xfId="23227"/>
    <cellStyle name="Note 4 13 3 4 6 3" xfId="23228"/>
    <cellStyle name="Note 4 13 3 4 7" xfId="23229"/>
    <cellStyle name="Note 4 13 3 4 8" xfId="23230"/>
    <cellStyle name="Note 4 13 3 5" xfId="23231"/>
    <cellStyle name="Note 4 13 3 5 2" xfId="23232"/>
    <cellStyle name="Note 4 13 3 5 2 2" xfId="23233"/>
    <cellStyle name="Note 4 13 3 5 2 3" xfId="23234"/>
    <cellStyle name="Note 4 13 3 5 3" xfId="23235"/>
    <cellStyle name="Note 4 13 3 5 3 2" xfId="23236"/>
    <cellStyle name="Note 4 13 3 5 3 3" xfId="23237"/>
    <cellStyle name="Note 4 13 3 5 4" xfId="23238"/>
    <cellStyle name="Note 4 13 3 5 5" xfId="23239"/>
    <cellStyle name="Note 4 13 3 6" xfId="23240"/>
    <cellStyle name="Note 4 13 3 6 2" xfId="23241"/>
    <cellStyle name="Note 4 13 3 6 3" xfId="23242"/>
    <cellStyle name="Note 4 13 3 7" xfId="23243"/>
    <cellStyle name="Note 4 13 3 7 2" xfId="23244"/>
    <cellStyle name="Note 4 13 3 7 3" xfId="23245"/>
    <cellStyle name="Note 4 13 3 8" xfId="23246"/>
    <cellStyle name="Note 4 13 3 8 2" xfId="23247"/>
    <cellStyle name="Note 4 13 3 8 3" xfId="23248"/>
    <cellStyle name="Note 4 13 3 9" xfId="23249"/>
    <cellStyle name="Note 4 13 4" xfId="23250"/>
    <cellStyle name="Note 4 13 4 2" xfId="23251"/>
    <cellStyle name="Note 4 13 4 2 2" xfId="23252"/>
    <cellStyle name="Note 4 13 4 2 2 2" xfId="23253"/>
    <cellStyle name="Note 4 13 4 2 2 2 2" xfId="23254"/>
    <cellStyle name="Note 4 13 4 2 2 2 3" xfId="23255"/>
    <cellStyle name="Note 4 13 4 2 2 3" xfId="23256"/>
    <cellStyle name="Note 4 13 4 2 2 3 2" xfId="23257"/>
    <cellStyle name="Note 4 13 4 2 2 3 3" xfId="23258"/>
    <cellStyle name="Note 4 13 4 2 2 4" xfId="23259"/>
    <cellStyle name="Note 4 13 4 2 2 5" xfId="23260"/>
    <cellStyle name="Note 4 13 4 2 3" xfId="23261"/>
    <cellStyle name="Note 4 13 4 2 3 2" xfId="23262"/>
    <cellStyle name="Note 4 13 4 2 3 3" xfId="23263"/>
    <cellStyle name="Note 4 13 4 2 4" xfId="23264"/>
    <cellStyle name="Note 4 13 4 2 4 2" xfId="23265"/>
    <cellStyle name="Note 4 13 4 2 4 3" xfId="23266"/>
    <cellStyle name="Note 4 13 4 2 5" xfId="23267"/>
    <cellStyle name="Note 4 13 4 2 5 2" xfId="23268"/>
    <cellStyle name="Note 4 13 4 2 5 3" xfId="23269"/>
    <cellStyle name="Note 4 13 4 2 6" xfId="23270"/>
    <cellStyle name="Note 4 13 4 3" xfId="23271"/>
    <cellStyle name="Note 4 13 4 3 2" xfId="23272"/>
    <cellStyle name="Note 4 13 4 3 2 2" xfId="23273"/>
    <cellStyle name="Note 4 13 4 3 2 2 2" xfId="23274"/>
    <cellStyle name="Note 4 13 4 3 2 2 3" xfId="23275"/>
    <cellStyle name="Note 4 13 4 3 2 3" xfId="23276"/>
    <cellStyle name="Note 4 13 4 3 2 3 2" xfId="23277"/>
    <cellStyle name="Note 4 13 4 3 2 3 3" xfId="23278"/>
    <cellStyle name="Note 4 13 4 3 2 4" xfId="23279"/>
    <cellStyle name="Note 4 13 4 3 2 5" xfId="23280"/>
    <cellStyle name="Note 4 13 4 3 3" xfId="23281"/>
    <cellStyle name="Note 4 13 4 3 3 2" xfId="23282"/>
    <cellStyle name="Note 4 13 4 3 3 3" xfId="23283"/>
    <cellStyle name="Note 4 13 4 3 4" xfId="23284"/>
    <cellStyle name="Note 4 13 4 3 4 2" xfId="23285"/>
    <cellStyle name="Note 4 13 4 3 4 3" xfId="23286"/>
    <cellStyle name="Note 4 13 4 3 5" xfId="23287"/>
    <cellStyle name="Note 4 13 4 3 5 2" xfId="23288"/>
    <cellStyle name="Note 4 13 4 3 5 3" xfId="23289"/>
    <cellStyle name="Note 4 13 4 3 6" xfId="23290"/>
    <cellStyle name="Note 4 13 4 4" xfId="23291"/>
    <cellStyle name="Note 4 13 4 4 2" xfId="23292"/>
    <cellStyle name="Note 4 13 4 4 2 2" xfId="23293"/>
    <cellStyle name="Note 4 13 4 4 2 3" xfId="23294"/>
    <cellStyle name="Note 4 13 4 4 3" xfId="23295"/>
    <cellStyle name="Note 4 13 4 4 3 2" xfId="23296"/>
    <cellStyle name="Note 4 13 4 4 3 3" xfId="23297"/>
    <cellStyle name="Note 4 13 4 4 4" xfId="23298"/>
    <cellStyle name="Note 4 13 4 4 4 2" xfId="23299"/>
    <cellStyle name="Note 4 13 4 4 4 3" xfId="23300"/>
    <cellStyle name="Note 4 13 4 4 5" xfId="23301"/>
    <cellStyle name="Note 4 13 4 4 5 2" xfId="23302"/>
    <cellStyle name="Note 4 13 4 4 5 3" xfId="23303"/>
    <cellStyle name="Note 4 13 4 4 6" xfId="23304"/>
    <cellStyle name="Note 4 13 4 4 6 2" xfId="23305"/>
    <cellStyle name="Note 4 13 4 4 6 3" xfId="23306"/>
    <cellStyle name="Note 4 13 4 4 7" xfId="23307"/>
    <cellStyle name="Note 4 13 4 4 8" xfId="23308"/>
    <cellStyle name="Note 4 13 4 5" xfId="23309"/>
    <cellStyle name="Note 4 13 4 5 2" xfId="23310"/>
    <cellStyle name="Note 4 13 4 5 2 2" xfId="23311"/>
    <cellStyle name="Note 4 13 4 5 2 3" xfId="23312"/>
    <cellStyle name="Note 4 13 4 5 3" xfId="23313"/>
    <cellStyle name="Note 4 13 4 5 3 2" xfId="23314"/>
    <cellStyle name="Note 4 13 4 5 3 3" xfId="23315"/>
    <cellStyle name="Note 4 13 4 5 4" xfId="23316"/>
    <cellStyle name="Note 4 13 4 5 5" xfId="23317"/>
    <cellStyle name="Note 4 13 4 6" xfId="23318"/>
    <cellStyle name="Note 4 13 4 6 2" xfId="23319"/>
    <cellStyle name="Note 4 13 4 6 3" xfId="23320"/>
    <cellStyle name="Note 4 13 4 7" xfId="23321"/>
    <cellStyle name="Note 4 13 4 7 2" xfId="23322"/>
    <cellStyle name="Note 4 13 4 7 3" xfId="23323"/>
    <cellStyle name="Note 4 13 4 8" xfId="23324"/>
    <cellStyle name="Note 4 13 4 8 2" xfId="23325"/>
    <cellStyle name="Note 4 13 4 8 3" xfId="23326"/>
    <cellStyle name="Note 4 13 4 9" xfId="23327"/>
    <cellStyle name="Note 4 13 5" xfId="23328"/>
    <cellStyle name="Note 4 13 5 2" xfId="23329"/>
    <cellStyle name="Note 4 13 5 2 2" xfId="23330"/>
    <cellStyle name="Note 4 13 5 2 2 2" xfId="23331"/>
    <cellStyle name="Note 4 13 5 2 2 2 2" xfId="23332"/>
    <cellStyle name="Note 4 13 5 2 2 2 3" xfId="23333"/>
    <cellStyle name="Note 4 13 5 2 2 3" xfId="23334"/>
    <cellStyle name="Note 4 13 5 2 2 3 2" xfId="23335"/>
    <cellStyle name="Note 4 13 5 2 2 3 3" xfId="23336"/>
    <cellStyle name="Note 4 13 5 2 2 4" xfId="23337"/>
    <cellStyle name="Note 4 13 5 2 2 5" xfId="23338"/>
    <cellStyle name="Note 4 13 5 2 3" xfId="23339"/>
    <cellStyle name="Note 4 13 5 2 3 2" xfId="23340"/>
    <cellStyle name="Note 4 13 5 2 3 3" xfId="23341"/>
    <cellStyle name="Note 4 13 5 2 4" xfId="23342"/>
    <cellStyle name="Note 4 13 5 2 4 2" xfId="23343"/>
    <cellStyle name="Note 4 13 5 2 4 3" xfId="23344"/>
    <cellStyle name="Note 4 13 5 2 5" xfId="23345"/>
    <cellStyle name="Note 4 13 5 2 5 2" xfId="23346"/>
    <cellStyle name="Note 4 13 5 2 5 3" xfId="23347"/>
    <cellStyle name="Note 4 13 5 2 6" xfId="23348"/>
    <cellStyle name="Note 4 13 5 3" xfId="23349"/>
    <cellStyle name="Note 4 13 5 3 2" xfId="23350"/>
    <cellStyle name="Note 4 13 5 3 2 2" xfId="23351"/>
    <cellStyle name="Note 4 13 5 3 2 2 2" xfId="23352"/>
    <cellStyle name="Note 4 13 5 3 2 2 3" xfId="23353"/>
    <cellStyle name="Note 4 13 5 3 2 3" xfId="23354"/>
    <cellStyle name="Note 4 13 5 3 2 3 2" xfId="23355"/>
    <cellStyle name="Note 4 13 5 3 2 3 3" xfId="23356"/>
    <cellStyle name="Note 4 13 5 3 2 4" xfId="23357"/>
    <cellStyle name="Note 4 13 5 3 2 5" xfId="23358"/>
    <cellStyle name="Note 4 13 5 3 3" xfId="23359"/>
    <cellStyle name="Note 4 13 5 3 3 2" xfId="23360"/>
    <cellStyle name="Note 4 13 5 3 3 3" xfId="23361"/>
    <cellStyle name="Note 4 13 5 3 4" xfId="23362"/>
    <cellStyle name="Note 4 13 5 3 4 2" xfId="23363"/>
    <cellStyle name="Note 4 13 5 3 4 3" xfId="23364"/>
    <cellStyle name="Note 4 13 5 3 5" xfId="23365"/>
    <cellStyle name="Note 4 13 5 3 5 2" xfId="23366"/>
    <cellStyle name="Note 4 13 5 3 5 3" xfId="23367"/>
    <cellStyle name="Note 4 13 5 3 6" xfId="23368"/>
    <cellStyle name="Note 4 13 5 4" xfId="23369"/>
    <cellStyle name="Note 4 13 5 4 2" xfId="23370"/>
    <cellStyle name="Note 4 13 5 4 2 2" xfId="23371"/>
    <cellStyle name="Note 4 13 5 4 2 3" xfId="23372"/>
    <cellStyle name="Note 4 13 5 4 3" xfId="23373"/>
    <cellStyle name="Note 4 13 5 4 3 2" xfId="23374"/>
    <cellStyle name="Note 4 13 5 4 3 3" xfId="23375"/>
    <cellStyle name="Note 4 13 5 4 4" xfId="23376"/>
    <cellStyle name="Note 4 13 5 4 4 2" xfId="23377"/>
    <cellStyle name="Note 4 13 5 4 4 3" xfId="23378"/>
    <cellStyle name="Note 4 13 5 4 5" xfId="23379"/>
    <cellStyle name="Note 4 13 5 4 5 2" xfId="23380"/>
    <cellStyle name="Note 4 13 5 4 5 3" xfId="23381"/>
    <cellStyle name="Note 4 13 5 4 6" xfId="23382"/>
    <cellStyle name="Note 4 13 5 4 6 2" xfId="23383"/>
    <cellStyle name="Note 4 13 5 4 6 3" xfId="23384"/>
    <cellStyle name="Note 4 13 5 4 7" xfId="23385"/>
    <cellStyle name="Note 4 13 5 4 8" xfId="23386"/>
    <cellStyle name="Note 4 13 5 5" xfId="23387"/>
    <cellStyle name="Note 4 13 5 5 2" xfId="23388"/>
    <cellStyle name="Note 4 13 5 5 2 2" xfId="23389"/>
    <cellStyle name="Note 4 13 5 5 2 3" xfId="23390"/>
    <cellStyle name="Note 4 13 5 5 3" xfId="23391"/>
    <cellStyle name="Note 4 13 5 5 3 2" xfId="23392"/>
    <cellStyle name="Note 4 13 5 5 3 3" xfId="23393"/>
    <cellStyle name="Note 4 13 5 5 4" xfId="23394"/>
    <cellStyle name="Note 4 13 5 5 5" xfId="23395"/>
    <cellStyle name="Note 4 13 5 6" xfId="23396"/>
    <cellStyle name="Note 4 13 5 6 2" xfId="23397"/>
    <cellStyle name="Note 4 13 5 6 3" xfId="23398"/>
    <cellStyle name="Note 4 13 5 7" xfId="23399"/>
    <cellStyle name="Note 4 13 5 7 2" xfId="23400"/>
    <cellStyle name="Note 4 13 5 7 3" xfId="23401"/>
    <cellStyle name="Note 4 13 5 8" xfId="23402"/>
    <cellStyle name="Note 4 13 5 8 2" xfId="23403"/>
    <cellStyle name="Note 4 13 5 8 3" xfId="23404"/>
    <cellStyle name="Note 4 13 5 9" xfId="23405"/>
    <cellStyle name="Note 4 13 6" xfId="23406"/>
    <cellStyle name="Note 4 13 6 2" xfId="23407"/>
    <cellStyle name="Note 4 13 6 2 2" xfId="23408"/>
    <cellStyle name="Note 4 13 6 2 2 2" xfId="23409"/>
    <cellStyle name="Note 4 13 6 2 2 3" xfId="23410"/>
    <cellStyle name="Note 4 13 6 2 3" xfId="23411"/>
    <cellStyle name="Note 4 13 6 2 3 2" xfId="23412"/>
    <cellStyle name="Note 4 13 6 2 3 3" xfId="23413"/>
    <cellStyle name="Note 4 13 6 2 4" xfId="23414"/>
    <cellStyle name="Note 4 13 6 2 5" xfId="23415"/>
    <cellStyle name="Note 4 13 6 3" xfId="23416"/>
    <cellStyle name="Note 4 13 6 3 2" xfId="23417"/>
    <cellStyle name="Note 4 13 6 3 3" xfId="23418"/>
    <cellStyle name="Note 4 13 6 4" xfId="23419"/>
    <cellStyle name="Note 4 13 6 4 2" xfId="23420"/>
    <cellStyle name="Note 4 13 6 4 3" xfId="23421"/>
    <cellStyle name="Note 4 13 6 5" xfId="23422"/>
    <cellStyle name="Note 4 13 6 5 2" xfId="23423"/>
    <cellStyle name="Note 4 13 6 5 3" xfId="23424"/>
    <cellStyle name="Note 4 13 6 6" xfId="23425"/>
    <cellStyle name="Note 4 13 7" xfId="23426"/>
    <cellStyle name="Note 4 13 7 2" xfId="23427"/>
    <cellStyle name="Note 4 13 7 2 2" xfId="23428"/>
    <cellStyle name="Note 4 13 7 2 2 2" xfId="23429"/>
    <cellStyle name="Note 4 13 7 2 2 3" xfId="23430"/>
    <cellStyle name="Note 4 13 7 2 3" xfId="23431"/>
    <cellStyle name="Note 4 13 7 2 3 2" xfId="23432"/>
    <cellStyle name="Note 4 13 7 2 3 3" xfId="23433"/>
    <cellStyle name="Note 4 13 7 2 4" xfId="23434"/>
    <cellStyle name="Note 4 13 7 2 5" xfId="23435"/>
    <cellStyle name="Note 4 13 7 3" xfId="23436"/>
    <cellStyle name="Note 4 13 7 3 2" xfId="23437"/>
    <cellStyle name="Note 4 13 7 3 3" xfId="23438"/>
    <cellStyle name="Note 4 13 7 4" xfId="23439"/>
    <cellStyle name="Note 4 13 7 4 2" xfId="23440"/>
    <cellStyle name="Note 4 13 7 4 3" xfId="23441"/>
    <cellStyle name="Note 4 13 7 5" xfId="23442"/>
    <cellStyle name="Note 4 13 7 5 2" xfId="23443"/>
    <cellStyle name="Note 4 13 7 5 3" xfId="23444"/>
    <cellStyle name="Note 4 13 7 6" xfId="23445"/>
    <cellStyle name="Note 4 13 8" xfId="23446"/>
    <cellStyle name="Note 4 13 8 2" xfId="23447"/>
    <cellStyle name="Note 4 13 8 2 2" xfId="23448"/>
    <cellStyle name="Note 4 13 8 2 3" xfId="23449"/>
    <cellStyle name="Note 4 13 8 3" xfId="23450"/>
    <cellStyle name="Note 4 13 8 3 2" xfId="23451"/>
    <cellStyle name="Note 4 13 8 3 3" xfId="23452"/>
    <cellStyle name="Note 4 13 8 4" xfId="23453"/>
    <cellStyle name="Note 4 13 8 4 2" xfId="23454"/>
    <cellStyle name="Note 4 13 8 4 3" xfId="23455"/>
    <cellStyle name="Note 4 13 8 5" xfId="23456"/>
    <cellStyle name="Note 4 13 8 5 2" xfId="23457"/>
    <cellStyle name="Note 4 13 8 5 3" xfId="23458"/>
    <cellStyle name="Note 4 13 8 6" xfId="23459"/>
    <cellStyle name="Note 4 13 8 6 2" xfId="23460"/>
    <cellStyle name="Note 4 13 8 6 3" xfId="23461"/>
    <cellStyle name="Note 4 13 8 7" xfId="23462"/>
    <cellStyle name="Note 4 13 8 8" xfId="23463"/>
    <cellStyle name="Note 4 13 9" xfId="23464"/>
    <cellStyle name="Note 4 13 9 2" xfId="23465"/>
    <cellStyle name="Note 4 13 9 2 2" xfId="23466"/>
    <cellStyle name="Note 4 13 9 2 3" xfId="23467"/>
    <cellStyle name="Note 4 13 9 3" xfId="23468"/>
    <cellStyle name="Note 4 13 9 3 2" xfId="23469"/>
    <cellStyle name="Note 4 13 9 3 3" xfId="23470"/>
    <cellStyle name="Note 4 13 9 4" xfId="23471"/>
    <cellStyle name="Note 4 13 9 5" xfId="23472"/>
    <cellStyle name="Note 4 14" xfId="23473"/>
    <cellStyle name="Note 4 14 10" xfId="23474"/>
    <cellStyle name="Note 4 14 10 2" xfId="23475"/>
    <cellStyle name="Note 4 14 10 3" xfId="23476"/>
    <cellStyle name="Note 4 14 11" xfId="23477"/>
    <cellStyle name="Note 4 14 11 2" xfId="23478"/>
    <cellStyle name="Note 4 14 11 3" xfId="23479"/>
    <cellStyle name="Note 4 14 12" xfId="23480"/>
    <cellStyle name="Note 4 14 12 2" xfId="23481"/>
    <cellStyle name="Note 4 14 12 3" xfId="23482"/>
    <cellStyle name="Note 4 14 13" xfId="23483"/>
    <cellStyle name="Note 4 14 2" xfId="23484"/>
    <cellStyle name="Note 4 14 2 2" xfId="23485"/>
    <cellStyle name="Note 4 14 2 2 2" xfId="23486"/>
    <cellStyle name="Note 4 14 2 2 2 2" xfId="23487"/>
    <cellStyle name="Note 4 14 2 2 2 2 2" xfId="23488"/>
    <cellStyle name="Note 4 14 2 2 2 2 3" xfId="23489"/>
    <cellStyle name="Note 4 14 2 2 2 3" xfId="23490"/>
    <cellStyle name="Note 4 14 2 2 2 3 2" xfId="23491"/>
    <cellStyle name="Note 4 14 2 2 2 3 3" xfId="23492"/>
    <cellStyle name="Note 4 14 2 2 2 4" xfId="23493"/>
    <cellStyle name="Note 4 14 2 2 2 5" xfId="23494"/>
    <cellStyle name="Note 4 14 2 2 3" xfId="23495"/>
    <cellStyle name="Note 4 14 2 2 3 2" xfId="23496"/>
    <cellStyle name="Note 4 14 2 2 3 3" xfId="23497"/>
    <cellStyle name="Note 4 14 2 2 4" xfId="23498"/>
    <cellStyle name="Note 4 14 2 2 4 2" xfId="23499"/>
    <cellStyle name="Note 4 14 2 2 4 3" xfId="23500"/>
    <cellStyle name="Note 4 14 2 2 5" xfId="23501"/>
    <cellStyle name="Note 4 14 2 2 5 2" xfId="23502"/>
    <cellStyle name="Note 4 14 2 2 5 3" xfId="23503"/>
    <cellStyle name="Note 4 14 2 2 6" xfId="23504"/>
    <cellStyle name="Note 4 14 2 3" xfId="23505"/>
    <cellStyle name="Note 4 14 2 3 2" xfId="23506"/>
    <cellStyle name="Note 4 14 2 3 2 2" xfId="23507"/>
    <cellStyle name="Note 4 14 2 3 2 2 2" xfId="23508"/>
    <cellStyle name="Note 4 14 2 3 2 2 3" xfId="23509"/>
    <cellStyle name="Note 4 14 2 3 2 3" xfId="23510"/>
    <cellStyle name="Note 4 14 2 3 2 3 2" xfId="23511"/>
    <cellStyle name="Note 4 14 2 3 2 3 3" xfId="23512"/>
    <cellStyle name="Note 4 14 2 3 2 4" xfId="23513"/>
    <cellStyle name="Note 4 14 2 3 2 5" xfId="23514"/>
    <cellStyle name="Note 4 14 2 3 3" xfId="23515"/>
    <cellStyle name="Note 4 14 2 3 3 2" xfId="23516"/>
    <cellStyle name="Note 4 14 2 3 3 3" xfId="23517"/>
    <cellStyle name="Note 4 14 2 3 4" xfId="23518"/>
    <cellStyle name="Note 4 14 2 3 4 2" xfId="23519"/>
    <cellStyle name="Note 4 14 2 3 4 3" xfId="23520"/>
    <cellStyle name="Note 4 14 2 3 5" xfId="23521"/>
    <cellStyle name="Note 4 14 2 3 5 2" xfId="23522"/>
    <cellStyle name="Note 4 14 2 3 5 3" xfId="23523"/>
    <cellStyle name="Note 4 14 2 3 6" xfId="23524"/>
    <cellStyle name="Note 4 14 2 4" xfId="23525"/>
    <cellStyle name="Note 4 14 2 4 2" xfId="23526"/>
    <cellStyle name="Note 4 14 2 4 2 2" xfId="23527"/>
    <cellStyle name="Note 4 14 2 4 2 3" xfId="23528"/>
    <cellStyle name="Note 4 14 2 4 3" xfId="23529"/>
    <cellStyle name="Note 4 14 2 4 3 2" xfId="23530"/>
    <cellStyle name="Note 4 14 2 4 3 3" xfId="23531"/>
    <cellStyle name="Note 4 14 2 4 4" xfId="23532"/>
    <cellStyle name="Note 4 14 2 4 4 2" xfId="23533"/>
    <cellStyle name="Note 4 14 2 4 4 3" xfId="23534"/>
    <cellStyle name="Note 4 14 2 4 5" xfId="23535"/>
    <cellStyle name="Note 4 14 2 4 5 2" xfId="23536"/>
    <cellStyle name="Note 4 14 2 4 5 3" xfId="23537"/>
    <cellStyle name="Note 4 14 2 4 6" xfId="23538"/>
    <cellStyle name="Note 4 14 2 4 6 2" xfId="23539"/>
    <cellStyle name="Note 4 14 2 4 6 3" xfId="23540"/>
    <cellStyle name="Note 4 14 2 4 7" xfId="23541"/>
    <cellStyle name="Note 4 14 2 4 8" xfId="23542"/>
    <cellStyle name="Note 4 14 2 5" xfId="23543"/>
    <cellStyle name="Note 4 14 2 5 2" xfId="23544"/>
    <cellStyle name="Note 4 14 2 5 2 2" xfId="23545"/>
    <cellStyle name="Note 4 14 2 5 2 3" xfId="23546"/>
    <cellStyle name="Note 4 14 2 5 3" xfId="23547"/>
    <cellStyle name="Note 4 14 2 5 3 2" xfId="23548"/>
    <cellStyle name="Note 4 14 2 5 3 3" xfId="23549"/>
    <cellStyle name="Note 4 14 2 5 4" xfId="23550"/>
    <cellStyle name="Note 4 14 2 5 5" xfId="23551"/>
    <cellStyle name="Note 4 14 2 6" xfId="23552"/>
    <cellStyle name="Note 4 14 2 6 2" xfId="23553"/>
    <cellStyle name="Note 4 14 2 6 3" xfId="23554"/>
    <cellStyle name="Note 4 14 2 7" xfId="23555"/>
    <cellStyle name="Note 4 14 2 7 2" xfId="23556"/>
    <cellStyle name="Note 4 14 2 7 3" xfId="23557"/>
    <cellStyle name="Note 4 14 2 8" xfId="23558"/>
    <cellStyle name="Note 4 14 2 8 2" xfId="23559"/>
    <cellStyle name="Note 4 14 2 8 3" xfId="23560"/>
    <cellStyle name="Note 4 14 2 9" xfId="23561"/>
    <cellStyle name="Note 4 14 3" xfId="23562"/>
    <cellStyle name="Note 4 14 3 2" xfId="23563"/>
    <cellStyle name="Note 4 14 3 2 2" xfId="23564"/>
    <cellStyle name="Note 4 14 3 2 2 2" xfId="23565"/>
    <cellStyle name="Note 4 14 3 2 2 2 2" xfId="23566"/>
    <cellStyle name="Note 4 14 3 2 2 2 3" xfId="23567"/>
    <cellStyle name="Note 4 14 3 2 2 3" xfId="23568"/>
    <cellStyle name="Note 4 14 3 2 2 3 2" xfId="23569"/>
    <cellStyle name="Note 4 14 3 2 2 3 3" xfId="23570"/>
    <cellStyle name="Note 4 14 3 2 2 4" xfId="23571"/>
    <cellStyle name="Note 4 14 3 2 2 5" xfId="23572"/>
    <cellStyle name="Note 4 14 3 2 3" xfId="23573"/>
    <cellStyle name="Note 4 14 3 2 3 2" xfId="23574"/>
    <cellStyle name="Note 4 14 3 2 3 3" xfId="23575"/>
    <cellStyle name="Note 4 14 3 2 4" xfId="23576"/>
    <cellStyle name="Note 4 14 3 2 4 2" xfId="23577"/>
    <cellStyle name="Note 4 14 3 2 4 3" xfId="23578"/>
    <cellStyle name="Note 4 14 3 2 5" xfId="23579"/>
    <cellStyle name="Note 4 14 3 2 5 2" xfId="23580"/>
    <cellStyle name="Note 4 14 3 2 5 3" xfId="23581"/>
    <cellStyle name="Note 4 14 3 2 6" xfId="23582"/>
    <cellStyle name="Note 4 14 3 3" xfId="23583"/>
    <cellStyle name="Note 4 14 3 3 2" xfId="23584"/>
    <cellStyle name="Note 4 14 3 3 2 2" xfId="23585"/>
    <cellStyle name="Note 4 14 3 3 2 2 2" xfId="23586"/>
    <cellStyle name="Note 4 14 3 3 2 2 3" xfId="23587"/>
    <cellStyle name="Note 4 14 3 3 2 3" xfId="23588"/>
    <cellStyle name="Note 4 14 3 3 2 3 2" xfId="23589"/>
    <cellStyle name="Note 4 14 3 3 2 3 3" xfId="23590"/>
    <cellStyle name="Note 4 14 3 3 2 4" xfId="23591"/>
    <cellStyle name="Note 4 14 3 3 2 5" xfId="23592"/>
    <cellStyle name="Note 4 14 3 3 3" xfId="23593"/>
    <cellStyle name="Note 4 14 3 3 3 2" xfId="23594"/>
    <cellStyle name="Note 4 14 3 3 3 3" xfId="23595"/>
    <cellStyle name="Note 4 14 3 3 4" xfId="23596"/>
    <cellStyle name="Note 4 14 3 3 4 2" xfId="23597"/>
    <cellStyle name="Note 4 14 3 3 4 3" xfId="23598"/>
    <cellStyle name="Note 4 14 3 3 5" xfId="23599"/>
    <cellStyle name="Note 4 14 3 3 5 2" xfId="23600"/>
    <cellStyle name="Note 4 14 3 3 5 3" xfId="23601"/>
    <cellStyle name="Note 4 14 3 3 6" xfId="23602"/>
    <cellStyle name="Note 4 14 3 4" xfId="23603"/>
    <cellStyle name="Note 4 14 3 4 2" xfId="23604"/>
    <cellStyle name="Note 4 14 3 4 2 2" xfId="23605"/>
    <cellStyle name="Note 4 14 3 4 2 3" xfId="23606"/>
    <cellStyle name="Note 4 14 3 4 3" xfId="23607"/>
    <cellStyle name="Note 4 14 3 4 3 2" xfId="23608"/>
    <cellStyle name="Note 4 14 3 4 3 3" xfId="23609"/>
    <cellStyle name="Note 4 14 3 4 4" xfId="23610"/>
    <cellStyle name="Note 4 14 3 4 4 2" xfId="23611"/>
    <cellStyle name="Note 4 14 3 4 4 3" xfId="23612"/>
    <cellStyle name="Note 4 14 3 4 5" xfId="23613"/>
    <cellStyle name="Note 4 14 3 4 5 2" xfId="23614"/>
    <cellStyle name="Note 4 14 3 4 5 3" xfId="23615"/>
    <cellStyle name="Note 4 14 3 4 6" xfId="23616"/>
    <cellStyle name="Note 4 14 3 4 6 2" xfId="23617"/>
    <cellStyle name="Note 4 14 3 4 6 3" xfId="23618"/>
    <cellStyle name="Note 4 14 3 4 7" xfId="23619"/>
    <cellStyle name="Note 4 14 3 4 8" xfId="23620"/>
    <cellStyle name="Note 4 14 3 5" xfId="23621"/>
    <cellStyle name="Note 4 14 3 5 2" xfId="23622"/>
    <cellStyle name="Note 4 14 3 5 2 2" xfId="23623"/>
    <cellStyle name="Note 4 14 3 5 2 3" xfId="23624"/>
    <cellStyle name="Note 4 14 3 5 3" xfId="23625"/>
    <cellStyle name="Note 4 14 3 5 3 2" xfId="23626"/>
    <cellStyle name="Note 4 14 3 5 3 3" xfId="23627"/>
    <cellStyle name="Note 4 14 3 5 4" xfId="23628"/>
    <cellStyle name="Note 4 14 3 5 5" xfId="23629"/>
    <cellStyle name="Note 4 14 3 6" xfId="23630"/>
    <cellStyle name="Note 4 14 3 6 2" xfId="23631"/>
    <cellStyle name="Note 4 14 3 6 3" xfId="23632"/>
    <cellStyle name="Note 4 14 3 7" xfId="23633"/>
    <cellStyle name="Note 4 14 3 7 2" xfId="23634"/>
    <cellStyle name="Note 4 14 3 7 3" xfId="23635"/>
    <cellStyle name="Note 4 14 3 8" xfId="23636"/>
    <cellStyle name="Note 4 14 3 8 2" xfId="23637"/>
    <cellStyle name="Note 4 14 3 8 3" xfId="23638"/>
    <cellStyle name="Note 4 14 3 9" xfId="23639"/>
    <cellStyle name="Note 4 14 4" xfId="23640"/>
    <cellStyle name="Note 4 14 4 2" xfId="23641"/>
    <cellStyle name="Note 4 14 4 2 2" xfId="23642"/>
    <cellStyle name="Note 4 14 4 2 2 2" xfId="23643"/>
    <cellStyle name="Note 4 14 4 2 2 2 2" xfId="23644"/>
    <cellStyle name="Note 4 14 4 2 2 2 3" xfId="23645"/>
    <cellStyle name="Note 4 14 4 2 2 3" xfId="23646"/>
    <cellStyle name="Note 4 14 4 2 2 3 2" xfId="23647"/>
    <cellStyle name="Note 4 14 4 2 2 3 3" xfId="23648"/>
    <cellStyle name="Note 4 14 4 2 2 4" xfId="23649"/>
    <cellStyle name="Note 4 14 4 2 2 5" xfId="23650"/>
    <cellStyle name="Note 4 14 4 2 3" xfId="23651"/>
    <cellStyle name="Note 4 14 4 2 3 2" xfId="23652"/>
    <cellStyle name="Note 4 14 4 2 3 3" xfId="23653"/>
    <cellStyle name="Note 4 14 4 2 4" xfId="23654"/>
    <cellStyle name="Note 4 14 4 2 4 2" xfId="23655"/>
    <cellStyle name="Note 4 14 4 2 4 3" xfId="23656"/>
    <cellStyle name="Note 4 14 4 2 5" xfId="23657"/>
    <cellStyle name="Note 4 14 4 2 5 2" xfId="23658"/>
    <cellStyle name="Note 4 14 4 2 5 3" xfId="23659"/>
    <cellStyle name="Note 4 14 4 2 6" xfId="23660"/>
    <cellStyle name="Note 4 14 4 3" xfId="23661"/>
    <cellStyle name="Note 4 14 4 3 2" xfId="23662"/>
    <cellStyle name="Note 4 14 4 3 2 2" xfId="23663"/>
    <cellStyle name="Note 4 14 4 3 2 2 2" xfId="23664"/>
    <cellStyle name="Note 4 14 4 3 2 2 3" xfId="23665"/>
    <cellStyle name="Note 4 14 4 3 2 3" xfId="23666"/>
    <cellStyle name="Note 4 14 4 3 2 3 2" xfId="23667"/>
    <cellStyle name="Note 4 14 4 3 2 3 3" xfId="23668"/>
    <cellStyle name="Note 4 14 4 3 2 4" xfId="23669"/>
    <cellStyle name="Note 4 14 4 3 2 5" xfId="23670"/>
    <cellStyle name="Note 4 14 4 3 3" xfId="23671"/>
    <cellStyle name="Note 4 14 4 3 3 2" xfId="23672"/>
    <cellStyle name="Note 4 14 4 3 3 3" xfId="23673"/>
    <cellStyle name="Note 4 14 4 3 4" xfId="23674"/>
    <cellStyle name="Note 4 14 4 3 4 2" xfId="23675"/>
    <cellStyle name="Note 4 14 4 3 4 3" xfId="23676"/>
    <cellStyle name="Note 4 14 4 3 5" xfId="23677"/>
    <cellStyle name="Note 4 14 4 3 5 2" xfId="23678"/>
    <cellStyle name="Note 4 14 4 3 5 3" xfId="23679"/>
    <cellStyle name="Note 4 14 4 3 6" xfId="23680"/>
    <cellStyle name="Note 4 14 4 4" xfId="23681"/>
    <cellStyle name="Note 4 14 4 4 2" xfId="23682"/>
    <cellStyle name="Note 4 14 4 4 2 2" xfId="23683"/>
    <cellStyle name="Note 4 14 4 4 2 3" xfId="23684"/>
    <cellStyle name="Note 4 14 4 4 3" xfId="23685"/>
    <cellStyle name="Note 4 14 4 4 3 2" xfId="23686"/>
    <cellStyle name="Note 4 14 4 4 3 3" xfId="23687"/>
    <cellStyle name="Note 4 14 4 4 4" xfId="23688"/>
    <cellStyle name="Note 4 14 4 4 4 2" xfId="23689"/>
    <cellStyle name="Note 4 14 4 4 4 3" xfId="23690"/>
    <cellStyle name="Note 4 14 4 4 5" xfId="23691"/>
    <cellStyle name="Note 4 14 4 4 5 2" xfId="23692"/>
    <cellStyle name="Note 4 14 4 4 5 3" xfId="23693"/>
    <cellStyle name="Note 4 14 4 4 6" xfId="23694"/>
    <cellStyle name="Note 4 14 4 4 6 2" xfId="23695"/>
    <cellStyle name="Note 4 14 4 4 6 3" xfId="23696"/>
    <cellStyle name="Note 4 14 4 4 7" xfId="23697"/>
    <cellStyle name="Note 4 14 4 4 8" xfId="23698"/>
    <cellStyle name="Note 4 14 4 5" xfId="23699"/>
    <cellStyle name="Note 4 14 4 5 2" xfId="23700"/>
    <cellStyle name="Note 4 14 4 5 2 2" xfId="23701"/>
    <cellStyle name="Note 4 14 4 5 2 3" xfId="23702"/>
    <cellStyle name="Note 4 14 4 5 3" xfId="23703"/>
    <cellStyle name="Note 4 14 4 5 3 2" xfId="23704"/>
    <cellStyle name="Note 4 14 4 5 3 3" xfId="23705"/>
    <cellStyle name="Note 4 14 4 5 4" xfId="23706"/>
    <cellStyle name="Note 4 14 4 5 5" xfId="23707"/>
    <cellStyle name="Note 4 14 4 6" xfId="23708"/>
    <cellStyle name="Note 4 14 4 6 2" xfId="23709"/>
    <cellStyle name="Note 4 14 4 6 3" xfId="23710"/>
    <cellStyle name="Note 4 14 4 7" xfId="23711"/>
    <cellStyle name="Note 4 14 4 7 2" xfId="23712"/>
    <cellStyle name="Note 4 14 4 7 3" xfId="23713"/>
    <cellStyle name="Note 4 14 4 8" xfId="23714"/>
    <cellStyle name="Note 4 14 4 8 2" xfId="23715"/>
    <cellStyle name="Note 4 14 4 8 3" xfId="23716"/>
    <cellStyle name="Note 4 14 4 9" xfId="23717"/>
    <cellStyle name="Note 4 14 5" xfId="23718"/>
    <cellStyle name="Note 4 14 5 2" xfId="23719"/>
    <cellStyle name="Note 4 14 5 2 2" xfId="23720"/>
    <cellStyle name="Note 4 14 5 2 2 2" xfId="23721"/>
    <cellStyle name="Note 4 14 5 2 2 2 2" xfId="23722"/>
    <cellStyle name="Note 4 14 5 2 2 2 3" xfId="23723"/>
    <cellStyle name="Note 4 14 5 2 2 3" xfId="23724"/>
    <cellStyle name="Note 4 14 5 2 2 3 2" xfId="23725"/>
    <cellStyle name="Note 4 14 5 2 2 3 3" xfId="23726"/>
    <cellStyle name="Note 4 14 5 2 2 4" xfId="23727"/>
    <cellStyle name="Note 4 14 5 2 2 5" xfId="23728"/>
    <cellStyle name="Note 4 14 5 2 3" xfId="23729"/>
    <cellStyle name="Note 4 14 5 2 3 2" xfId="23730"/>
    <cellStyle name="Note 4 14 5 2 3 3" xfId="23731"/>
    <cellStyle name="Note 4 14 5 2 4" xfId="23732"/>
    <cellStyle name="Note 4 14 5 2 4 2" xfId="23733"/>
    <cellStyle name="Note 4 14 5 2 4 3" xfId="23734"/>
    <cellStyle name="Note 4 14 5 2 5" xfId="23735"/>
    <cellStyle name="Note 4 14 5 2 5 2" xfId="23736"/>
    <cellStyle name="Note 4 14 5 2 5 3" xfId="23737"/>
    <cellStyle name="Note 4 14 5 2 6" xfId="23738"/>
    <cellStyle name="Note 4 14 5 3" xfId="23739"/>
    <cellStyle name="Note 4 14 5 3 2" xfId="23740"/>
    <cellStyle name="Note 4 14 5 3 2 2" xfId="23741"/>
    <cellStyle name="Note 4 14 5 3 2 2 2" xfId="23742"/>
    <cellStyle name="Note 4 14 5 3 2 2 3" xfId="23743"/>
    <cellStyle name="Note 4 14 5 3 2 3" xfId="23744"/>
    <cellStyle name="Note 4 14 5 3 2 3 2" xfId="23745"/>
    <cellStyle name="Note 4 14 5 3 2 3 3" xfId="23746"/>
    <cellStyle name="Note 4 14 5 3 2 4" xfId="23747"/>
    <cellStyle name="Note 4 14 5 3 2 5" xfId="23748"/>
    <cellStyle name="Note 4 14 5 3 3" xfId="23749"/>
    <cellStyle name="Note 4 14 5 3 3 2" xfId="23750"/>
    <cellStyle name="Note 4 14 5 3 3 3" xfId="23751"/>
    <cellStyle name="Note 4 14 5 3 4" xfId="23752"/>
    <cellStyle name="Note 4 14 5 3 4 2" xfId="23753"/>
    <cellStyle name="Note 4 14 5 3 4 3" xfId="23754"/>
    <cellStyle name="Note 4 14 5 3 5" xfId="23755"/>
    <cellStyle name="Note 4 14 5 3 5 2" xfId="23756"/>
    <cellStyle name="Note 4 14 5 3 5 3" xfId="23757"/>
    <cellStyle name="Note 4 14 5 3 6" xfId="23758"/>
    <cellStyle name="Note 4 14 5 4" xfId="23759"/>
    <cellStyle name="Note 4 14 5 4 2" xfId="23760"/>
    <cellStyle name="Note 4 14 5 4 2 2" xfId="23761"/>
    <cellStyle name="Note 4 14 5 4 2 3" xfId="23762"/>
    <cellStyle name="Note 4 14 5 4 3" xfId="23763"/>
    <cellStyle name="Note 4 14 5 4 3 2" xfId="23764"/>
    <cellStyle name="Note 4 14 5 4 3 3" xfId="23765"/>
    <cellStyle name="Note 4 14 5 4 4" xfId="23766"/>
    <cellStyle name="Note 4 14 5 4 4 2" xfId="23767"/>
    <cellStyle name="Note 4 14 5 4 4 3" xfId="23768"/>
    <cellStyle name="Note 4 14 5 4 5" xfId="23769"/>
    <cellStyle name="Note 4 14 5 4 5 2" xfId="23770"/>
    <cellStyle name="Note 4 14 5 4 5 3" xfId="23771"/>
    <cellStyle name="Note 4 14 5 4 6" xfId="23772"/>
    <cellStyle name="Note 4 14 5 4 6 2" xfId="23773"/>
    <cellStyle name="Note 4 14 5 4 6 3" xfId="23774"/>
    <cellStyle name="Note 4 14 5 4 7" xfId="23775"/>
    <cellStyle name="Note 4 14 5 4 8" xfId="23776"/>
    <cellStyle name="Note 4 14 5 5" xfId="23777"/>
    <cellStyle name="Note 4 14 5 5 2" xfId="23778"/>
    <cellStyle name="Note 4 14 5 5 2 2" xfId="23779"/>
    <cellStyle name="Note 4 14 5 5 2 3" xfId="23780"/>
    <cellStyle name="Note 4 14 5 5 3" xfId="23781"/>
    <cellStyle name="Note 4 14 5 5 3 2" xfId="23782"/>
    <cellStyle name="Note 4 14 5 5 3 3" xfId="23783"/>
    <cellStyle name="Note 4 14 5 5 4" xfId="23784"/>
    <cellStyle name="Note 4 14 5 5 5" xfId="23785"/>
    <cellStyle name="Note 4 14 5 6" xfId="23786"/>
    <cellStyle name="Note 4 14 5 6 2" xfId="23787"/>
    <cellStyle name="Note 4 14 5 6 3" xfId="23788"/>
    <cellStyle name="Note 4 14 5 7" xfId="23789"/>
    <cellStyle name="Note 4 14 5 7 2" xfId="23790"/>
    <cellStyle name="Note 4 14 5 7 3" xfId="23791"/>
    <cellStyle name="Note 4 14 5 8" xfId="23792"/>
    <cellStyle name="Note 4 14 5 8 2" xfId="23793"/>
    <cellStyle name="Note 4 14 5 8 3" xfId="23794"/>
    <cellStyle name="Note 4 14 5 9" xfId="23795"/>
    <cellStyle name="Note 4 14 6" xfId="23796"/>
    <cellStyle name="Note 4 14 6 2" xfId="23797"/>
    <cellStyle name="Note 4 14 6 2 2" xfId="23798"/>
    <cellStyle name="Note 4 14 6 2 2 2" xfId="23799"/>
    <cellStyle name="Note 4 14 6 2 2 3" xfId="23800"/>
    <cellStyle name="Note 4 14 6 2 3" xfId="23801"/>
    <cellStyle name="Note 4 14 6 2 3 2" xfId="23802"/>
    <cellStyle name="Note 4 14 6 2 3 3" xfId="23803"/>
    <cellStyle name="Note 4 14 6 2 4" xfId="23804"/>
    <cellStyle name="Note 4 14 6 2 5" xfId="23805"/>
    <cellStyle name="Note 4 14 6 3" xfId="23806"/>
    <cellStyle name="Note 4 14 6 3 2" xfId="23807"/>
    <cellStyle name="Note 4 14 6 3 3" xfId="23808"/>
    <cellStyle name="Note 4 14 6 4" xfId="23809"/>
    <cellStyle name="Note 4 14 6 4 2" xfId="23810"/>
    <cellStyle name="Note 4 14 6 4 3" xfId="23811"/>
    <cellStyle name="Note 4 14 6 5" xfId="23812"/>
    <cellStyle name="Note 4 14 6 5 2" xfId="23813"/>
    <cellStyle name="Note 4 14 6 5 3" xfId="23814"/>
    <cellStyle name="Note 4 14 6 6" xfId="23815"/>
    <cellStyle name="Note 4 14 7" xfId="23816"/>
    <cellStyle name="Note 4 14 7 2" xfId="23817"/>
    <cellStyle name="Note 4 14 7 2 2" xfId="23818"/>
    <cellStyle name="Note 4 14 7 2 2 2" xfId="23819"/>
    <cellStyle name="Note 4 14 7 2 2 3" xfId="23820"/>
    <cellStyle name="Note 4 14 7 2 3" xfId="23821"/>
    <cellStyle name="Note 4 14 7 2 3 2" xfId="23822"/>
    <cellStyle name="Note 4 14 7 2 3 3" xfId="23823"/>
    <cellStyle name="Note 4 14 7 2 4" xfId="23824"/>
    <cellStyle name="Note 4 14 7 2 5" xfId="23825"/>
    <cellStyle name="Note 4 14 7 3" xfId="23826"/>
    <cellStyle name="Note 4 14 7 3 2" xfId="23827"/>
    <cellStyle name="Note 4 14 7 3 3" xfId="23828"/>
    <cellStyle name="Note 4 14 7 4" xfId="23829"/>
    <cellStyle name="Note 4 14 7 4 2" xfId="23830"/>
    <cellStyle name="Note 4 14 7 4 3" xfId="23831"/>
    <cellStyle name="Note 4 14 7 5" xfId="23832"/>
    <cellStyle name="Note 4 14 7 5 2" xfId="23833"/>
    <cellStyle name="Note 4 14 7 5 3" xfId="23834"/>
    <cellStyle name="Note 4 14 7 6" xfId="23835"/>
    <cellStyle name="Note 4 14 8" xfId="23836"/>
    <cellStyle name="Note 4 14 8 2" xfId="23837"/>
    <cellStyle name="Note 4 14 8 2 2" xfId="23838"/>
    <cellStyle name="Note 4 14 8 2 3" xfId="23839"/>
    <cellStyle name="Note 4 14 8 3" xfId="23840"/>
    <cellStyle name="Note 4 14 8 3 2" xfId="23841"/>
    <cellStyle name="Note 4 14 8 3 3" xfId="23842"/>
    <cellStyle name="Note 4 14 8 4" xfId="23843"/>
    <cellStyle name="Note 4 14 8 4 2" xfId="23844"/>
    <cellStyle name="Note 4 14 8 4 3" xfId="23845"/>
    <cellStyle name="Note 4 14 8 5" xfId="23846"/>
    <cellStyle name="Note 4 14 8 5 2" xfId="23847"/>
    <cellStyle name="Note 4 14 8 5 3" xfId="23848"/>
    <cellStyle name="Note 4 14 8 6" xfId="23849"/>
    <cellStyle name="Note 4 14 8 6 2" xfId="23850"/>
    <cellStyle name="Note 4 14 8 6 3" xfId="23851"/>
    <cellStyle name="Note 4 14 8 7" xfId="23852"/>
    <cellStyle name="Note 4 14 8 8" xfId="23853"/>
    <cellStyle name="Note 4 14 9" xfId="23854"/>
    <cellStyle name="Note 4 14 9 2" xfId="23855"/>
    <cellStyle name="Note 4 14 9 2 2" xfId="23856"/>
    <cellStyle name="Note 4 14 9 2 3" xfId="23857"/>
    <cellStyle name="Note 4 14 9 3" xfId="23858"/>
    <cellStyle name="Note 4 14 9 3 2" xfId="23859"/>
    <cellStyle name="Note 4 14 9 3 3" xfId="23860"/>
    <cellStyle name="Note 4 14 9 4" xfId="23861"/>
    <cellStyle name="Note 4 14 9 5" xfId="23862"/>
    <cellStyle name="Note 4 15" xfId="23863"/>
    <cellStyle name="Note 4 15 10" xfId="23864"/>
    <cellStyle name="Note 4 15 10 2" xfId="23865"/>
    <cellStyle name="Note 4 15 10 3" xfId="23866"/>
    <cellStyle name="Note 4 15 11" xfId="23867"/>
    <cellStyle name="Note 4 15 11 2" xfId="23868"/>
    <cellStyle name="Note 4 15 11 3" xfId="23869"/>
    <cellStyle name="Note 4 15 12" xfId="23870"/>
    <cellStyle name="Note 4 15 12 2" xfId="23871"/>
    <cellStyle name="Note 4 15 12 3" xfId="23872"/>
    <cellStyle name="Note 4 15 13" xfId="23873"/>
    <cellStyle name="Note 4 15 2" xfId="23874"/>
    <cellStyle name="Note 4 15 2 2" xfId="23875"/>
    <cellStyle name="Note 4 15 2 2 2" xfId="23876"/>
    <cellStyle name="Note 4 15 2 2 2 2" xfId="23877"/>
    <cellStyle name="Note 4 15 2 2 2 2 2" xfId="23878"/>
    <cellStyle name="Note 4 15 2 2 2 2 3" xfId="23879"/>
    <cellStyle name="Note 4 15 2 2 2 3" xfId="23880"/>
    <cellStyle name="Note 4 15 2 2 2 3 2" xfId="23881"/>
    <cellStyle name="Note 4 15 2 2 2 3 3" xfId="23882"/>
    <cellStyle name="Note 4 15 2 2 2 4" xfId="23883"/>
    <cellStyle name="Note 4 15 2 2 2 5" xfId="23884"/>
    <cellStyle name="Note 4 15 2 2 3" xfId="23885"/>
    <cellStyle name="Note 4 15 2 2 3 2" xfId="23886"/>
    <cellStyle name="Note 4 15 2 2 3 3" xfId="23887"/>
    <cellStyle name="Note 4 15 2 2 4" xfId="23888"/>
    <cellStyle name="Note 4 15 2 2 4 2" xfId="23889"/>
    <cellStyle name="Note 4 15 2 2 4 3" xfId="23890"/>
    <cellStyle name="Note 4 15 2 2 5" xfId="23891"/>
    <cellStyle name="Note 4 15 2 2 5 2" xfId="23892"/>
    <cellStyle name="Note 4 15 2 2 5 3" xfId="23893"/>
    <cellStyle name="Note 4 15 2 2 6" xfId="23894"/>
    <cellStyle name="Note 4 15 2 3" xfId="23895"/>
    <cellStyle name="Note 4 15 2 3 2" xfId="23896"/>
    <cellStyle name="Note 4 15 2 3 2 2" xfId="23897"/>
    <cellStyle name="Note 4 15 2 3 2 2 2" xfId="23898"/>
    <cellStyle name="Note 4 15 2 3 2 2 3" xfId="23899"/>
    <cellStyle name="Note 4 15 2 3 2 3" xfId="23900"/>
    <cellStyle name="Note 4 15 2 3 2 3 2" xfId="23901"/>
    <cellStyle name="Note 4 15 2 3 2 3 3" xfId="23902"/>
    <cellStyle name="Note 4 15 2 3 2 4" xfId="23903"/>
    <cellStyle name="Note 4 15 2 3 2 5" xfId="23904"/>
    <cellStyle name="Note 4 15 2 3 3" xfId="23905"/>
    <cellStyle name="Note 4 15 2 3 3 2" xfId="23906"/>
    <cellStyle name="Note 4 15 2 3 3 3" xfId="23907"/>
    <cellStyle name="Note 4 15 2 3 4" xfId="23908"/>
    <cellStyle name="Note 4 15 2 3 4 2" xfId="23909"/>
    <cellStyle name="Note 4 15 2 3 4 3" xfId="23910"/>
    <cellStyle name="Note 4 15 2 3 5" xfId="23911"/>
    <cellStyle name="Note 4 15 2 3 5 2" xfId="23912"/>
    <cellStyle name="Note 4 15 2 3 5 3" xfId="23913"/>
    <cellStyle name="Note 4 15 2 3 6" xfId="23914"/>
    <cellStyle name="Note 4 15 2 4" xfId="23915"/>
    <cellStyle name="Note 4 15 2 4 2" xfId="23916"/>
    <cellStyle name="Note 4 15 2 4 2 2" xfId="23917"/>
    <cellStyle name="Note 4 15 2 4 2 3" xfId="23918"/>
    <cellStyle name="Note 4 15 2 4 3" xfId="23919"/>
    <cellStyle name="Note 4 15 2 4 3 2" xfId="23920"/>
    <cellStyle name="Note 4 15 2 4 3 3" xfId="23921"/>
    <cellStyle name="Note 4 15 2 4 4" xfId="23922"/>
    <cellStyle name="Note 4 15 2 4 4 2" xfId="23923"/>
    <cellStyle name="Note 4 15 2 4 4 3" xfId="23924"/>
    <cellStyle name="Note 4 15 2 4 5" xfId="23925"/>
    <cellStyle name="Note 4 15 2 4 5 2" xfId="23926"/>
    <cellStyle name="Note 4 15 2 4 5 3" xfId="23927"/>
    <cellStyle name="Note 4 15 2 4 6" xfId="23928"/>
    <cellStyle name="Note 4 15 2 4 6 2" xfId="23929"/>
    <cellStyle name="Note 4 15 2 4 6 3" xfId="23930"/>
    <cellStyle name="Note 4 15 2 4 7" xfId="23931"/>
    <cellStyle name="Note 4 15 2 4 8" xfId="23932"/>
    <cellStyle name="Note 4 15 2 5" xfId="23933"/>
    <cellStyle name="Note 4 15 2 5 2" xfId="23934"/>
    <cellStyle name="Note 4 15 2 5 2 2" xfId="23935"/>
    <cellStyle name="Note 4 15 2 5 2 3" xfId="23936"/>
    <cellStyle name="Note 4 15 2 5 3" xfId="23937"/>
    <cellStyle name="Note 4 15 2 5 3 2" xfId="23938"/>
    <cellStyle name="Note 4 15 2 5 3 3" xfId="23939"/>
    <cellStyle name="Note 4 15 2 5 4" xfId="23940"/>
    <cellStyle name="Note 4 15 2 5 5" xfId="23941"/>
    <cellStyle name="Note 4 15 2 6" xfId="23942"/>
    <cellStyle name="Note 4 15 2 6 2" xfId="23943"/>
    <cellStyle name="Note 4 15 2 6 3" xfId="23944"/>
    <cellStyle name="Note 4 15 2 7" xfId="23945"/>
    <cellStyle name="Note 4 15 2 7 2" xfId="23946"/>
    <cellStyle name="Note 4 15 2 7 3" xfId="23947"/>
    <cellStyle name="Note 4 15 2 8" xfId="23948"/>
    <cellStyle name="Note 4 15 2 8 2" xfId="23949"/>
    <cellStyle name="Note 4 15 2 8 3" xfId="23950"/>
    <cellStyle name="Note 4 15 2 9" xfId="23951"/>
    <cellStyle name="Note 4 15 3" xfId="23952"/>
    <cellStyle name="Note 4 15 3 2" xfId="23953"/>
    <cellStyle name="Note 4 15 3 2 2" xfId="23954"/>
    <cellStyle name="Note 4 15 3 2 2 2" xfId="23955"/>
    <cellStyle name="Note 4 15 3 2 2 2 2" xfId="23956"/>
    <cellStyle name="Note 4 15 3 2 2 2 3" xfId="23957"/>
    <cellStyle name="Note 4 15 3 2 2 3" xfId="23958"/>
    <cellStyle name="Note 4 15 3 2 2 3 2" xfId="23959"/>
    <cellStyle name="Note 4 15 3 2 2 3 3" xfId="23960"/>
    <cellStyle name="Note 4 15 3 2 2 4" xfId="23961"/>
    <cellStyle name="Note 4 15 3 2 2 5" xfId="23962"/>
    <cellStyle name="Note 4 15 3 2 3" xfId="23963"/>
    <cellStyle name="Note 4 15 3 2 3 2" xfId="23964"/>
    <cellStyle name="Note 4 15 3 2 3 3" xfId="23965"/>
    <cellStyle name="Note 4 15 3 2 4" xfId="23966"/>
    <cellStyle name="Note 4 15 3 2 4 2" xfId="23967"/>
    <cellStyle name="Note 4 15 3 2 4 3" xfId="23968"/>
    <cellStyle name="Note 4 15 3 2 5" xfId="23969"/>
    <cellStyle name="Note 4 15 3 2 5 2" xfId="23970"/>
    <cellStyle name="Note 4 15 3 2 5 3" xfId="23971"/>
    <cellStyle name="Note 4 15 3 2 6" xfId="23972"/>
    <cellStyle name="Note 4 15 3 3" xfId="23973"/>
    <cellStyle name="Note 4 15 3 3 2" xfId="23974"/>
    <cellStyle name="Note 4 15 3 3 2 2" xfId="23975"/>
    <cellStyle name="Note 4 15 3 3 2 2 2" xfId="23976"/>
    <cellStyle name="Note 4 15 3 3 2 2 3" xfId="23977"/>
    <cellStyle name="Note 4 15 3 3 2 3" xfId="23978"/>
    <cellStyle name="Note 4 15 3 3 2 3 2" xfId="23979"/>
    <cellStyle name="Note 4 15 3 3 2 3 3" xfId="23980"/>
    <cellStyle name="Note 4 15 3 3 2 4" xfId="23981"/>
    <cellStyle name="Note 4 15 3 3 2 5" xfId="23982"/>
    <cellStyle name="Note 4 15 3 3 3" xfId="23983"/>
    <cellStyle name="Note 4 15 3 3 3 2" xfId="23984"/>
    <cellStyle name="Note 4 15 3 3 3 3" xfId="23985"/>
    <cellStyle name="Note 4 15 3 3 4" xfId="23986"/>
    <cellStyle name="Note 4 15 3 3 4 2" xfId="23987"/>
    <cellStyle name="Note 4 15 3 3 4 3" xfId="23988"/>
    <cellStyle name="Note 4 15 3 3 5" xfId="23989"/>
    <cellStyle name="Note 4 15 3 3 5 2" xfId="23990"/>
    <cellStyle name="Note 4 15 3 3 5 3" xfId="23991"/>
    <cellStyle name="Note 4 15 3 3 6" xfId="23992"/>
    <cellStyle name="Note 4 15 3 4" xfId="23993"/>
    <cellStyle name="Note 4 15 3 4 2" xfId="23994"/>
    <cellStyle name="Note 4 15 3 4 2 2" xfId="23995"/>
    <cellStyle name="Note 4 15 3 4 2 3" xfId="23996"/>
    <cellStyle name="Note 4 15 3 4 3" xfId="23997"/>
    <cellStyle name="Note 4 15 3 4 3 2" xfId="23998"/>
    <cellStyle name="Note 4 15 3 4 3 3" xfId="23999"/>
    <cellStyle name="Note 4 15 3 4 4" xfId="24000"/>
    <cellStyle name="Note 4 15 3 4 4 2" xfId="24001"/>
    <cellStyle name="Note 4 15 3 4 4 3" xfId="24002"/>
    <cellStyle name="Note 4 15 3 4 5" xfId="24003"/>
    <cellStyle name="Note 4 15 3 4 5 2" xfId="24004"/>
    <cellStyle name="Note 4 15 3 4 5 3" xfId="24005"/>
    <cellStyle name="Note 4 15 3 4 6" xfId="24006"/>
    <cellStyle name="Note 4 15 3 4 6 2" xfId="24007"/>
    <cellStyle name="Note 4 15 3 4 6 3" xfId="24008"/>
    <cellStyle name="Note 4 15 3 4 7" xfId="24009"/>
    <cellStyle name="Note 4 15 3 4 8" xfId="24010"/>
    <cellStyle name="Note 4 15 3 5" xfId="24011"/>
    <cellStyle name="Note 4 15 3 5 2" xfId="24012"/>
    <cellStyle name="Note 4 15 3 5 2 2" xfId="24013"/>
    <cellStyle name="Note 4 15 3 5 2 3" xfId="24014"/>
    <cellStyle name="Note 4 15 3 5 3" xfId="24015"/>
    <cellStyle name="Note 4 15 3 5 3 2" xfId="24016"/>
    <cellStyle name="Note 4 15 3 5 3 3" xfId="24017"/>
    <cellStyle name="Note 4 15 3 5 4" xfId="24018"/>
    <cellStyle name="Note 4 15 3 5 5" xfId="24019"/>
    <cellStyle name="Note 4 15 3 6" xfId="24020"/>
    <cellStyle name="Note 4 15 3 6 2" xfId="24021"/>
    <cellStyle name="Note 4 15 3 6 3" xfId="24022"/>
    <cellStyle name="Note 4 15 3 7" xfId="24023"/>
    <cellStyle name="Note 4 15 3 7 2" xfId="24024"/>
    <cellStyle name="Note 4 15 3 7 3" xfId="24025"/>
    <cellStyle name="Note 4 15 3 8" xfId="24026"/>
    <cellStyle name="Note 4 15 3 8 2" xfId="24027"/>
    <cellStyle name="Note 4 15 3 8 3" xfId="24028"/>
    <cellStyle name="Note 4 15 3 9" xfId="24029"/>
    <cellStyle name="Note 4 15 4" xfId="24030"/>
    <cellStyle name="Note 4 15 4 2" xfId="24031"/>
    <cellStyle name="Note 4 15 4 2 2" xfId="24032"/>
    <cellStyle name="Note 4 15 4 2 2 2" xfId="24033"/>
    <cellStyle name="Note 4 15 4 2 2 2 2" xfId="24034"/>
    <cellStyle name="Note 4 15 4 2 2 2 3" xfId="24035"/>
    <cellStyle name="Note 4 15 4 2 2 3" xfId="24036"/>
    <cellStyle name="Note 4 15 4 2 2 3 2" xfId="24037"/>
    <cellStyle name="Note 4 15 4 2 2 3 3" xfId="24038"/>
    <cellStyle name="Note 4 15 4 2 2 4" xfId="24039"/>
    <cellStyle name="Note 4 15 4 2 2 5" xfId="24040"/>
    <cellStyle name="Note 4 15 4 2 3" xfId="24041"/>
    <cellStyle name="Note 4 15 4 2 3 2" xfId="24042"/>
    <cellStyle name="Note 4 15 4 2 3 3" xfId="24043"/>
    <cellStyle name="Note 4 15 4 2 4" xfId="24044"/>
    <cellStyle name="Note 4 15 4 2 4 2" xfId="24045"/>
    <cellStyle name="Note 4 15 4 2 4 3" xfId="24046"/>
    <cellStyle name="Note 4 15 4 2 5" xfId="24047"/>
    <cellStyle name="Note 4 15 4 2 5 2" xfId="24048"/>
    <cellStyle name="Note 4 15 4 2 5 3" xfId="24049"/>
    <cellStyle name="Note 4 15 4 2 6" xfId="24050"/>
    <cellStyle name="Note 4 15 4 3" xfId="24051"/>
    <cellStyle name="Note 4 15 4 3 2" xfId="24052"/>
    <cellStyle name="Note 4 15 4 3 2 2" xfId="24053"/>
    <cellStyle name="Note 4 15 4 3 2 2 2" xfId="24054"/>
    <cellStyle name="Note 4 15 4 3 2 2 3" xfId="24055"/>
    <cellStyle name="Note 4 15 4 3 2 3" xfId="24056"/>
    <cellStyle name="Note 4 15 4 3 2 3 2" xfId="24057"/>
    <cellStyle name="Note 4 15 4 3 2 3 3" xfId="24058"/>
    <cellStyle name="Note 4 15 4 3 2 4" xfId="24059"/>
    <cellStyle name="Note 4 15 4 3 2 5" xfId="24060"/>
    <cellStyle name="Note 4 15 4 3 3" xfId="24061"/>
    <cellStyle name="Note 4 15 4 3 3 2" xfId="24062"/>
    <cellStyle name="Note 4 15 4 3 3 3" xfId="24063"/>
    <cellStyle name="Note 4 15 4 3 4" xfId="24064"/>
    <cellStyle name="Note 4 15 4 3 4 2" xfId="24065"/>
    <cellStyle name="Note 4 15 4 3 4 3" xfId="24066"/>
    <cellStyle name="Note 4 15 4 3 5" xfId="24067"/>
    <cellStyle name="Note 4 15 4 3 5 2" xfId="24068"/>
    <cellStyle name="Note 4 15 4 3 5 3" xfId="24069"/>
    <cellStyle name="Note 4 15 4 3 6" xfId="24070"/>
    <cellStyle name="Note 4 15 4 4" xfId="24071"/>
    <cellStyle name="Note 4 15 4 4 2" xfId="24072"/>
    <cellStyle name="Note 4 15 4 4 2 2" xfId="24073"/>
    <cellStyle name="Note 4 15 4 4 2 3" xfId="24074"/>
    <cellStyle name="Note 4 15 4 4 3" xfId="24075"/>
    <cellStyle name="Note 4 15 4 4 3 2" xfId="24076"/>
    <cellStyle name="Note 4 15 4 4 3 3" xfId="24077"/>
    <cellStyle name="Note 4 15 4 4 4" xfId="24078"/>
    <cellStyle name="Note 4 15 4 4 4 2" xfId="24079"/>
    <cellStyle name="Note 4 15 4 4 4 3" xfId="24080"/>
    <cellStyle name="Note 4 15 4 4 5" xfId="24081"/>
    <cellStyle name="Note 4 15 4 4 5 2" xfId="24082"/>
    <cellStyle name="Note 4 15 4 4 5 3" xfId="24083"/>
    <cellStyle name="Note 4 15 4 4 6" xfId="24084"/>
    <cellStyle name="Note 4 15 4 4 6 2" xfId="24085"/>
    <cellStyle name="Note 4 15 4 4 6 3" xfId="24086"/>
    <cellStyle name="Note 4 15 4 4 7" xfId="24087"/>
    <cellStyle name="Note 4 15 4 4 8" xfId="24088"/>
    <cellStyle name="Note 4 15 4 5" xfId="24089"/>
    <cellStyle name="Note 4 15 4 5 2" xfId="24090"/>
    <cellStyle name="Note 4 15 4 5 2 2" xfId="24091"/>
    <cellStyle name="Note 4 15 4 5 2 3" xfId="24092"/>
    <cellStyle name="Note 4 15 4 5 3" xfId="24093"/>
    <cellStyle name="Note 4 15 4 5 3 2" xfId="24094"/>
    <cellStyle name="Note 4 15 4 5 3 3" xfId="24095"/>
    <cellStyle name="Note 4 15 4 5 4" xfId="24096"/>
    <cellStyle name="Note 4 15 4 5 5" xfId="24097"/>
    <cellStyle name="Note 4 15 4 6" xfId="24098"/>
    <cellStyle name="Note 4 15 4 6 2" xfId="24099"/>
    <cellStyle name="Note 4 15 4 6 3" xfId="24100"/>
    <cellStyle name="Note 4 15 4 7" xfId="24101"/>
    <cellStyle name="Note 4 15 4 7 2" xfId="24102"/>
    <cellStyle name="Note 4 15 4 7 3" xfId="24103"/>
    <cellStyle name="Note 4 15 4 8" xfId="24104"/>
    <cellStyle name="Note 4 15 4 8 2" xfId="24105"/>
    <cellStyle name="Note 4 15 4 8 3" xfId="24106"/>
    <cellStyle name="Note 4 15 4 9" xfId="24107"/>
    <cellStyle name="Note 4 15 5" xfId="24108"/>
    <cellStyle name="Note 4 15 5 2" xfId="24109"/>
    <cellStyle name="Note 4 15 5 2 2" xfId="24110"/>
    <cellStyle name="Note 4 15 5 2 2 2" xfId="24111"/>
    <cellStyle name="Note 4 15 5 2 2 2 2" xfId="24112"/>
    <cellStyle name="Note 4 15 5 2 2 2 3" xfId="24113"/>
    <cellStyle name="Note 4 15 5 2 2 3" xfId="24114"/>
    <cellStyle name="Note 4 15 5 2 2 3 2" xfId="24115"/>
    <cellStyle name="Note 4 15 5 2 2 3 3" xfId="24116"/>
    <cellStyle name="Note 4 15 5 2 2 4" xfId="24117"/>
    <cellStyle name="Note 4 15 5 2 2 5" xfId="24118"/>
    <cellStyle name="Note 4 15 5 2 3" xfId="24119"/>
    <cellStyle name="Note 4 15 5 2 3 2" xfId="24120"/>
    <cellStyle name="Note 4 15 5 2 3 3" xfId="24121"/>
    <cellStyle name="Note 4 15 5 2 4" xfId="24122"/>
    <cellStyle name="Note 4 15 5 2 4 2" xfId="24123"/>
    <cellStyle name="Note 4 15 5 2 4 3" xfId="24124"/>
    <cellStyle name="Note 4 15 5 2 5" xfId="24125"/>
    <cellStyle name="Note 4 15 5 2 5 2" xfId="24126"/>
    <cellStyle name="Note 4 15 5 2 5 3" xfId="24127"/>
    <cellStyle name="Note 4 15 5 2 6" xfId="24128"/>
    <cellStyle name="Note 4 15 5 3" xfId="24129"/>
    <cellStyle name="Note 4 15 5 3 2" xfId="24130"/>
    <cellStyle name="Note 4 15 5 3 2 2" xfId="24131"/>
    <cellStyle name="Note 4 15 5 3 2 2 2" xfId="24132"/>
    <cellStyle name="Note 4 15 5 3 2 2 3" xfId="24133"/>
    <cellStyle name="Note 4 15 5 3 2 3" xfId="24134"/>
    <cellStyle name="Note 4 15 5 3 2 3 2" xfId="24135"/>
    <cellStyle name="Note 4 15 5 3 2 3 3" xfId="24136"/>
    <cellStyle name="Note 4 15 5 3 2 4" xfId="24137"/>
    <cellStyle name="Note 4 15 5 3 2 5" xfId="24138"/>
    <cellStyle name="Note 4 15 5 3 3" xfId="24139"/>
    <cellStyle name="Note 4 15 5 3 3 2" xfId="24140"/>
    <cellStyle name="Note 4 15 5 3 3 3" xfId="24141"/>
    <cellStyle name="Note 4 15 5 3 4" xfId="24142"/>
    <cellStyle name="Note 4 15 5 3 4 2" xfId="24143"/>
    <cellStyle name="Note 4 15 5 3 4 3" xfId="24144"/>
    <cellStyle name="Note 4 15 5 3 5" xfId="24145"/>
    <cellStyle name="Note 4 15 5 3 5 2" xfId="24146"/>
    <cellStyle name="Note 4 15 5 3 5 3" xfId="24147"/>
    <cellStyle name="Note 4 15 5 3 6" xfId="24148"/>
    <cellStyle name="Note 4 15 5 4" xfId="24149"/>
    <cellStyle name="Note 4 15 5 4 2" xfId="24150"/>
    <cellStyle name="Note 4 15 5 4 2 2" xfId="24151"/>
    <cellStyle name="Note 4 15 5 4 2 3" xfId="24152"/>
    <cellStyle name="Note 4 15 5 4 3" xfId="24153"/>
    <cellStyle name="Note 4 15 5 4 3 2" xfId="24154"/>
    <cellStyle name="Note 4 15 5 4 3 3" xfId="24155"/>
    <cellStyle name="Note 4 15 5 4 4" xfId="24156"/>
    <cellStyle name="Note 4 15 5 4 4 2" xfId="24157"/>
    <cellStyle name="Note 4 15 5 4 4 3" xfId="24158"/>
    <cellStyle name="Note 4 15 5 4 5" xfId="24159"/>
    <cellStyle name="Note 4 15 5 4 5 2" xfId="24160"/>
    <cellStyle name="Note 4 15 5 4 5 3" xfId="24161"/>
    <cellStyle name="Note 4 15 5 4 6" xfId="24162"/>
    <cellStyle name="Note 4 15 5 4 6 2" xfId="24163"/>
    <cellStyle name="Note 4 15 5 4 6 3" xfId="24164"/>
    <cellStyle name="Note 4 15 5 4 7" xfId="24165"/>
    <cellStyle name="Note 4 15 5 4 8" xfId="24166"/>
    <cellStyle name="Note 4 15 5 5" xfId="24167"/>
    <cellStyle name="Note 4 15 5 5 2" xfId="24168"/>
    <cellStyle name="Note 4 15 5 5 2 2" xfId="24169"/>
    <cellStyle name="Note 4 15 5 5 2 3" xfId="24170"/>
    <cellStyle name="Note 4 15 5 5 3" xfId="24171"/>
    <cellStyle name="Note 4 15 5 5 3 2" xfId="24172"/>
    <cellStyle name="Note 4 15 5 5 3 3" xfId="24173"/>
    <cellStyle name="Note 4 15 5 5 4" xfId="24174"/>
    <cellStyle name="Note 4 15 5 5 5" xfId="24175"/>
    <cellStyle name="Note 4 15 5 6" xfId="24176"/>
    <cellStyle name="Note 4 15 5 6 2" xfId="24177"/>
    <cellStyle name="Note 4 15 5 6 3" xfId="24178"/>
    <cellStyle name="Note 4 15 5 7" xfId="24179"/>
    <cellStyle name="Note 4 15 5 7 2" xfId="24180"/>
    <cellStyle name="Note 4 15 5 7 3" xfId="24181"/>
    <cellStyle name="Note 4 15 5 8" xfId="24182"/>
    <cellStyle name="Note 4 15 5 8 2" xfId="24183"/>
    <cellStyle name="Note 4 15 5 8 3" xfId="24184"/>
    <cellStyle name="Note 4 15 5 9" xfId="24185"/>
    <cellStyle name="Note 4 15 6" xfId="24186"/>
    <cellStyle name="Note 4 15 6 2" xfId="24187"/>
    <cellStyle name="Note 4 15 6 2 2" xfId="24188"/>
    <cellStyle name="Note 4 15 6 2 2 2" xfId="24189"/>
    <cellStyle name="Note 4 15 6 2 2 3" xfId="24190"/>
    <cellStyle name="Note 4 15 6 2 3" xfId="24191"/>
    <cellStyle name="Note 4 15 6 2 3 2" xfId="24192"/>
    <cellStyle name="Note 4 15 6 2 3 3" xfId="24193"/>
    <cellStyle name="Note 4 15 6 2 4" xfId="24194"/>
    <cellStyle name="Note 4 15 6 2 5" xfId="24195"/>
    <cellStyle name="Note 4 15 6 3" xfId="24196"/>
    <cellStyle name="Note 4 15 6 3 2" xfId="24197"/>
    <cellStyle name="Note 4 15 6 3 3" xfId="24198"/>
    <cellStyle name="Note 4 15 6 4" xfId="24199"/>
    <cellStyle name="Note 4 15 6 4 2" xfId="24200"/>
    <cellStyle name="Note 4 15 6 4 3" xfId="24201"/>
    <cellStyle name="Note 4 15 6 5" xfId="24202"/>
    <cellStyle name="Note 4 15 6 5 2" xfId="24203"/>
    <cellStyle name="Note 4 15 6 5 3" xfId="24204"/>
    <cellStyle name="Note 4 15 6 6" xfId="24205"/>
    <cellStyle name="Note 4 15 7" xfId="24206"/>
    <cellStyle name="Note 4 15 7 2" xfId="24207"/>
    <cellStyle name="Note 4 15 7 2 2" xfId="24208"/>
    <cellStyle name="Note 4 15 7 2 2 2" xfId="24209"/>
    <cellStyle name="Note 4 15 7 2 2 3" xfId="24210"/>
    <cellStyle name="Note 4 15 7 2 3" xfId="24211"/>
    <cellStyle name="Note 4 15 7 2 3 2" xfId="24212"/>
    <cellStyle name="Note 4 15 7 2 3 3" xfId="24213"/>
    <cellStyle name="Note 4 15 7 2 4" xfId="24214"/>
    <cellStyle name="Note 4 15 7 2 5" xfId="24215"/>
    <cellStyle name="Note 4 15 7 3" xfId="24216"/>
    <cellStyle name="Note 4 15 7 3 2" xfId="24217"/>
    <cellStyle name="Note 4 15 7 3 3" xfId="24218"/>
    <cellStyle name="Note 4 15 7 4" xfId="24219"/>
    <cellStyle name="Note 4 15 7 4 2" xfId="24220"/>
    <cellStyle name="Note 4 15 7 4 3" xfId="24221"/>
    <cellStyle name="Note 4 15 7 5" xfId="24222"/>
    <cellStyle name="Note 4 15 7 5 2" xfId="24223"/>
    <cellStyle name="Note 4 15 7 5 3" xfId="24224"/>
    <cellStyle name="Note 4 15 7 6" xfId="24225"/>
    <cellStyle name="Note 4 15 8" xfId="24226"/>
    <cellStyle name="Note 4 15 8 2" xfId="24227"/>
    <cellStyle name="Note 4 15 8 2 2" xfId="24228"/>
    <cellStyle name="Note 4 15 8 2 3" xfId="24229"/>
    <cellStyle name="Note 4 15 8 3" xfId="24230"/>
    <cellStyle name="Note 4 15 8 3 2" xfId="24231"/>
    <cellStyle name="Note 4 15 8 3 3" xfId="24232"/>
    <cellStyle name="Note 4 15 8 4" xfId="24233"/>
    <cellStyle name="Note 4 15 8 4 2" xfId="24234"/>
    <cellStyle name="Note 4 15 8 4 3" xfId="24235"/>
    <cellStyle name="Note 4 15 8 5" xfId="24236"/>
    <cellStyle name="Note 4 15 8 5 2" xfId="24237"/>
    <cellStyle name="Note 4 15 8 5 3" xfId="24238"/>
    <cellStyle name="Note 4 15 8 6" xfId="24239"/>
    <cellStyle name="Note 4 15 8 6 2" xfId="24240"/>
    <cellStyle name="Note 4 15 8 6 3" xfId="24241"/>
    <cellStyle name="Note 4 15 8 7" xfId="24242"/>
    <cellStyle name="Note 4 15 8 8" xfId="24243"/>
    <cellStyle name="Note 4 15 9" xfId="24244"/>
    <cellStyle name="Note 4 15 9 2" xfId="24245"/>
    <cellStyle name="Note 4 15 9 2 2" xfId="24246"/>
    <cellStyle name="Note 4 15 9 2 3" xfId="24247"/>
    <cellStyle name="Note 4 15 9 3" xfId="24248"/>
    <cellStyle name="Note 4 15 9 3 2" xfId="24249"/>
    <cellStyle name="Note 4 15 9 3 3" xfId="24250"/>
    <cellStyle name="Note 4 15 9 4" xfId="24251"/>
    <cellStyle name="Note 4 15 9 5" xfId="24252"/>
    <cellStyle name="Note 4 16" xfId="24253"/>
    <cellStyle name="Note 4 16 10" xfId="24254"/>
    <cellStyle name="Note 4 16 10 2" xfId="24255"/>
    <cellStyle name="Note 4 16 10 3" xfId="24256"/>
    <cellStyle name="Note 4 16 11" xfId="24257"/>
    <cellStyle name="Note 4 16 11 2" xfId="24258"/>
    <cellStyle name="Note 4 16 11 3" xfId="24259"/>
    <cellStyle name="Note 4 16 12" xfId="24260"/>
    <cellStyle name="Note 4 16 12 2" xfId="24261"/>
    <cellStyle name="Note 4 16 12 3" xfId="24262"/>
    <cellStyle name="Note 4 16 13" xfId="24263"/>
    <cellStyle name="Note 4 16 2" xfId="24264"/>
    <cellStyle name="Note 4 16 2 2" xfId="24265"/>
    <cellStyle name="Note 4 16 2 2 2" xfId="24266"/>
    <cellStyle name="Note 4 16 2 2 2 2" xfId="24267"/>
    <cellStyle name="Note 4 16 2 2 2 2 2" xfId="24268"/>
    <cellStyle name="Note 4 16 2 2 2 2 3" xfId="24269"/>
    <cellStyle name="Note 4 16 2 2 2 3" xfId="24270"/>
    <cellStyle name="Note 4 16 2 2 2 3 2" xfId="24271"/>
    <cellStyle name="Note 4 16 2 2 2 3 3" xfId="24272"/>
    <cellStyle name="Note 4 16 2 2 2 4" xfId="24273"/>
    <cellStyle name="Note 4 16 2 2 2 5" xfId="24274"/>
    <cellStyle name="Note 4 16 2 2 3" xfId="24275"/>
    <cellStyle name="Note 4 16 2 2 3 2" xfId="24276"/>
    <cellStyle name="Note 4 16 2 2 3 3" xfId="24277"/>
    <cellStyle name="Note 4 16 2 2 4" xfId="24278"/>
    <cellStyle name="Note 4 16 2 2 4 2" xfId="24279"/>
    <cellStyle name="Note 4 16 2 2 4 3" xfId="24280"/>
    <cellStyle name="Note 4 16 2 2 5" xfId="24281"/>
    <cellStyle name="Note 4 16 2 2 5 2" xfId="24282"/>
    <cellStyle name="Note 4 16 2 2 5 3" xfId="24283"/>
    <cellStyle name="Note 4 16 2 2 6" xfId="24284"/>
    <cellStyle name="Note 4 16 2 3" xfId="24285"/>
    <cellStyle name="Note 4 16 2 3 2" xfId="24286"/>
    <cellStyle name="Note 4 16 2 3 2 2" xfId="24287"/>
    <cellStyle name="Note 4 16 2 3 2 2 2" xfId="24288"/>
    <cellStyle name="Note 4 16 2 3 2 2 3" xfId="24289"/>
    <cellStyle name="Note 4 16 2 3 2 3" xfId="24290"/>
    <cellStyle name="Note 4 16 2 3 2 3 2" xfId="24291"/>
    <cellStyle name="Note 4 16 2 3 2 3 3" xfId="24292"/>
    <cellStyle name="Note 4 16 2 3 2 4" xfId="24293"/>
    <cellStyle name="Note 4 16 2 3 2 5" xfId="24294"/>
    <cellStyle name="Note 4 16 2 3 3" xfId="24295"/>
    <cellStyle name="Note 4 16 2 3 3 2" xfId="24296"/>
    <cellStyle name="Note 4 16 2 3 3 3" xfId="24297"/>
    <cellStyle name="Note 4 16 2 3 4" xfId="24298"/>
    <cellStyle name="Note 4 16 2 3 4 2" xfId="24299"/>
    <cellStyle name="Note 4 16 2 3 4 3" xfId="24300"/>
    <cellStyle name="Note 4 16 2 3 5" xfId="24301"/>
    <cellStyle name="Note 4 16 2 3 5 2" xfId="24302"/>
    <cellStyle name="Note 4 16 2 3 5 3" xfId="24303"/>
    <cellStyle name="Note 4 16 2 3 6" xfId="24304"/>
    <cellStyle name="Note 4 16 2 4" xfId="24305"/>
    <cellStyle name="Note 4 16 2 4 2" xfId="24306"/>
    <cellStyle name="Note 4 16 2 4 2 2" xfId="24307"/>
    <cellStyle name="Note 4 16 2 4 2 3" xfId="24308"/>
    <cellStyle name="Note 4 16 2 4 3" xfId="24309"/>
    <cellStyle name="Note 4 16 2 4 3 2" xfId="24310"/>
    <cellStyle name="Note 4 16 2 4 3 3" xfId="24311"/>
    <cellStyle name="Note 4 16 2 4 4" xfId="24312"/>
    <cellStyle name="Note 4 16 2 4 4 2" xfId="24313"/>
    <cellStyle name="Note 4 16 2 4 4 3" xfId="24314"/>
    <cellStyle name="Note 4 16 2 4 5" xfId="24315"/>
    <cellStyle name="Note 4 16 2 4 5 2" xfId="24316"/>
    <cellStyle name="Note 4 16 2 4 5 3" xfId="24317"/>
    <cellStyle name="Note 4 16 2 4 6" xfId="24318"/>
    <cellStyle name="Note 4 16 2 4 6 2" xfId="24319"/>
    <cellStyle name="Note 4 16 2 4 6 3" xfId="24320"/>
    <cellStyle name="Note 4 16 2 4 7" xfId="24321"/>
    <cellStyle name="Note 4 16 2 4 8" xfId="24322"/>
    <cellStyle name="Note 4 16 2 5" xfId="24323"/>
    <cellStyle name="Note 4 16 2 5 2" xfId="24324"/>
    <cellStyle name="Note 4 16 2 5 2 2" xfId="24325"/>
    <cellStyle name="Note 4 16 2 5 2 3" xfId="24326"/>
    <cellStyle name="Note 4 16 2 5 3" xfId="24327"/>
    <cellStyle name="Note 4 16 2 5 3 2" xfId="24328"/>
    <cellStyle name="Note 4 16 2 5 3 3" xfId="24329"/>
    <cellStyle name="Note 4 16 2 5 4" xfId="24330"/>
    <cellStyle name="Note 4 16 2 5 5" xfId="24331"/>
    <cellStyle name="Note 4 16 2 6" xfId="24332"/>
    <cellStyle name="Note 4 16 2 6 2" xfId="24333"/>
    <cellStyle name="Note 4 16 2 6 3" xfId="24334"/>
    <cellStyle name="Note 4 16 2 7" xfId="24335"/>
    <cellStyle name="Note 4 16 2 7 2" xfId="24336"/>
    <cellStyle name="Note 4 16 2 7 3" xfId="24337"/>
    <cellStyle name="Note 4 16 2 8" xfId="24338"/>
    <cellStyle name="Note 4 16 2 8 2" xfId="24339"/>
    <cellStyle name="Note 4 16 2 8 3" xfId="24340"/>
    <cellStyle name="Note 4 16 2 9" xfId="24341"/>
    <cellStyle name="Note 4 16 3" xfId="24342"/>
    <cellStyle name="Note 4 16 3 2" xfId="24343"/>
    <cellStyle name="Note 4 16 3 2 2" xfId="24344"/>
    <cellStyle name="Note 4 16 3 2 2 2" xfId="24345"/>
    <cellStyle name="Note 4 16 3 2 2 2 2" xfId="24346"/>
    <cellStyle name="Note 4 16 3 2 2 2 3" xfId="24347"/>
    <cellStyle name="Note 4 16 3 2 2 3" xfId="24348"/>
    <cellStyle name="Note 4 16 3 2 2 3 2" xfId="24349"/>
    <cellStyle name="Note 4 16 3 2 2 3 3" xfId="24350"/>
    <cellStyle name="Note 4 16 3 2 2 4" xfId="24351"/>
    <cellStyle name="Note 4 16 3 2 2 5" xfId="24352"/>
    <cellStyle name="Note 4 16 3 2 3" xfId="24353"/>
    <cellStyle name="Note 4 16 3 2 3 2" xfId="24354"/>
    <cellStyle name="Note 4 16 3 2 3 3" xfId="24355"/>
    <cellStyle name="Note 4 16 3 2 4" xfId="24356"/>
    <cellStyle name="Note 4 16 3 2 4 2" xfId="24357"/>
    <cellStyle name="Note 4 16 3 2 4 3" xfId="24358"/>
    <cellStyle name="Note 4 16 3 2 5" xfId="24359"/>
    <cellStyle name="Note 4 16 3 2 5 2" xfId="24360"/>
    <cellStyle name="Note 4 16 3 2 5 3" xfId="24361"/>
    <cellStyle name="Note 4 16 3 2 6" xfId="24362"/>
    <cellStyle name="Note 4 16 3 3" xfId="24363"/>
    <cellStyle name="Note 4 16 3 3 2" xfId="24364"/>
    <cellStyle name="Note 4 16 3 3 2 2" xfId="24365"/>
    <cellStyle name="Note 4 16 3 3 2 2 2" xfId="24366"/>
    <cellStyle name="Note 4 16 3 3 2 2 3" xfId="24367"/>
    <cellStyle name="Note 4 16 3 3 2 3" xfId="24368"/>
    <cellStyle name="Note 4 16 3 3 2 3 2" xfId="24369"/>
    <cellStyle name="Note 4 16 3 3 2 3 3" xfId="24370"/>
    <cellStyle name="Note 4 16 3 3 2 4" xfId="24371"/>
    <cellStyle name="Note 4 16 3 3 2 5" xfId="24372"/>
    <cellStyle name="Note 4 16 3 3 3" xfId="24373"/>
    <cellStyle name="Note 4 16 3 3 3 2" xfId="24374"/>
    <cellStyle name="Note 4 16 3 3 3 3" xfId="24375"/>
    <cellStyle name="Note 4 16 3 3 4" xfId="24376"/>
    <cellStyle name="Note 4 16 3 3 4 2" xfId="24377"/>
    <cellStyle name="Note 4 16 3 3 4 3" xfId="24378"/>
    <cellStyle name="Note 4 16 3 3 5" xfId="24379"/>
    <cellStyle name="Note 4 16 3 3 5 2" xfId="24380"/>
    <cellStyle name="Note 4 16 3 3 5 3" xfId="24381"/>
    <cellStyle name="Note 4 16 3 3 6" xfId="24382"/>
    <cellStyle name="Note 4 16 3 4" xfId="24383"/>
    <cellStyle name="Note 4 16 3 4 2" xfId="24384"/>
    <cellStyle name="Note 4 16 3 4 2 2" xfId="24385"/>
    <cellStyle name="Note 4 16 3 4 2 3" xfId="24386"/>
    <cellStyle name="Note 4 16 3 4 3" xfId="24387"/>
    <cellStyle name="Note 4 16 3 4 3 2" xfId="24388"/>
    <cellStyle name="Note 4 16 3 4 3 3" xfId="24389"/>
    <cellStyle name="Note 4 16 3 4 4" xfId="24390"/>
    <cellStyle name="Note 4 16 3 4 4 2" xfId="24391"/>
    <cellStyle name="Note 4 16 3 4 4 3" xfId="24392"/>
    <cellStyle name="Note 4 16 3 4 5" xfId="24393"/>
    <cellStyle name="Note 4 16 3 4 5 2" xfId="24394"/>
    <cellStyle name="Note 4 16 3 4 5 3" xfId="24395"/>
    <cellStyle name="Note 4 16 3 4 6" xfId="24396"/>
    <cellStyle name="Note 4 16 3 4 6 2" xfId="24397"/>
    <cellStyle name="Note 4 16 3 4 6 3" xfId="24398"/>
    <cellStyle name="Note 4 16 3 4 7" xfId="24399"/>
    <cellStyle name="Note 4 16 3 4 8" xfId="24400"/>
    <cellStyle name="Note 4 16 3 5" xfId="24401"/>
    <cellStyle name="Note 4 16 3 5 2" xfId="24402"/>
    <cellStyle name="Note 4 16 3 5 2 2" xfId="24403"/>
    <cellStyle name="Note 4 16 3 5 2 3" xfId="24404"/>
    <cellStyle name="Note 4 16 3 5 3" xfId="24405"/>
    <cellStyle name="Note 4 16 3 5 3 2" xfId="24406"/>
    <cellStyle name="Note 4 16 3 5 3 3" xfId="24407"/>
    <cellStyle name="Note 4 16 3 5 4" xfId="24408"/>
    <cellStyle name="Note 4 16 3 5 5" xfId="24409"/>
    <cellStyle name="Note 4 16 3 6" xfId="24410"/>
    <cellStyle name="Note 4 16 3 6 2" xfId="24411"/>
    <cellStyle name="Note 4 16 3 6 3" xfId="24412"/>
    <cellStyle name="Note 4 16 3 7" xfId="24413"/>
    <cellStyle name="Note 4 16 3 7 2" xfId="24414"/>
    <cellStyle name="Note 4 16 3 7 3" xfId="24415"/>
    <cellStyle name="Note 4 16 3 8" xfId="24416"/>
    <cellStyle name="Note 4 16 3 8 2" xfId="24417"/>
    <cellStyle name="Note 4 16 3 8 3" xfId="24418"/>
    <cellStyle name="Note 4 16 3 9" xfId="24419"/>
    <cellStyle name="Note 4 16 4" xfId="24420"/>
    <cellStyle name="Note 4 16 4 2" xfId="24421"/>
    <cellStyle name="Note 4 16 4 2 2" xfId="24422"/>
    <cellStyle name="Note 4 16 4 2 2 2" xfId="24423"/>
    <cellStyle name="Note 4 16 4 2 2 2 2" xfId="24424"/>
    <cellStyle name="Note 4 16 4 2 2 2 3" xfId="24425"/>
    <cellStyle name="Note 4 16 4 2 2 3" xfId="24426"/>
    <cellStyle name="Note 4 16 4 2 2 3 2" xfId="24427"/>
    <cellStyle name="Note 4 16 4 2 2 3 3" xfId="24428"/>
    <cellStyle name="Note 4 16 4 2 2 4" xfId="24429"/>
    <cellStyle name="Note 4 16 4 2 2 5" xfId="24430"/>
    <cellStyle name="Note 4 16 4 2 3" xfId="24431"/>
    <cellStyle name="Note 4 16 4 2 3 2" xfId="24432"/>
    <cellStyle name="Note 4 16 4 2 3 3" xfId="24433"/>
    <cellStyle name="Note 4 16 4 2 4" xfId="24434"/>
    <cellStyle name="Note 4 16 4 2 4 2" xfId="24435"/>
    <cellStyle name="Note 4 16 4 2 4 3" xfId="24436"/>
    <cellStyle name="Note 4 16 4 2 5" xfId="24437"/>
    <cellStyle name="Note 4 16 4 2 5 2" xfId="24438"/>
    <cellStyle name="Note 4 16 4 2 5 3" xfId="24439"/>
    <cellStyle name="Note 4 16 4 2 6" xfId="24440"/>
    <cellStyle name="Note 4 16 4 3" xfId="24441"/>
    <cellStyle name="Note 4 16 4 3 2" xfId="24442"/>
    <cellStyle name="Note 4 16 4 3 2 2" xfId="24443"/>
    <cellStyle name="Note 4 16 4 3 2 2 2" xfId="24444"/>
    <cellStyle name="Note 4 16 4 3 2 2 3" xfId="24445"/>
    <cellStyle name="Note 4 16 4 3 2 3" xfId="24446"/>
    <cellStyle name="Note 4 16 4 3 2 3 2" xfId="24447"/>
    <cellStyle name="Note 4 16 4 3 2 3 3" xfId="24448"/>
    <cellStyle name="Note 4 16 4 3 2 4" xfId="24449"/>
    <cellStyle name="Note 4 16 4 3 2 5" xfId="24450"/>
    <cellStyle name="Note 4 16 4 3 3" xfId="24451"/>
    <cellStyle name="Note 4 16 4 3 3 2" xfId="24452"/>
    <cellStyle name="Note 4 16 4 3 3 3" xfId="24453"/>
    <cellStyle name="Note 4 16 4 3 4" xfId="24454"/>
    <cellStyle name="Note 4 16 4 3 4 2" xfId="24455"/>
    <cellStyle name="Note 4 16 4 3 4 3" xfId="24456"/>
    <cellStyle name="Note 4 16 4 3 5" xfId="24457"/>
    <cellStyle name="Note 4 16 4 3 5 2" xfId="24458"/>
    <cellStyle name="Note 4 16 4 3 5 3" xfId="24459"/>
    <cellStyle name="Note 4 16 4 3 6" xfId="24460"/>
    <cellStyle name="Note 4 16 4 4" xfId="24461"/>
    <cellStyle name="Note 4 16 4 4 2" xfId="24462"/>
    <cellStyle name="Note 4 16 4 4 2 2" xfId="24463"/>
    <cellStyle name="Note 4 16 4 4 2 3" xfId="24464"/>
    <cellStyle name="Note 4 16 4 4 3" xfId="24465"/>
    <cellStyle name="Note 4 16 4 4 3 2" xfId="24466"/>
    <cellStyle name="Note 4 16 4 4 3 3" xfId="24467"/>
    <cellStyle name="Note 4 16 4 4 4" xfId="24468"/>
    <cellStyle name="Note 4 16 4 4 4 2" xfId="24469"/>
    <cellStyle name="Note 4 16 4 4 4 3" xfId="24470"/>
    <cellStyle name="Note 4 16 4 4 5" xfId="24471"/>
    <cellStyle name="Note 4 16 4 4 5 2" xfId="24472"/>
    <cellStyle name="Note 4 16 4 4 5 3" xfId="24473"/>
    <cellStyle name="Note 4 16 4 4 6" xfId="24474"/>
    <cellStyle name="Note 4 16 4 4 6 2" xfId="24475"/>
    <cellStyle name="Note 4 16 4 4 6 3" xfId="24476"/>
    <cellStyle name="Note 4 16 4 4 7" xfId="24477"/>
    <cellStyle name="Note 4 16 4 4 8" xfId="24478"/>
    <cellStyle name="Note 4 16 4 5" xfId="24479"/>
    <cellStyle name="Note 4 16 4 5 2" xfId="24480"/>
    <cellStyle name="Note 4 16 4 5 2 2" xfId="24481"/>
    <cellStyle name="Note 4 16 4 5 2 3" xfId="24482"/>
    <cellStyle name="Note 4 16 4 5 3" xfId="24483"/>
    <cellStyle name="Note 4 16 4 5 3 2" xfId="24484"/>
    <cellStyle name="Note 4 16 4 5 3 3" xfId="24485"/>
    <cellStyle name="Note 4 16 4 5 4" xfId="24486"/>
    <cellStyle name="Note 4 16 4 5 5" xfId="24487"/>
    <cellStyle name="Note 4 16 4 6" xfId="24488"/>
    <cellStyle name="Note 4 16 4 6 2" xfId="24489"/>
    <cellStyle name="Note 4 16 4 6 3" xfId="24490"/>
    <cellStyle name="Note 4 16 4 7" xfId="24491"/>
    <cellStyle name="Note 4 16 4 7 2" xfId="24492"/>
    <cellStyle name="Note 4 16 4 7 3" xfId="24493"/>
    <cellStyle name="Note 4 16 4 8" xfId="24494"/>
    <cellStyle name="Note 4 16 4 8 2" xfId="24495"/>
    <cellStyle name="Note 4 16 4 8 3" xfId="24496"/>
    <cellStyle name="Note 4 16 4 9" xfId="24497"/>
    <cellStyle name="Note 4 16 5" xfId="24498"/>
    <cellStyle name="Note 4 16 5 2" xfId="24499"/>
    <cellStyle name="Note 4 16 5 2 2" xfId="24500"/>
    <cellStyle name="Note 4 16 5 2 2 2" xfId="24501"/>
    <cellStyle name="Note 4 16 5 2 2 2 2" xfId="24502"/>
    <cellStyle name="Note 4 16 5 2 2 2 3" xfId="24503"/>
    <cellStyle name="Note 4 16 5 2 2 3" xfId="24504"/>
    <cellStyle name="Note 4 16 5 2 2 3 2" xfId="24505"/>
    <cellStyle name="Note 4 16 5 2 2 3 3" xfId="24506"/>
    <cellStyle name="Note 4 16 5 2 2 4" xfId="24507"/>
    <cellStyle name="Note 4 16 5 2 2 5" xfId="24508"/>
    <cellStyle name="Note 4 16 5 2 3" xfId="24509"/>
    <cellStyle name="Note 4 16 5 2 3 2" xfId="24510"/>
    <cellStyle name="Note 4 16 5 2 3 3" xfId="24511"/>
    <cellStyle name="Note 4 16 5 2 4" xfId="24512"/>
    <cellStyle name="Note 4 16 5 2 4 2" xfId="24513"/>
    <cellStyle name="Note 4 16 5 2 4 3" xfId="24514"/>
    <cellStyle name="Note 4 16 5 2 5" xfId="24515"/>
    <cellStyle name="Note 4 16 5 2 5 2" xfId="24516"/>
    <cellStyle name="Note 4 16 5 2 5 3" xfId="24517"/>
    <cellStyle name="Note 4 16 5 2 6" xfId="24518"/>
    <cellStyle name="Note 4 16 5 3" xfId="24519"/>
    <cellStyle name="Note 4 16 5 3 2" xfId="24520"/>
    <cellStyle name="Note 4 16 5 3 2 2" xfId="24521"/>
    <cellStyle name="Note 4 16 5 3 2 2 2" xfId="24522"/>
    <cellStyle name="Note 4 16 5 3 2 2 3" xfId="24523"/>
    <cellStyle name="Note 4 16 5 3 2 3" xfId="24524"/>
    <cellStyle name="Note 4 16 5 3 2 3 2" xfId="24525"/>
    <cellStyle name="Note 4 16 5 3 2 3 3" xfId="24526"/>
    <cellStyle name="Note 4 16 5 3 2 4" xfId="24527"/>
    <cellStyle name="Note 4 16 5 3 2 5" xfId="24528"/>
    <cellStyle name="Note 4 16 5 3 3" xfId="24529"/>
    <cellStyle name="Note 4 16 5 3 3 2" xfId="24530"/>
    <cellStyle name="Note 4 16 5 3 3 3" xfId="24531"/>
    <cellStyle name="Note 4 16 5 3 4" xfId="24532"/>
    <cellStyle name="Note 4 16 5 3 4 2" xfId="24533"/>
    <cellStyle name="Note 4 16 5 3 4 3" xfId="24534"/>
    <cellStyle name="Note 4 16 5 3 5" xfId="24535"/>
    <cellStyle name="Note 4 16 5 3 5 2" xfId="24536"/>
    <cellStyle name="Note 4 16 5 3 5 3" xfId="24537"/>
    <cellStyle name="Note 4 16 5 3 6" xfId="24538"/>
    <cellStyle name="Note 4 16 5 4" xfId="24539"/>
    <cellStyle name="Note 4 16 5 4 2" xfId="24540"/>
    <cellStyle name="Note 4 16 5 4 2 2" xfId="24541"/>
    <cellStyle name="Note 4 16 5 4 2 3" xfId="24542"/>
    <cellStyle name="Note 4 16 5 4 3" xfId="24543"/>
    <cellStyle name="Note 4 16 5 4 3 2" xfId="24544"/>
    <cellStyle name="Note 4 16 5 4 3 3" xfId="24545"/>
    <cellStyle name="Note 4 16 5 4 4" xfId="24546"/>
    <cellStyle name="Note 4 16 5 4 4 2" xfId="24547"/>
    <cellStyle name="Note 4 16 5 4 4 3" xfId="24548"/>
    <cellStyle name="Note 4 16 5 4 5" xfId="24549"/>
    <cellStyle name="Note 4 16 5 4 5 2" xfId="24550"/>
    <cellStyle name="Note 4 16 5 4 5 3" xfId="24551"/>
    <cellStyle name="Note 4 16 5 4 6" xfId="24552"/>
    <cellStyle name="Note 4 16 5 4 6 2" xfId="24553"/>
    <cellStyle name="Note 4 16 5 4 6 3" xfId="24554"/>
    <cellStyle name="Note 4 16 5 4 7" xfId="24555"/>
    <cellStyle name="Note 4 16 5 4 8" xfId="24556"/>
    <cellStyle name="Note 4 16 5 5" xfId="24557"/>
    <cellStyle name="Note 4 16 5 5 2" xfId="24558"/>
    <cellStyle name="Note 4 16 5 5 2 2" xfId="24559"/>
    <cellStyle name="Note 4 16 5 5 2 3" xfId="24560"/>
    <cellStyle name="Note 4 16 5 5 3" xfId="24561"/>
    <cellStyle name="Note 4 16 5 5 3 2" xfId="24562"/>
    <cellStyle name="Note 4 16 5 5 3 3" xfId="24563"/>
    <cellStyle name="Note 4 16 5 5 4" xfId="24564"/>
    <cellStyle name="Note 4 16 5 5 5" xfId="24565"/>
    <cellStyle name="Note 4 16 5 6" xfId="24566"/>
    <cellStyle name="Note 4 16 5 6 2" xfId="24567"/>
    <cellStyle name="Note 4 16 5 6 3" xfId="24568"/>
    <cellStyle name="Note 4 16 5 7" xfId="24569"/>
    <cellStyle name="Note 4 16 5 7 2" xfId="24570"/>
    <cellStyle name="Note 4 16 5 7 3" xfId="24571"/>
    <cellStyle name="Note 4 16 5 8" xfId="24572"/>
    <cellStyle name="Note 4 16 5 8 2" xfId="24573"/>
    <cellStyle name="Note 4 16 5 8 3" xfId="24574"/>
    <cellStyle name="Note 4 16 5 9" xfId="24575"/>
    <cellStyle name="Note 4 16 6" xfId="24576"/>
    <cellStyle name="Note 4 16 6 2" xfId="24577"/>
    <cellStyle name="Note 4 16 6 2 2" xfId="24578"/>
    <cellStyle name="Note 4 16 6 2 2 2" xfId="24579"/>
    <cellStyle name="Note 4 16 6 2 2 3" xfId="24580"/>
    <cellStyle name="Note 4 16 6 2 3" xfId="24581"/>
    <cellStyle name="Note 4 16 6 2 3 2" xfId="24582"/>
    <cellStyle name="Note 4 16 6 2 3 3" xfId="24583"/>
    <cellStyle name="Note 4 16 6 2 4" xfId="24584"/>
    <cellStyle name="Note 4 16 6 2 5" xfId="24585"/>
    <cellStyle name="Note 4 16 6 3" xfId="24586"/>
    <cellStyle name="Note 4 16 6 3 2" xfId="24587"/>
    <cellStyle name="Note 4 16 6 3 3" xfId="24588"/>
    <cellStyle name="Note 4 16 6 4" xfId="24589"/>
    <cellStyle name="Note 4 16 6 4 2" xfId="24590"/>
    <cellStyle name="Note 4 16 6 4 3" xfId="24591"/>
    <cellStyle name="Note 4 16 6 5" xfId="24592"/>
    <cellStyle name="Note 4 16 6 5 2" xfId="24593"/>
    <cellStyle name="Note 4 16 6 5 3" xfId="24594"/>
    <cellStyle name="Note 4 16 6 6" xfId="24595"/>
    <cellStyle name="Note 4 16 7" xfId="24596"/>
    <cellStyle name="Note 4 16 7 2" xfId="24597"/>
    <cellStyle name="Note 4 16 7 2 2" xfId="24598"/>
    <cellStyle name="Note 4 16 7 2 2 2" xfId="24599"/>
    <cellStyle name="Note 4 16 7 2 2 3" xfId="24600"/>
    <cellStyle name="Note 4 16 7 2 3" xfId="24601"/>
    <cellStyle name="Note 4 16 7 2 3 2" xfId="24602"/>
    <cellStyle name="Note 4 16 7 2 3 3" xfId="24603"/>
    <cellStyle name="Note 4 16 7 2 4" xfId="24604"/>
    <cellStyle name="Note 4 16 7 2 5" xfId="24605"/>
    <cellStyle name="Note 4 16 7 3" xfId="24606"/>
    <cellStyle name="Note 4 16 7 3 2" xfId="24607"/>
    <cellStyle name="Note 4 16 7 3 3" xfId="24608"/>
    <cellStyle name="Note 4 16 7 4" xfId="24609"/>
    <cellStyle name="Note 4 16 7 4 2" xfId="24610"/>
    <cellStyle name="Note 4 16 7 4 3" xfId="24611"/>
    <cellStyle name="Note 4 16 7 5" xfId="24612"/>
    <cellStyle name="Note 4 16 7 5 2" xfId="24613"/>
    <cellStyle name="Note 4 16 7 5 3" xfId="24614"/>
    <cellStyle name="Note 4 16 7 6" xfId="24615"/>
    <cellStyle name="Note 4 16 8" xfId="24616"/>
    <cellStyle name="Note 4 16 8 2" xfId="24617"/>
    <cellStyle name="Note 4 16 8 2 2" xfId="24618"/>
    <cellStyle name="Note 4 16 8 2 3" xfId="24619"/>
    <cellStyle name="Note 4 16 8 3" xfId="24620"/>
    <cellStyle name="Note 4 16 8 3 2" xfId="24621"/>
    <cellStyle name="Note 4 16 8 3 3" xfId="24622"/>
    <cellStyle name="Note 4 16 8 4" xfId="24623"/>
    <cellStyle name="Note 4 16 8 4 2" xfId="24624"/>
    <cellStyle name="Note 4 16 8 4 3" xfId="24625"/>
    <cellStyle name="Note 4 16 8 5" xfId="24626"/>
    <cellStyle name="Note 4 16 8 5 2" xfId="24627"/>
    <cellStyle name="Note 4 16 8 5 3" xfId="24628"/>
    <cellStyle name="Note 4 16 8 6" xfId="24629"/>
    <cellStyle name="Note 4 16 8 6 2" xfId="24630"/>
    <cellStyle name="Note 4 16 8 6 3" xfId="24631"/>
    <cellStyle name="Note 4 16 8 7" xfId="24632"/>
    <cellStyle name="Note 4 16 8 8" xfId="24633"/>
    <cellStyle name="Note 4 16 9" xfId="24634"/>
    <cellStyle name="Note 4 16 9 2" xfId="24635"/>
    <cellStyle name="Note 4 16 9 2 2" xfId="24636"/>
    <cellStyle name="Note 4 16 9 2 3" xfId="24637"/>
    <cellStyle name="Note 4 16 9 3" xfId="24638"/>
    <cellStyle name="Note 4 16 9 3 2" xfId="24639"/>
    <cellStyle name="Note 4 16 9 3 3" xfId="24640"/>
    <cellStyle name="Note 4 16 9 4" xfId="24641"/>
    <cellStyle name="Note 4 16 9 5" xfId="24642"/>
    <cellStyle name="Note 4 17" xfId="24643"/>
    <cellStyle name="Note 4 17 10" xfId="24644"/>
    <cellStyle name="Note 4 17 10 2" xfId="24645"/>
    <cellStyle name="Note 4 17 10 3" xfId="24646"/>
    <cellStyle name="Note 4 17 11" xfId="24647"/>
    <cellStyle name="Note 4 17 11 2" xfId="24648"/>
    <cellStyle name="Note 4 17 11 3" xfId="24649"/>
    <cellStyle name="Note 4 17 12" xfId="24650"/>
    <cellStyle name="Note 4 17 12 2" xfId="24651"/>
    <cellStyle name="Note 4 17 12 3" xfId="24652"/>
    <cellStyle name="Note 4 17 13" xfId="24653"/>
    <cellStyle name="Note 4 17 2" xfId="24654"/>
    <cellStyle name="Note 4 17 2 2" xfId="24655"/>
    <cellStyle name="Note 4 17 2 2 2" xfId="24656"/>
    <cellStyle name="Note 4 17 2 2 2 2" xfId="24657"/>
    <cellStyle name="Note 4 17 2 2 2 2 2" xfId="24658"/>
    <cellStyle name="Note 4 17 2 2 2 2 3" xfId="24659"/>
    <cellStyle name="Note 4 17 2 2 2 3" xfId="24660"/>
    <cellStyle name="Note 4 17 2 2 2 3 2" xfId="24661"/>
    <cellStyle name="Note 4 17 2 2 2 3 3" xfId="24662"/>
    <cellStyle name="Note 4 17 2 2 2 4" xfId="24663"/>
    <cellStyle name="Note 4 17 2 2 2 5" xfId="24664"/>
    <cellStyle name="Note 4 17 2 2 3" xfId="24665"/>
    <cellStyle name="Note 4 17 2 2 3 2" xfId="24666"/>
    <cellStyle name="Note 4 17 2 2 3 3" xfId="24667"/>
    <cellStyle name="Note 4 17 2 2 4" xfId="24668"/>
    <cellStyle name="Note 4 17 2 2 4 2" xfId="24669"/>
    <cellStyle name="Note 4 17 2 2 4 3" xfId="24670"/>
    <cellStyle name="Note 4 17 2 2 5" xfId="24671"/>
    <cellStyle name="Note 4 17 2 2 5 2" xfId="24672"/>
    <cellStyle name="Note 4 17 2 2 5 3" xfId="24673"/>
    <cellStyle name="Note 4 17 2 2 6" xfId="24674"/>
    <cellStyle name="Note 4 17 2 3" xfId="24675"/>
    <cellStyle name="Note 4 17 2 3 2" xfId="24676"/>
    <cellStyle name="Note 4 17 2 3 2 2" xfId="24677"/>
    <cellStyle name="Note 4 17 2 3 2 2 2" xfId="24678"/>
    <cellStyle name="Note 4 17 2 3 2 2 3" xfId="24679"/>
    <cellStyle name="Note 4 17 2 3 2 3" xfId="24680"/>
    <cellStyle name="Note 4 17 2 3 2 3 2" xfId="24681"/>
    <cellStyle name="Note 4 17 2 3 2 3 3" xfId="24682"/>
    <cellStyle name="Note 4 17 2 3 2 4" xfId="24683"/>
    <cellStyle name="Note 4 17 2 3 2 5" xfId="24684"/>
    <cellStyle name="Note 4 17 2 3 3" xfId="24685"/>
    <cellStyle name="Note 4 17 2 3 3 2" xfId="24686"/>
    <cellStyle name="Note 4 17 2 3 3 3" xfId="24687"/>
    <cellStyle name="Note 4 17 2 3 4" xfId="24688"/>
    <cellStyle name="Note 4 17 2 3 4 2" xfId="24689"/>
    <cellStyle name="Note 4 17 2 3 4 3" xfId="24690"/>
    <cellStyle name="Note 4 17 2 3 5" xfId="24691"/>
    <cellStyle name="Note 4 17 2 3 5 2" xfId="24692"/>
    <cellStyle name="Note 4 17 2 3 5 3" xfId="24693"/>
    <cellStyle name="Note 4 17 2 3 6" xfId="24694"/>
    <cellStyle name="Note 4 17 2 4" xfId="24695"/>
    <cellStyle name="Note 4 17 2 4 2" xfId="24696"/>
    <cellStyle name="Note 4 17 2 4 2 2" xfId="24697"/>
    <cellStyle name="Note 4 17 2 4 2 3" xfId="24698"/>
    <cellStyle name="Note 4 17 2 4 3" xfId="24699"/>
    <cellStyle name="Note 4 17 2 4 3 2" xfId="24700"/>
    <cellStyle name="Note 4 17 2 4 3 3" xfId="24701"/>
    <cellStyle name="Note 4 17 2 4 4" xfId="24702"/>
    <cellStyle name="Note 4 17 2 4 4 2" xfId="24703"/>
    <cellStyle name="Note 4 17 2 4 4 3" xfId="24704"/>
    <cellStyle name="Note 4 17 2 4 5" xfId="24705"/>
    <cellStyle name="Note 4 17 2 4 5 2" xfId="24706"/>
    <cellStyle name="Note 4 17 2 4 5 3" xfId="24707"/>
    <cellStyle name="Note 4 17 2 4 6" xfId="24708"/>
    <cellStyle name="Note 4 17 2 4 6 2" xfId="24709"/>
    <cellStyle name="Note 4 17 2 4 6 3" xfId="24710"/>
    <cellStyle name="Note 4 17 2 4 7" xfId="24711"/>
    <cellStyle name="Note 4 17 2 4 8" xfId="24712"/>
    <cellStyle name="Note 4 17 2 5" xfId="24713"/>
    <cellStyle name="Note 4 17 2 5 2" xfId="24714"/>
    <cellStyle name="Note 4 17 2 5 2 2" xfId="24715"/>
    <cellStyle name="Note 4 17 2 5 2 3" xfId="24716"/>
    <cellStyle name="Note 4 17 2 5 3" xfId="24717"/>
    <cellStyle name="Note 4 17 2 5 3 2" xfId="24718"/>
    <cellStyle name="Note 4 17 2 5 3 3" xfId="24719"/>
    <cellStyle name="Note 4 17 2 5 4" xfId="24720"/>
    <cellStyle name="Note 4 17 2 5 5" xfId="24721"/>
    <cellStyle name="Note 4 17 2 6" xfId="24722"/>
    <cellStyle name="Note 4 17 2 6 2" xfId="24723"/>
    <cellStyle name="Note 4 17 2 6 3" xfId="24724"/>
    <cellStyle name="Note 4 17 2 7" xfId="24725"/>
    <cellStyle name="Note 4 17 2 7 2" xfId="24726"/>
    <cellStyle name="Note 4 17 2 7 3" xfId="24727"/>
    <cellStyle name="Note 4 17 2 8" xfId="24728"/>
    <cellStyle name="Note 4 17 2 8 2" xfId="24729"/>
    <cellStyle name="Note 4 17 2 8 3" xfId="24730"/>
    <cellStyle name="Note 4 17 2 9" xfId="24731"/>
    <cellStyle name="Note 4 17 3" xfId="24732"/>
    <cellStyle name="Note 4 17 3 2" xfId="24733"/>
    <cellStyle name="Note 4 17 3 2 2" xfId="24734"/>
    <cellStyle name="Note 4 17 3 2 2 2" xfId="24735"/>
    <cellStyle name="Note 4 17 3 2 2 2 2" xfId="24736"/>
    <cellStyle name="Note 4 17 3 2 2 2 3" xfId="24737"/>
    <cellStyle name="Note 4 17 3 2 2 3" xfId="24738"/>
    <cellStyle name="Note 4 17 3 2 2 3 2" xfId="24739"/>
    <cellStyle name="Note 4 17 3 2 2 3 3" xfId="24740"/>
    <cellStyle name="Note 4 17 3 2 2 4" xfId="24741"/>
    <cellStyle name="Note 4 17 3 2 2 5" xfId="24742"/>
    <cellStyle name="Note 4 17 3 2 3" xfId="24743"/>
    <cellStyle name="Note 4 17 3 2 3 2" xfId="24744"/>
    <cellStyle name="Note 4 17 3 2 3 3" xfId="24745"/>
    <cellStyle name="Note 4 17 3 2 4" xfId="24746"/>
    <cellStyle name="Note 4 17 3 2 4 2" xfId="24747"/>
    <cellStyle name="Note 4 17 3 2 4 3" xfId="24748"/>
    <cellStyle name="Note 4 17 3 2 5" xfId="24749"/>
    <cellStyle name="Note 4 17 3 2 5 2" xfId="24750"/>
    <cellStyle name="Note 4 17 3 2 5 3" xfId="24751"/>
    <cellStyle name="Note 4 17 3 2 6" xfId="24752"/>
    <cellStyle name="Note 4 17 3 3" xfId="24753"/>
    <cellStyle name="Note 4 17 3 3 2" xfId="24754"/>
    <cellStyle name="Note 4 17 3 3 2 2" xfId="24755"/>
    <cellStyle name="Note 4 17 3 3 2 2 2" xfId="24756"/>
    <cellStyle name="Note 4 17 3 3 2 2 3" xfId="24757"/>
    <cellStyle name="Note 4 17 3 3 2 3" xfId="24758"/>
    <cellStyle name="Note 4 17 3 3 2 3 2" xfId="24759"/>
    <cellStyle name="Note 4 17 3 3 2 3 3" xfId="24760"/>
    <cellStyle name="Note 4 17 3 3 2 4" xfId="24761"/>
    <cellStyle name="Note 4 17 3 3 2 5" xfId="24762"/>
    <cellStyle name="Note 4 17 3 3 3" xfId="24763"/>
    <cellStyle name="Note 4 17 3 3 3 2" xfId="24764"/>
    <cellStyle name="Note 4 17 3 3 3 3" xfId="24765"/>
    <cellStyle name="Note 4 17 3 3 4" xfId="24766"/>
    <cellStyle name="Note 4 17 3 3 4 2" xfId="24767"/>
    <cellStyle name="Note 4 17 3 3 4 3" xfId="24768"/>
    <cellStyle name="Note 4 17 3 3 5" xfId="24769"/>
    <cellStyle name="Note 4 17 3 3 5 2" xfId="24770"/>
    <cellStyle name="Note 4 17 3 3 5 3" xfId="24771"/>
    <cellStyle name="Note 4 17 3 3 6" xfId="24772"/>
    <cellStyle name="Note 4 17 3 4" xfId="24773"/>
    <cellStyle name="Note 4 17 3 4 2" xfId="24774"/>
    <cellStyle name="Note 4 17 3 4 2 2" xfId="24775"/>
    <cellStyle name="Note 4 17 3 4 2 3" xfId="24776"/>
    <cellStyle name="Note 4 17 3 4 3" xfId="24777"/>
    <cellStyle name="Note 4 17 3 4 3 2" xfId="24778"/>
    <cellStyle name="Note 4 17 3 4 3 3" xfId="24779"/>
    <cellStyle name="Note 4 17 3 4 4" xfId="24780"/>
    <cellStyle name="Note 4 17 3 4 4 2" xfId="24781"/>
    <cellStyle name="Note 4 17 3 4 4 3" xfId="24782"/>
    <cellStyle name="Note 4 17 3 4 5" xfId="24783"/>
    <cellStyle name="Note 4 17 3 4 5 2" xfId="24784"/>
    <cellStyle name="Note 4 17 3 4 5 3" xfId="24785"/>
    <cellStyle name="Note 4 17 3 4 6" xfId="24786"/>
    <cellStyle name="Note 4 17 3 4 6 2" xfId="24787"/>
    <cellStyle name="Note 4 17 3 4 6 3" xfId="24788"/>
    <cellStyle name="Note 4 17 3 4 7" xfId="24789"/>
    <cellStyle name="Note 4 17 3 4 8" xfId="24790"/>
    <cellStyle name="Note 4 17 3 5" xfId="24791"/>
    <cellStyle name="Note 4 17 3 5 2" xfId="24792"/>
    <cellStyle name="Note 4 17 3 5 2 2" xfId="24793"/>
    <cellStyle name="Note 4 17 3 5 2 3" xfId="24794"/>
    <cellStyle name="Note 4 17 3 5 3" xfId="24795"/>
    <cellStyle name="Note 4 17 3 5 3 2" xfId="24796"/>
    <cellStyle name="Note 4 17 3 5 3 3" xfId="24797"/>
    <cellStyle name="Note 4 17 3 5 4" xfId="24798"/>
    <cellStyle name="Note 4 17 3 5 5" xfId="24799"/>
    <cellStyle name="Note 4 17 3 6" xfId="24800"/>
    <cellStyle name="Note 4 17 3 6 2" xfId="24801"/>
    <cellStyle name="Note 4 17 3 6 3" xfId="24802"/>
    <cellStyle name="Note 4 17 3 7" xfId="24803"/>
    <cellStyle name="Note 4 17 3 7 2" xfId="24804"/>
    <cellStyle name="Note 4 17 3 7 3" xfId="24805"/>
    <cellStyle name="Note 4 17 3 8" xfId="24806"/>
    <cellStyle name="Note 4 17 3 8 2" xfId="24807"/>
    <cellStyle name="Note 4 17 3 8 3" xfId="24808"/>
    <cellStyle name="Note 4 17 3 9" xfId="24809"/>
    <cellStyle name="Note 4 17 4" xfId="24810"/>
    <cellStyle name="Note 4 17 4 2" xfId="24811"/>
    <cellStyle name="Note 4 17 4 2 2" xfId="24812"/>
    <cellStyle name="Note 4 17 4 2 2 2" xfId="24813"/>
    <cellStyle name="Note 4 17 4 2 2 2 2" xfId="24814"/>
    <cellStyle name="Note 4 17 4 2 2 2 3" xfId="24815"/>
    <cellStyle name="Note 4 17 4 2 2 3" xfId="24816"/>
    <cellStyle name="Note 4 17 4 2 2 3 2" xfId="24817"/>
    <cellStyle name="Note 4 17 4 2 2 3 3" xfId="24818"/>
    <cellStyle name="Note 4 17 4 2 2 4" xfId="24819"/>
    <cellStyle name="Note 4 17 4 2 2 5" xfId="24820"/>
    <cellStyle name="Note 4 17 4 2 3" xfId="24821"/>
    <cellStyle name="Note 4 17 4 2 3 2" xfId="24822"/>
    <cellStyle name="Note 4 17 4 2 3 3" xfId="24823"/>
    <cellStyle name="Note 4 17 4 2 4" xfId="24824"/>
    <cellStyle name="Note 4 17 4 2 4 2" xfId="24825"/>
    <cellStyle name="Note 4 17 4 2 4 3" xfId="24826"/>
    <cellStyle name="Note 4 17 4 2 5" xfId="24827"/>
    <cellStyle name="Note 4 17 4 2 5 2" xfId="24828"/>
    <cellStyle name="Note 4 17 4 2 5 3" xfId="24829"/>
    <cellStyle name="Note 4 17 4 2 6" xfId="24830"/>
    <cellStyle name="Note 4 17 4 3" xfId="24831"/>
    <cellStyle name="Note 4 17 4 3 2" xfId="24832"/>
    <cellStyle name="Note 4 17 4 3 2 2" xfId="24833"/>
    <cellStyle name="Note 4 17 4 3 2 2 2" xfId="24834"/>
    <cellStyle name="Note 4 17 4 3 2 2 3" xfId="24835"/>
    <cellStyle name="Note 4 17 4 3 2 3" xfId="24836"/>
    <cellStyle name="Note 4 17 4 3 2 3 2" xfId="24837"/>
    <cellStyle name="Note 4 17 4 3 2 3 3" xfId="24838"/>
    <cellStyle name="Note 4 17 4 3 2 4" xfId="24839"/>
    <cellStyle name="Note 4 17 4 3 2 5" xfId="24840"/>
    <cellStyle name="Note 4 17 4 3 3" xfId="24841"/>
    <cellStyle name="Note 4 17 4 3 3 2" xfId="24842"/>
    <cellStyle name="Note 4 17 4 3 3 3" xfId="24843"/>
    <cellStyle name="Note 4 17 4 3 4" xfId="24844"/>
    <cellStyle name="Note 4 17 4 3 4 2" xfId="24845"/>
    <cellStyle name="Note 4 17 4 3 4 3" xfId="24846"/>
    <cellStyle name="Note 4 17 4 3 5" xfId="24847"/>
    <cellStyle name="Note 4 17 4 3 5 2" xfId="24848"/>
    <cellStyle name="Note 4 17 4 3 5 3" xfId="24849"/>
    <cellStyle name="Note 4 17 4 3 6" xfId="24850"/>
    <cellStyle name="Note 4 17 4 4" xfId="24851"/>
    <cellStyle name="Note 4 17 4 4 2" xfId="24852"/>
    <cellStyle name="Note 4 17 4 4 2 2" xfId="24853"/>
    <cellStyle name="Note 4 17 4 4 2 3" xfId="24854"/>
    <cellStyle name="Note 4 17 4 4 3" xfId="24855"/>
    <cellStyle name="Note 4 17 4 4 3 2" xfId="24856"/>
    <cellStyle name="Note 4 17 4 4 3 3" xfId="24857"/>
    <cellStyle name="Note 4 17 4 4 4" xfId="24858"/>
    <cellStyle name="Note 4 17 4 4 4 2" xfId="24859"/>
    <cellStyle name="Note 4 17 4 4 4 3" xfId="24860"/>
    <cellStyle name="Note 4 17 4 4 5" xfId="24861"/>
    <cellStyle name="Note 4 17 4 4 5 2" xfId="24862"/>
    <cellStyle name="Note 4 17 4 4 5 3" xfId="24863"/>
    <cellStyle name="Note 4 17 4 4 6" xfId="24864"/>
    <cellStyle name="Note 4 17 4 4 6 2" xfId="24865"/>
    <cellStyle name="Note 4 17 4 4 6 3" xfId="24866"/>
    <cellStyle name="Note 4 17 4 4 7" xfId="24867"/>
    <cellStyle name="Note 4 17 4 4 8" xfId="24868"/>
    <cellStyle name="Note 4 17 4 5" xfId="24869"/>
    <cellStyle name="Note 4 17 4 5 2" xfId="24870"/>
    <cellStyle name="Note 4 17 4 5 2 2" xfId="24871"/>
    <cellStyle name="Note 4 17 4 5 2 3" xfId="24872"/>
    <cellStyle name="Note 4 17 4 5 3" xfId="24873"/>
    <cellStyle name="Note 4 17 4 5 3 2" xfId="24874"/>
    <cellStyle name="Note 4 17 4 5 3 3" xfId="24875"/>
    <cellStyle name="Note 4 17 4 5 4" xfId="24876"/>
    <cellStyle name="Note 4 17 4 5 5" xfId="24877"/>
    <cellStyle name="Note 4 17 4 6" xfId="24878"/>
    <cellStyle name="Note 4 17 4 6 2" xfId="24879"/>
    <cellStyle name="Note 4 17 4 6 3" xfId="24880"/>
    <cellStyle name="Note 4 17 4 7" xfId="24881"/>
    <cellStyle name="Note 4 17 4 7 2" xfId="24882"/>
    <cellStyle name="Note 4 17 4 7 3" xfId="24883"/>
    <cellStyle name="Note 4 17 4 8" xfId="24884"/>
    <cellStyle name="Note 4 17 4 8 2" xfId="24885"/>
    <cellStyle name="Note 4 17 4 8 3" xfId="24886"/>
    <cellStyle name="Note 4 17 4 9" xfId="24887"/>
    <cellStyle name="Note 4 17 5" xfId="24888"/>
    <cellStyle name="Note 4 17 5 2" xfId="24889"/>
    <cellStyle name="Note 4 17 5 2 2" xfId="24890"/>
    <cellStyle name="Note 4 17 5 2 2 2" xfId="24891"/>
    <cellStyle name="Note 4 17 5 2 2 2 2" xfId="24892"/>
    <cellStyle name="Note 4 17 5 2 2 2 3" xfId="24893"/>
    <cellStyle name="Note 4 17 5 2 2 3" xfId="24894"/>
    <cellStyle name="Note 4 17 5 2 2 3 2" xfId="24895"/>
    <cellStyle name="Note 4 17 5 2 2 3 3" xfId="24896"/>
    <cellStyle name="Note 4 17 5 2 2 4" xfId="24897"/>
    <cellStyle name="Note 4 17 5 2 2 5" xfId="24898"/>
    <cellStyle name="Note 4 17 5 2 3" xfId="24899"/>
    <cellStyle name="Note 4 17 5 2 3 2" xfId="24900"/>
    <cellStyle name="Note 4 17 5 2 3 3" xfId="24901"/>
    <cellStyle name="Note 4 17 5 2 4" xfId="24902"/>
    <cellStyle name="Note 4 17 5 2 4 2" xfId="24903"/>
    <cellStyle name="Note 4 17 5 2 4 3" xfId="24904"/>
    <cellStyle name="Note 4 17 5 2 5" xfId="24905"/>
    <cellStyle name="Note 4 17 5 2 5 2" xfId="24906"/>
    <cellStyle name="Note 4 17 5 2 5 3" xfId="24907"/>
    <cellStyle name="Note 4 17 5 2 6" xfId="24908"/>
    <cellStyle name="Note 4 17 5 3" xfId="24909"/>
    <cellStyle name="Note 4 17 5 3 2" xfId="24910"/>
    <cellStyle name="Note 4 17 5 3 2 2" xfId="24911"/>
    <cellStyle name="Note 4 17 5 3 2 2 2" xfId="24912"/>
    <cellStyle name="Note 4 17 5 3 2 2 3" xfId="24913"/>
    <cellStyle name="Note 4 17 5 3 2 3" xfId="24914"/>
    <cellStyle name="Note 4 17 5 3 2 3 2" xfId="24915"/>
    <cellStyle name="Note 4 17 5 3 2 3 3" xfId="24916"/>
    <cellStyle name="Note 4 17 5 3 2 4" xfId="24917"/>
    <cellStyle name="Note 4 17 5 3 2 5" xfId="24918"/>
    <cellStyle name="Note 4 17 5 3 3" xfId="24919"/>
    <cellStyle name="Note 4 17 5 3 3 2" xfId="24920"/>
    <cellStyle name="Note 4 17 5 3 3 3" xfId="24921"/>
    <cellStyle name="Note 4 17 5 3 4" xfId="24922"/>
    <cellStyle name="Note 4 17 5 3 4 2" xfId="24923"/>
    <cellStyle name="Note 4 17 5 3 4 3" xfId="24924"/>
    <cellStyle name="Note 4 17 5 3 5" xfId="24925"/>
    <cellStyle name="Note 4 17 5 3 5 2" xfId="24926"/>
    <cellStyle name="Note 4 17 5 3 5 3" xfId="24927"/>
    <cellStyle name="Note 4 17 5 3 6" xfId="24928"/>
    <cellStyle name="Note 4 17 5 4" xfId="24929"/>
    <cellStyle name="Note 4 17 5 4 2" xfId="24930"/>
    <cellStyle name="Note 4 17 5 4 2 2" xfId="24931"/>
    <cellStyle name="Note 4 17 5 4 2 3" xfId="24932"/>
    <cellStyle name="Note 4 17 5 4 3" xfId="24933"/>
    <cellStyle name="Note 4 17 5 4 3 2" xfId="24934"/>
    <cellStyle name="Note 4 17 5 4 3 3" xfId="24935"/>
    <cellStyle name="Note 4 17 5 4 4" xfId="24936"/>
    <cellStyle name="Note 4 17 5 4 4 2" xfId="24937"/>
    <cellStyle name="Note 4 17 5 4 4 3" xfId="24938"/>
    <cellStyle name="Note 4 17 5 4 5" xfId="24939"/>
    <cellStyle name="Note 4 17 5 4 5 2" xfId="24940"/>
    <cellStyle name="Note 4 17 5 4 5 3" xfId="24941"/>
    <cellStyle name="Note 4 17 5 4 6" xfId="24942"/>
    <cellStyle name="Note 4 17 5 4 6 2" xfId="24943"/>
    <cellStyle name="Note 4 17 5 4 6 3" xfId="24944"/>
    <cellStyle name="Note 4 17 5 4 7" xfId="24945"/>
    <cellStyle name="Note 4 17 5 4 8" xfId="24946"/>
    <cellStyle name="Note 4 17 5 5" xfId="24947"/>
    <cellStyle name="Note 4 17 5 5 2" xfId="24948"/>
    <cellStyle name="Note 4 17 5 5 2 2" xfId="24949"/>
    <cellStyle name="Note 4 17 5 5 2 3" xfId="24950"/>
    <cellStyle name="Note 4 17 5 5 3" xfId="24951"/>
    <cellStyle name="Note 4 17 5 5 3 2" xfId="24952"/>
    <cellStyle name="Note 4 17 5 5 3 3" xfId="24953"/>
    <cellStyle name="Note 4 17 5 5 4" xfId="24954"/>
    <cellStyle name="Note 4 17 5 5 5" xfId="24955"/>
    <cellStyle name="Note 4 17 5 6" xfId="24956"/>
    <cellStyle name="Note 4 17 5 6 2" xfId="24957"/>
    <cellStyle name="Note 4 17 5 6 3" xfId="24958"/>
    <cellStyle name="Note 4 17 5 7" xfId="24959"/>
    <cellStyle name="Note 4 17 5 7 2" xfId="24960"/>
    <cellStyle name="Note 4 17 5 7 3" xfId="24961"/>
    <cellStyle name="Note 4 17 5 8" xfId="24962"/>
    <cellStyle name="Note 4 17 5 8 2" xfId="24963"/>
    <cellStyle name="Note 4 17 5 8 3" xfId="24964"/>
    <cellStyle name="Note 4 17 5 9" xfId="24965"/>
    <cellStyle name="Note 4 17 6" xfId="24966"/>
    <cellStyle name="Note 4 17 6 2" xfId="24967"/>
    <cellStyle name="Note 4 17 6 2 2" xfId="24968"/>
    <cellStyle name="Note 4 17 6 2 2 2" xfId="24969"/>
    <cellStyle name="Note 4 17 6 2 2 3" xfId="24970"/>
    <cellStyle name="Note 4 17 6 2 3" xfId="24971"/>
    <cellStyle name="Note 4 17 6 2 3 2" xfId="24972"/>
    <cellStyle name="Note 4 17 6 2 3 3" xfId="24973"/>
    <cellStyle name="Note 4 17 6 2 4" xfId="24974"/>
    <cellStyle name="Note 4 17 6 2 5" xfId="24975"/>
    <cellStyle name="Note 4 17 6 3" xfId="24976"/>
    <cellStyle name="Note 4 17 6 3 2" xfId="24977"/>
    <cellStyle name="Note 4 17 6 3 3" xfId="24978"/>
    <cellStyle name="Note 4 17 6 4" xfId="24979"/>
    <cellStyle name="Note 4 17 6 4 2" xfId="24980"/>
    <cellStyle name="Note 4 17 6 4 3" xfId="24981"/>
    <cellStyle name="Note 4 17 6 5" xfId="24982"/>
    <cellStyle name="Note 4 17 6 5 2" xfId="24983"/>
    <cellStyle name="Note 4 17 6 5 3" xfId="24984"/>
    <cellStyle name="Note 4 17 6 6" xfId="24985"/>
    <cellStyle name="Note 4 17 7" xfId="24986"/>
    <cellStyle name="Note 4 17 7 2" xfId="24987"/>
    <cellStyle name="Note 4 17 7 2 2" xfId="24988"/>
    <cellStyle name="Note 4 17 7 2 2 2" xfId="24989"/>
    <cellStyle name="Note 4 17 7 2 2 3" xfId="24990"/>
    <cellStyle name="Note 4 17 7 2 3" xfId="24991"/>
    <cellStyle name="Note 4 17 7 2 3 2" xfId="24992"/>
    <cellStyle name="Note 4 17 7 2 3 3" xfId="24993"/>
    <cellStyle name="Note 4 17 7 2 4" xfId="24994"/>
    <cellStyle name="Note 4 17 7 2 5" xfId="24995"/>
    <cellStyle name="Note 4 17 7 3" xfId="24996"/>
    <cellStyle name="Note 4 17 7 3 2" xfId="24997"/>
    <cellStyle name="Note 4 17 7 3 3" xfId="24998"/>
    <cellStyle name="Note 4 17 7 4" xfId="24999"/>
    <cellStyle name="Note 4 17 7 4 2" xfId="25000"/>
    <cellStyle name="Note 4 17 7 4 3" xfId="25001"/>
    <cellStyle name="Note 4 17 7 5" xfId="25002"/>
    <cellStyle name="Note 4 17 7 5 2" xfId="25003"/>
    <cellStyle name="Note 4 17 7 5 3" xfId="25004"/>
    <cellStyle name="Note 4 17 7 6" xfId="25005"/>
    <cellStyle name="Note 4 17 8" xfId="25006"/>
    <cellStyle name="Note 4 17 8 2" xfId="25007"/>
    <cellStyle name="Note 4 17 8 2 2" xfId="25008"/>
    <cellStyle name="Note 4 17 8 2 3" xfId="25009"/>
    <cellStyle name="Note 4 17 8 3" xfId="25010"/>
    <cellStyle name="Note 4 17 8 3 2" xfId="25011"/>
    <cellStyle name="Note 4 17 8 3 3" xfId="25012"/>
    <cellStyle name="Note 4 17 8 4" xfId="25013"/>
    <cellStyle name="Note 4 17 8 4 2" xfId="25014"/>
    <cellStyle name="Note 4 17 8 4 3" xfId="25015"/>
    <cellStyle name="Note 4 17 8 5" xfId="25016"/>
    <cellStyle name="Note 4 17 8 5 2" xfId="25017"/>
    <cellStyle name="Note 4 17 8 5 3" xfId="25018"/>
    <cellStyle name="Note 4 17 8 6" xfId="25019"/>
    <cellStyle name="Note 4 17 8 6 2" xfId="25020"/>
    <cellStyle name="Note 4 17 8 6 3" xfId="25021"/>
    <cellStyle name="Note 4 17 8 7" xfId="25022"/>
    <cellStyle name="Note 4 17 8 8" xfId="25023"/>
    <cellStyle name="Note 4 17 9" xfId="25024"/>
    <cellStyle name="Note 4 17 9 2" xfId="25025"/>
    <cellStyle name="Note 4 17 9 2 2" xfId="25026"/>
    <cellStyle name="Note 4 17 9 2 3" xfId="25027"/>
    <cellStyle name="Note 4 17 9 3" xfId="25028"/>
    <cellStyle name="Note 4 17 9 3 2" xfId="25029"/>
    <cellStyle name="Note 4 17 9 3 3" xfId="25030"/>
    <cellStyle name="Note 4 17 9 4" xfId="25031"/>
    <cellStyle name="Note 4 17 9 5" xfId="25032"/>
    <cellStyle name="Note 4 18" xfId="25033"/>
    <cellStyle name="Note 4 18 10" xfId="25034"/>
    <cellStyle name="Note 4 18 10 2" xfId="25035"/>
    <cellStyle name="Note 4 18 10 3" xfId="25036"/>
    <cellStyle name="Note 4 18 11" xfId="25037"/>
    <cellStyle name="Note 4 18 11 2" xfId="25038"/>
    <cellStyle name="Note 4 18 11 3" xfId="25039"/>
    <cellStyle name="Note 4 18 12" xfId="25040"/>
    <cellStyle name="Note 4 18 12 2" xfId="25041"/>
    <cellStyle name="Note 4 18 12 3" xfId="25042"/>
    <cellStyle name="Note 4 18 13" xfId="25043"/>
    <cellStyle name="Note 4 18 2" xfId="25044"/>
    <cellStyle name="Note 4 18 2 2" xfId="25045"/>
    <cellStyle name="Note 4 18 2 2 2" xfId="25046"/>
    <cellStyle name="Note 4 18 2 2 2 2" xfId="25047"/>
    <cellStyle name="Note 4 18 2 2 2 2 2" xfId="25048"/>
    <cellStyle name="Note 4 18 2 2 2 2 3" xfId="25049"/>
    <cellStyle name="Note 4 18 2 2 2 3" xfId="25050"/>
    <cellStyle name="Note 4 18 2 2 2 3 2" xfId="25051"/>
    <cellStyle name="Note 4 18 2 2 2 3 3" xfId="25052"/>
    <cellStyle name="Note 4 18 2 2 2 4" xfId="25053"/>
    <cellStyle name="Note 4 18 2 2 2 5" xfId="25054"/>
    <cellStyle name="Note 4 18 2 2 3" xfId="25055"/>
    <cellStyle name="Note 4 18 2 2 3 2" xfId="25056"/>
    <cellStyle name="Note 4 18 2 2 3 3" xfId="25057"/>
    <cellStyle name="Note 4 18 2 2 4" xfId="25058"/>
    <cellStyle name="Note 4 18 2 2 4 2" xfId="25059"/>
    <cellStyle name="Note 4 18 2 2 4 3" xfId="25060"/>
    <cellStyle name="Note 4 18 2 2 5" xfId="25061"/>
    <cellStyle name="Note 4 18 2 2 5 2" xfId="25062"/>
    <cellStyle name="Note 4 18 2 2 5 3" xfId="25063"/>
    <cellStyle name="Note 4 18 2 2 6" xfId="25064"/>
    <cellStyle name="Note 4 18 2 3" xfId="25065"/>
    <cellStyle name="Note 4 18 2 3 2" xfId="25066"/>
    <cellStyle name="Note 4 18 2 3 2 2" xfId="25067"/>
    <cellStyle name="Note 4 18 2 3 2 2 2" xfId="25068"/>
    <cellStyle name="Note 4 18 2 3 2 2 3" xfId="25069"/>
    <cellStyle name="Note 4 18 2 3 2 3" xfId="25070"/>
    <cellStyle name="Note 4 18 2 3 2 3 2" xfId="25071"/>
    <cellStyle name="Note 4 18 2 3 2 3 3" xfId="25072"/>
    <cellStyle name="Note 4 18 2 3 2 4" xfId="25073"/>
    <cellStyle name="Note 4 18 2 3 2 5" xfId="25074"/>
    <cellStyle name="Note 4 18 2 3 3" xfId="25075"/>
    <cellStyle name="Note 4 18 2 3 3 2" xfId="25076"/>
    <cellStyle name="Note 4 18 2 3 3 3" xfId="25077"/>
    <cellStyle name="Note 4 18 2 3 4" xfId="25078"/>
    <cellStyle name="Note 4 18 2 3 4 2" xfId="25079"/>
    <cellStyle name="Note 4 18 2 3 4 3" xfId="25080"/>
    <cellStyle name="Note 4 18 2 3 5" xfId="25081"/>
    <cellStyle name="Note 4 18 2 3 5 2" xfId="25082"/>
    <cellStyle name="Note 4 18 2 3 5 3" xfId="25083"/>
    <cellStyle name="Note 4 18 2 3 6" xfId="25084"/>
    <cellStyle name="Note 4 18 2 4" xfId="25085"/>
    <cellStyle name="Note 4 18 2 4 2" xfId="25086"/>
    <cellStyle name="Note 4 18 2 4 2 2" xfId="25087"/>
    <cellStyle name="Note 4 18 2 4 2 3" xfId="25088"/>
    <cellStyle name="Note 4 18 2 4 3" xfId="25089"/>
    <cellStyle name="Note 4 18 2 4 3 2" xfId="25090"/>
    <cellStyle name="Note 4 18 2 4 3 3" xfId="25091"/>
    <cellStyle name="Note 4 18 2 4 4" xfId="25092"/>
    <cellStyle name="Note 4 18 2 4 4 2" xfId="25093"/>
    <cellStyle name="Note 4 18 2 4 4 3" xfId="25094"/>
    <cellStyle name="Note 4 18 2 4 5" xfId="25095"/>
    <cellStyle name="Note 4 18 2 4 5 2" xfId="25096"/>
    <cellStyle name="Note 4 18 2 4 5 3" xfId="25097"/>
    <cellStyle name="Note 4 18 2 4 6" xfId="25098"/>
    <cellStyle name="Note 4 18 2 4 6 2" xfId="25099"/>
    <cellStyle name="Note 4 18 2 4 6 3" xfId="25100"/>
    <cellStyle name="Note 4 18 2 4 7" xfId="25101"/>
    <cellStyle name="Note 4 18 2 4 8" xfId="25102"/>
    <cellStyle name="Note 4 18 2 5" xfId="25103"/>
    <cellStyle name="Note 4 18 2 5 2" xfId="25104"/>
    <cellStyle name="Note 4 18 2 5 2 2" xfId="25105"/>
    <cellStyle name="Note 4 18 2 5 2 3" xfId="25106"/>
    <cellStyle name="Note 4 18 2 5 3" xfId="25107"/>
    <cellStyle name="Note 4 18 2 5 3 2" xfId="25108"/>
    <cellStyle name="Note 4 18 2 5 3 3" xfId="25109"/>
    <cellStyle name="Note 4 18 2 5 4" xfId="25110"/>
    <cellStyle name="Note 4 18 2 5 5" xfId="25111"/>
    <cellStyle name="Note 4 18 2 6" xfId="25112"/>
    <cellStyle name="Note 4 18 2 6 2" xfId="25113"/>
    <cellStyle name="Note 4 18 2 6 3" xfId="25114"/>
    <cellStyle name="Note 4 18 2 7" xfId="25115"/>
    <cellStyle name="Note 4 18 2 7 2" xfId="25116"/>
    <cellStyle name="Note 4 18 2 7 3" xfId="25117"/>
    <cellStyle name="Note 4 18 2 8" xfId="25118"/>
    <cellStyle name="Note 4 18 2 8 2" xfId="25119"/>
    <cellStyle name="Note 4 18 2 8 3" xfId="25120"/>
    <cellStyle name="Note 4 18 2 9" xfId="25121"/>
    <cellStyle name="Note 4 18 3" xfId="25122"/>
    <cellStyle name="Note 4 18 3 2" xfId="25123"/>
    <cellStyle name="Note 4 18 3 2 2" xfId="25124"/>
    <cellStyle name="Note 4 18 3 2 2 2" xfId="25125"/>
    <cellStyle name="Note 4 18 3 2 2 2 2" xfId="25126"/>
    <cellStyle name="Note 4 18 3 2 2 2 3" xfId="25127"/>
    <cellStyle name="Note 4 18 3 2 2 3" xfId="25128"/>
    <cellStyle name="Note 4 18 3 2 2 3 2" xfId="25129"/>
    <cellStyle name="Note 4 18 3 2 2 3 3" xfId="25130"/>
    <cellStyle name="Note 4 18 3 2 2 4" xfId="25131"/>
    <cellStyle name="Note 4 18 3 2 2 5" xfId="25132"/>
    <cellStyle name="Note 4 18 3 2 3" xfId="25133"/>
    <cellStyle name="Note 4 18 3 2 3 2" xfId="25134"/>
    <cellStyle name="Note 4 18 3 2 3 3" xfId="25135"/>
    <cellStyle name="Note 4 18 3 2 4" xfId="25136"/>
    <cellStyle name="Note 4 18 3 2 4 2" xfId="25137"/>
    <cellStyle name="Note 4 18 3 2 4 3" xfId="25138"/>
    <cellStyle name="Note 4 18 3 2 5" xfId="25139"/>
    <cellStyle name="Note 4 18 3 2 5 2" xfId="25140"/>
    <cellStyle name="Note 4 18 3 2 5 3" xfId="25141"/>
    <cellStyle name="Note 4 18 3 2 6" xfId="25142"/>
    <cellStyle name="Note 4 18 3 3" xfId="25143"/>
    <cellStyle name="Note 4 18 3 3 2" xfId="25144"/>
    <cellStyle name="Note 4 18 3 3 2 2" xfId="25145"/>
    <cellStyle name="Note 4 18 3 3 2 2 2" xfId="25146"/>
    <cellStyle name="Note 4 18 3 3 2 2 3" xfId="25147"/>
    <cellStyle name="Note 4 18 3 3 2 3" xfId="25148"/>
    <cellStyle name="Note 4 18 3 3 2 3 2" xfId="25149"/>
    <cellStyle name="Note 4 18 3 3 2 3 3" xfId="25150"/>
    <cellStyle name="Note 4 18 3 3 2 4" xfId="25151"/>
    <cellStyle name="Note 4 18 3 3 2 5" xfId="25152"/>
    <cellStyle name="Note 4 18 3 3 3" xfId="25153"/>
    <cellStyle name="Note 4 18 3 3 3 2" xfId="25154"/>
    <cellStyle name="Note 4 18 3 3 3 3" xfId="25155"/>
    <cellStyle name="Note 4 18 3 3 4" xfId="25156"/>
    <cellStyle name="Note 4 18 3 3 4 2" xfId="25157"/>
    <cellStyle name="Note 4 18 3 3 4 3" xfId="25158"/>
    <cellStyle name="Note 4 18 3 3 5" xfId="25159"/>
    <cellStyle name="Note 4 18 3 3 5 2" xfId="25160"/>
    <cellStyle name="Note 4 18 3 3 5 3" xfId="25161"/>
    <cellStyle name="Note 4 18 3 3 6" xfId="25162"/>
    <cellStyle name="Note 4 18 3 4" xfId="25163"/>
    <cellStyle name="Note 4 18 3 4 2" xfId="25164"/>
    <cellStyle name="Note 4 18 3 4 2 2" xfId="25165"/>
    <cellStyle name="Note 4 18 3 4 2 3" xfId="25166"/>
    <cellStyle name="Note 4 18 3 4 3" xfId="25167"/>
    <cellStyle name="Note 4 18 3 4 3 2" xfId="25168"/>
    <cellStyle name="Note 4 18 3 4 3 3" xfId="25169"/>
    <cellStyle name="Note 4 18 3 4 4" xfId="25170"/>
    <cellStyle name="Note 4 18 3 4 4 2" xfId="25171"/>
    <cellStyle name="Note 4 18 3 4 4 3" xfId="25172"/>
    <cellStyle name="Note 4 18 3 4 5" xfId="25173"/>
    <cellStyle name="Note 4 18 3 4 5 2" xfId="25174"/>
    <cellStyle name="Note 4 18 3 4 5 3" xfId="25175"/>
    <cellStyle name="Note 4 18 3 4 6" xfId="25176"/>
    <cellStyle name="Note 4 18 3 4 6 2" xfId="25177"/>
    <cellStyle name="Note 4 18 3 4 6 3" xfId="25178"/>
    <cellStyle name="Note 4 18 3 4 7" xfId="25179"/>
    <cellStyle name="Note 4 18 3 4 8" xfId="25180"/>
    <cellStyle name="Note 4 18 3 5" xfId="25181"/>
    <cellStyle name="Note 4 18 3 5 2" xfId="25182"/>
    <cellStyle name="Note 4 18 3 5 2 2" xfId="25183"/>
    <cellStyle name="Note 4 18 3 5 2 3" xfId="25184"/>
    <cellStyle name="Note 4 18 3 5 3" xfId="25185"/>
    <cellStyle name="Note 4 18 3 5 3 2" xfId="25186"/>
    <cellStyle name="Note 4 18 3 5 3 3" xfId="25187"/>
    <cellStyle name="Note 4 18 3 5 4" xfId="25188"/>
    <cellStyle name="Note 4 18 3 5 5" xfId="25189"/>
    <cellStyle name="Note 4 18 3 6" xfId="25190"/>
    <cellStyle name="Note 4 18 3 6 2" xfId="25191"/>
    <cellStyle name="Note 4 18 3 6 3" xfId="25192"/>
    <cellStyle name="Note 4 18 3 7" xfId="25193"/>
    <cellStyle name="Note 4 18 3 7 2" xfId="25194"/>
    <cellStyle name="Note 4 18 3 7 3" xfId="25195"/>
    <cellStyle name="Note 4 18 3 8" xfId="25196"/>
    <cellStyle name="Note 4 18 3 8 2" xfId="25197"/>
    <cellStyle name="Note 4 18 3 8 3" xfId="25198"/>
    <cellStyle name="Note 4 18 3 9" xfId="25199"/>
    <cellStyle name="Note 4 18 4" xfId="25200"/>
    <cellStyle name="Note 4 18 4 2" xfId="25201"/>
    <cellStyle name="Note 4 18 4 2 2" xfId="25202"/>
    <cellStyle name="Note 4 18 4 2 2 2" xfId="25203"/>
    <cellStyle name="Note 4 18 4 2 2 2 2" xfId="25204"/>
    <cellStyle name="Note 4 18 4 2 2 2 3" xfId="25205"/>
    <cellStyle name="Note 4 18 4 2 2 3" xfId="25206"/>
    <cellStyle name="Note 4 18 4 2 2 3 2" xfId="25207"/>
    <cellStyle name="Note 4 18 4 2 2 3 3" xfId="25208"/>
    <cellStyle name="Note 4 18 4 2 2 4" xfId="25209"/>
    <cellStyle name="Note 4 18 4 2 2 5" xfId="25210"/>
    <cellStyle name="Note 4 18 4 2 3" xfId="25211"/>
    <cellStyle name="Note 4 18 4 2 3 2" xfId="25212"/>
    <cellStyle name="Note 4 18 4 2 3 3" xfId="25213"/>
    <cellStyle name="Note 4 18 4 2 4" xfId="25214"/>
    <cellStyle name="Note 4 18 4 2 4 2" xfId="25215"/>
    <cellStyle name="Note 4 18 4 2 4 3" xfId="25216"/>
    <cellStyle name="Note 4 18 4 2 5" xfId="25217"/>
    <cellStyle name="Note 4 18 4 2 5 2" xfId="25218"/>
    <cellStyle name="Note 4 18 4 2 5 3" xfId="25219"/>
    <cellStyle name="Note 4 18 4 2 6" xfId="25220"/>
    <cellStyle name="Note 4 18 4 3" xfId="25221"/>
    <cellStyle name="Note 4 18 4 3 2" xfId="25222"/>
    <cellStyle name="Note 4 18 4 3 2 2" xfId="25223"/>
    <cellStyle name="Note 4 18 4 3 2 2 2" xfId="25224"/>
    <cellStyle name="Note 4 18 4 3 2 2 3" xfId="25225"/>
    <cellStyle name="Note 4 18 4 3 2 3" xfId="25226"/>
    <cellStyle name="Note 4 18 4 3 2 3 2" xfId="25227"/>
    <cellStyle name="Note 4 18 4 3 2 3 3" xfId="25228"/>
    <cellStyle name="Note 4 18 4 3 2 4" xfId="25229"/>
    <cellStyle name="Note 4 18 4 3 2 5" xfId="25230"/>
    <cellStyle name="Note 4 18 4 3 3" xfId="25231"/>
    <cellStyle name="Note 4 18 4 3 3 2" xfId="25232"/>
    <cellStyle name="Note 4 18 4 3 3 3" xfId="25233"/>
    <cellStyle name="Note 4 18 4 3 4" xfId="25234"/>
    <cellStyle name="Note 4 18 4 3 4 2" xfId="25235"/>
    <cellStyle name="Note 4 18 4 3 4 3" xfId="25236"/>
    <cellStyle name="Note 4 18 4 3 5" xfId="25237"/>
    <cellStyle name="Note 4 18 4 3 5 2" xfId="25238"/>
    <cellStyle name="Note 4 18 4 3 5 3" xfId="25239"/>
    <cellStyle name="Note 4 18 4 3 6" xfId="25240"/>
    <cellStyle name="Note 4 18 4 4" xfId="25241"/>
    <cellStyle name="Note 4 18 4 4 2" xfId="25242"/>
    <cellStyle name="Note 4 18 4 4 2 2" xfId="25243"/>
    <cellStyle name="Note 4 18 4 4 2 3" xfId="25244"/>
    <cellStyle name="Note 4 18 4 4 3" xfId="25245"/>
    <cellStyle name="Note 4 18 4 4 3 2" xfId="25246"/>
    <cellStyle name="Note 4 18 4 4 3 3" xfId="25247"/>
    <cellStyle name="Note 4 18 4 4 4" xfId="25248"/>
    <cellStyle name="Note 4 18 4 4 4 2" xfId="25249"/>
    <cellStyle name="Note 4 18 4 4 4 3" xfId="25250"/>
    <cellStyle name="Note 4 18 4 4 5" xfId="25251"/>
    <cellStyle name="Note 4 18 4 4 5 2" xfId="25252"/>
    <cellStyle name="Note 4 18 4 4 5 3" xfId="25253"/>
    <cellStyle name="Note 4 18 4 4 6" xfId="25254"/>
    <cellStyle name="Note 4 18 4 4 6 2" xfId="25255"/>
    <cellStyle name="Note 4 18 4 4 6 3" xfId="25256"/>
    <cellStyle name="Note 4 18 4 4 7" xfId="25257"/>
    <cellStyle name="Note 4 18 4 4 8" xfId="25258"/>
    <cellStyle name="Note 4 18 4 5" xfId="25259"/>
    <cellStyle name="Note 4 18 4 5 2" xfId="25260"/>
    <cellStyle name="Note 4 18 4 5 2 2" xfId="25261"/>
    <cellStyle name="Note 4 18 4 5 2 3" xfId="25262"/>
    <cellStyle name="Note 4 18 4 5 3" xfId="25263"/>
    <cellStyle name="Note 4 18 4 5 3 2" xfId="25264"/>
    <cellStyle name="Note 4 18 4 5 3 3" xfId="25265"/>
    <cellStyle name="Note 4 18 4 5 4" xfId="25266"/>
    <cellStyle name="Note 4 18 4 5 5" xfId="25267"/>
    <cellStyle name="Note 4 18 4 6" xfId="25268"/>
    <cellStyle name="Note 4 18 4 6 2" xfId="25269"/>
    <cellStyle name="Note 4 18 4 6 3" xfId="25270"/>
    <cellStyle name="Note 4 18 4 7" xfId="25271"/>
    <cellStyle name="Note 4 18 4 7 2" xfId="25272"/>
    <cellStyle name="Note 4 18 4 7 3" xfId="25273"/>
    <cellStyle name="Note 4 18 4 8" xfId="25274"/>
    <cellStyle name="Note 4 18 4 8 2" xfId="25275"/>
    <cellStyle name="Note 4 18 4 8 3" xfId="25276"/>
    <cellStyle name="Note 4 18 4 9" xfId="25277"/>
    <cellStyle name="Note 4 18 5" xfId="25278"/>
    <cellStyle name="Note 4 18 5 2" xfId="25279"/>
    <cellStyle name="Note 4 18 5 2 2" xfId="25280"/>
    <cellStyle name="Note 4 18 5 2 2 2" xfId="25281"/>
    <cellStyle name="Note 4 18 5 2 2 2 2" xfId="25282"/>
    <cellStyle name="Note 4 18 5 2 2 2 3" xfId="25283"/>
    <cellStyle name="Note 4 18 5 2 2 3" xfId="25284"/>
    <cellStyle name="Note 4 18 5 2 2 3 2" xfId="25285"/>
    <cellStyle name="Note 4 18 5 2 2 3 3" xfId="25286"/>
    <cellStyle name="Note 4 18 5 2 2 4" xfId="25287"/>
    <cellStyle name="Note 4 18 5 2 2 5" xfId="25288"/>
    <cellStyle name="Note 4 18 5 2 3" xfId="25289"/>
    <cellStyle name="Note 4 18 5 2 3 2" xfId="25290"/>
    <cellStyle name="Note 4 18 5 2 3 3" xfId="25291"/>
    <cellStyle name="Note 4 18 5 2 4" xfId="25292"/>
    <cellStyle name="Note 4 18 5 2 4 2" xfId="25293"/>
    <cellStyle name="Note 4 18 5 2 4 3" xfId="25294"/>
    <cellStyle name="Note 4 18 5 2 5" xfId="25295"/>
    <cellStyle name="Note 4 18 5 2 5 2" xfId="25296"/>
    <cellStyle name="Note 4 18 5 2 5 3" xfId="25297"/>
    <cellStyle name="Note 4 18 5 2 6" xfId="25298"/>
    <cellStyle name="Note 4 18 5 3" xfId="25299"/>
    <cellStyle name="Note 4 18 5 3 2" xfId="25300"/>
    <cellStyle name="Note 4 18 5 3 2 2" xfId="25301"/>
    <cellStyle name="Note 4 18 5 3 2 2 2" xfId="25302"/>
    <cellStyle name="Note 4 18 5 3 2 2 3" xfId="25303"/>
    <cellStyle name="Note 4 18 5 3 2 3" xfId="25304"/>
    <cellStyle name="Note 4 18 5 3 2 3 2" xfId="25305"/>
    <cellStyle name="Note 4 18 5 3 2 3 3" xfId="25306"/>
    <cellStyle name="Note 4 18 5 3 2 4" xfId="25307"/>
    <cellStyle name="Note 4 18 5 3 2 5" xfId="25308"/>
    <cellStyle name="Note 4 18 5 3 3" xfId="25309"/>
    <cellStyle name="Note 4 18 5 3 3 2" xfId="25310"/>
    <cellStyle name="Note 4 18 5 3 3 3" xfId="25311"/>
    <cellStyle name="Note 4 18 5 3 4" xfId="25312"/>
    <cellStyle name="Note 4 18 5 3 4 2" xfId="25313"/>
    <cellStyle name="Note 4 18 5 3 4 3" xfId="25314"/>
    <cellStyle name="Note 4 18 5 3 5" xfId="25315"/>
    <cellStyle name="Note 4 18 5 3 5 2" xfId="25316"/>
    <cellStyle name="Note 4 18 5 3 5 3" xfId="25317"/>
    <cellStyle name="Note 4 18 5 3 6" xfId="25318"/>
    <cellStyle name="Note 4 18 5 4" xfId="25319"/>
    <cellStyle name="Note 4 18 5 4 2" xfId="25320"/>
    <cellStyle name="Note 4 18 5 4 2 2" xfId="25321"/>
    <cellStyle name="Note 4 18 5 4 2 3" xfId="25322"/>
    <cellStyle name="Note 4 18 5 4 3" xfId="25323"/>
    <cellStyle name="Note 4 18 5 4 3 2" xfId="25324"/>
    <cellStyle name="Note 4 18 5 4 3 3" xfId="25325"/>
    <cellStyle name="Note 4 18 5 4 4" xfId="25326"/>
    <cellStyle name="Note 4 18 5 4 4 2" xfId="25327"/>
    <cellStyle name="Note 4 18 5 4 4 3" xfId="25328"/>
    <cellStyle name="Note 4 18 5 4 5" xfId="25329"/>
    <cellStyle name="Note 4 18 5 4 5 2" xfId="25330"/>
    <cellStyle name="Note 4 18 5 4 5 3" xfId="25331"/>
    <cellStyle name="Note 4 18 5 4 6" xfId="25332"/>
    <cellStyle name="Note 4 18 5 4 6 2" xfId="25333"/>
    <cellStyle name="Note 4 18 5 4 6 3" xfId="25334"/>
    <cellStyle name="Note 4 18 5 4 7" xfId="25335"/>
    <cellStyle name="Note 4 18 5 4 8" xfId="25336"/>
    <cellStyle name="Note 4 18 5 5" xfId="25337"/>
    <cellStyle name="Note 4 18 5 5 2" xfId="25338"/>
    <cellStyle name="Note 4 18 5 5 2 2" xfId="25339"/>
    <cellStyle name="Note 4 18 5 5 2 3" xfId="25340"/>
    <cellStyle name="Note 4 18 5 5 3" xfId="25341"/>
    <cellStyle name="Note 4 18 5 5 3 2" xfId="25342"/>
    <cellStyle name="Note 4 18 5 5 3 3" xfId="25343"/>
    <cellStyle name="Note 4 18 5 5 4" xfId="25344"/>
    <cellStyle name="Note 4 18 5 5 5" xfId="25345"/>
    <cellStyle name="Note 4 18 5 6" xfId="25346"/>
    <cellStyle name="Note 4 18 5 6 2" xfId="25347"/>
    <cellStyle name="Note 4 18 5 6 3" xfId="25348"/>
    <cellStyle name="Note 4 18 5 7" xfId="25349"/>
    <cellStyle name="Note 4 18 5 7 2" xfId="25350"/>
    <cellStyle name="Note 4 18 5 7 3" xfId="25351"/>
    <cellStyle name="Note 4 18 5 8" xfId="25352"/>
    <cellStyle name="Note 4 18 5 8 2" xfId="25353"/>
    <cellStyle name="Note 4 18 5 8 3" xfId="25354"/>
    <cellStyle name="Note 4 18 5 9" xfId="25355"/>
    <cellStyle name="Note 4 18 6" xfId="25356"/>
    <cellStyle name="Note 4 18 6 2" xfId="25357"/>
    <cellStyle name="Note 4 18 6 2 2" xfId="25358"/>
    <cellStyle name="Note 4 18 6 2 2 2" xfId="25359"/>
    <cellStyle name="Note 4 18 6 2 2 3" xfId="25360"/>
    <cellStyle name="Note 4 18 6 2 3" xfId="25361"/>
    <cellStyle name="Note 4 18 6 2 3 2" xfId="25362"/>
    <cellStyle name="Note 4 18 6 2 3 3" xfId="25363"/>
    <cellStyle name="Note 4 18 6 2 4" xfId="25364"/>
    <cellStyle name="Note 4 18 6 2 5" xfId="25365"/>
    <cellStyle name="Note 4 18 6 3" xfId="25366"/>
    <cellStyle name="Note 4 18 6 3 2" xfId="25367"/>
    <cellStyle name="Note 4 18 6 3 3" xfId="25368"/>
    <cellStyle name="Note 4 18 6 4" xfId="25369"/>
    <cellStyle name="Note 4 18 6 4 2" xfId="25370"/>
    <cellStyle name="Note 4 18 6 4 3" xfId="25371"/>
    <cellStyle name="Note 4 18 6 5" xfId="25372"/>
    <cellStyle name="Note 4 18 6 5 2" xfId="25373"/>
    <cellStyle name="Note 4 18 6 5 3" xfId="25374"/>
    <cellStyle name="Note 4 18 6 6" xfId="25375"/>
    <cellStyle name="Note 4 18 7" xfId="25376"/>
    <cellStyle name="Note 4 18 7 2" xfId="25377"/>
    <cellStyle name="Note 4 18 7 2 2" xfId="25378"/>
    <cellStyle name="Note 4 18 7 2 2 2" xfId="25379"/>
    <cellStyle name="Note 4 18 7 2 2 3" xfId="25380"/>
    <cellStyle name="Note 4 18 7 2 3" xfId="25381"/>
    <cellStyle name="Note 4 18 7 2 3 2" xfId="25382"/>
    <cellStyle name="Note 4 18 7 2 3 3" xfId="25383"/>
    <cellStyle name="Note 4 18 7 2 4" xfId="25384"/>
    <cellStyle name="Note 4 18 7 2 5" xfId="25385"/>
    <cellStyle name="Note 4 18 7 3" xfId="25386"/>
    <cellStyle name="Note 4 18 7 3 2" xfId="25387"/>
    <cellStyle name="Note 4 18 7 3 3" xfId="25388"/>
    <cellStyle name="Note 4 18 7 4" xfId="25389"/>
    <cellStyle name="Note 4 18 7 4 2" xfId="25390"/>
    <cellStyle name="Note 4 18 7 4 3" xfId="25391"/>
    <cellStyle name="Note 4 18 7 5" xfId="25392"/>
    <cellStyle name="Note 4 18 7 5 2" xfId="25393"/>
    <cellStyle name="Note 4 18 7 5 3" xfId="25394"/>
    <cellStyle name="Note 4 18 7 6" xfId="25395"/>
    <cellStyle name="Note 4 18 8" xfId="25396"/>
    <cellStyle name="Note 4 18 8 2" xfId="25397"/>
    <cellStyle name="Note 4 18 8 2 2" xfId="25398"/>
    <cellStyle name="Note 4 18 8 2 3" xfId="25399"/>
    <cellStyle name="Note 4 18 8 3" xfId="25400"/>
    <cellStyle name="Note 4 18 8 3 2" xfId="25401"/>
    <cellStyle name="Note 4 18 8 3 3" xfId="25402"/>
    <cellStyle name="Note 4 18 8 4" xfId="25403"/>
    <cellStyle name="Note 4 18 8 4 2" xfId="25404"/>
    <cellStyle name="Note 4 18 8 4 3" xfId="25405"/>
    <cellStyle name="Note 4 18 8 5" xfId="25406"/>
    <cellStyle name="Note 4 18 8 5 2" xfId="25407"/>
    <cellStyle name="Note 4 18 8 5 3" xfId="25408"/>
    <cellStyle name="Note 4 18 8 6" xfId="25409"/>
    <cellStyle name="Note 4 18 8 6 2" xfId="25410"/>
    <cellStyle name="Note 4 18 8 6 3" xfId="25411"/>
    <cellStyle name="Note 4 18 8 7" xfId="25412"/>
    <cellStyle name="Note 4 18 8 8" xfId="25413"/>
    <cellStyle name="Note 4 18 9" xfId="25414"/>
    <cellStyle name="Note 4 18 9 2" xfId="25415"/>
    <cellStyle name="Note 4 18 9 2 2" xfId="25416"/>
    <cellStyle name="Note 4 18 9 2 3" xfId="25417"/>
    <cellStyle name="Note 4 18 9 3" xfId="25418"/>
    <cellStyle name="Note 4 18 9 3 2" xfId="25419"/>
    <cellStyle name="Note 4 18 9 3 3" xfId="25420"/>
    <cellStyle name="Note 4 18 9 4" xfId="25421"/>
    <cellStyle name="Note 4 18 9 5" xfId="25422"/>
    <cellStyle name="Note 4 19" xfId="25423"/>
    <cellStyle name="Note 4 19 10" xfId="25424"/>
    <cellStyle name="Note 4 19 10 2" xfId="25425"/>
    <cellStyle name="Note 4 19 10 3" xfId="25426"/>
    <cellStyle name="Note 4 19 11" xfId="25427"/>
    <cellStyle name="Note 4 19 11 2" xfId="25428"/>
    <cellStyle name="Note 4 19 11 3" xfId="25429"/>
    <cellStyle name="Note 4 19 12" xfId="25430"/>
    <cellStyle name="Note 4 19 12 2" xfId="25431"/>
    <cellStyle name="Note 4 19 12 3" xfId="25432"/>
    <cellStyle name="Note 4 19 13" xfId="25433"/>
    <cellStyle name="Note 4 19 2" xfId="25434"/>
    <cellStyle name="Note 4 19 2 2" xfId="25435"/>
    <cellStyle name="Note 4 19 2 2 2" xfId="25436"/>
    <cellStyle name="Note 4 19 2 2 2 2" xfId="25437"/>
    <cellStyle name="Note 4 19 2 2 2 2 2" xfId="25438"/>
    <cellStyle name="Note 4 19 2 2 2 2 3" xfId="25439"/>
    <cellStyle name="Note 4 19 2 2 2 3" xfId="25440"/>
    <cellStyle name="Note 4 19 2 2 2 3 2" xfId="25441"/>
    <cellStyle name="Note 4 19 2 2 2 3 3" xfId="25442"/>
    <cellStyle name="Note 4 19 2 2 2 4" xfId="25443"/>
    <cellStyle name="Note 4 19 2 2 2 5" xfId="25444"/>
    <cellStyle name="Note 4 19 2 2 3" xfId="25445"/>
    <cellStyle name="Note 4 19 2 2 3 2" xfId="25446"/>
    <cellStyle name="Note 4 19 2 2 3 3" xfId="25447"/>
    <cellStyle name="Note 4 19 2 2 4" xfId="25448"/>
    <cellStyle name="Note 4 19 2 2 4 2" xfId="25449"/>
    <cellStyle name="Note 4 19 2 2 4 3" xfId="25450"/>
    <cellStyle name="Note 4 19 2 2 5" xfId="25451"/>
    <cellStyle name="Note 4 19 2 2 5 2" xfId="25452"/>
    <cellStyle name="Note 4 19 2 2 5 3" xfId="25453"/>
    <cellStyle name="Note 4 19 2 2 6" xfId="25454"/>
    <cellStyle name="Note 4 19 2 3" xfId="25455"/>
    <cellStyle name="Note 4 19 2 3 2" xfId="25456"/>
    <cellStyle name="Note 4 19 2 3 2 2" xfId="25457"/>
    <cellStyle name="Note 4 19 2 3 2 2 2" xfId="25458"/>
    <cellStyle name="Note 4 19 2 3 2 2 3" xfId="25459"/>
    <cellStyle name="Note 4 19 2 3 2 3" xfId="25460"/>
    <cellStyle name="Note 4 19 2 3 2 3 2" xfId="25461"/>
    <cellStyle name="Note 4 19 2 3 2 3 3" xfId="25462"/>
    <cellStyle name="Note 4 19 2 3 2 4" xfId="25463"/>
    <cellStyle name="Note 4 19 2 3 2 5" xfId="25464"/>
    <cellStyle name="Note 4 19 2 3 3" xfId="25465"/>
    <cellStyle name="Note 4 19 2 3 3 2" xfId="25466"/>
    <cellStyle name="Note 4 19 2 3 3 3" xfId="25467"/>
    <cellStyle name="Note 4 19 2 3 4" xfId="25468"/>
    <cellStyle name="Note 4 19 2 3 4 2" xfId="25469"/>
    <cellStyle name="Note 4 19 2 3 4 3" xfId="25470"/>
    <cellStyle name="Note 4 19 2 3 5" xfId="25471"/>
    <cellStyle name="Note 4 19 2 3 5 2" xfId="25472"/>
    <cellStyle name="Note 4 19 2 3 5 3" xfId="25473"/>
    <cellStyle name="Note 4 19 2 3 6" xfId="25474"/>
    <cellStyle name="Note 4 19 2 4" xfId="25475"/>
    <cellStyle name="Note 4 19 2 4 2" xfId="25476"/>
    <cellStyle name="Note 4 19 2 4 2 2" xfId="25477"/>
    <cellStyle name="Note 4 19 2 4 2 3" xfId="25478"/>
    <cellStyle name="Note 4 19 2 4 3" xfId="25479"/>
    <cellStyle name="Note 4 19 2 4 3 2" xfId="25480"/>
    <cellStyle name="Note 4 19 2 4 3 3" xfId="25481"/>
    <cellStyle name="Note 4 19 2 4 4" xfId="25482"/>
    <cellStyle name="Note 4 19 2 4 4 2" xfId="25483"/>
    <cellStyle name="Note 4 19 2 4 4 3" xfId="25484"/>
    <cellStyle name="Note 4 19 2 4 5" xfId="25485"/>
    <cellStyle name="Note 4 19 2 4 5 2" xfId="25486"/>
    <cellStyle name="Note 4 19 2 4 5 3" xfId="25487"/>
    <cellStyle name="Note 4 19 2 4 6" xfId="25488"/>
    <cellStyle name="Note 4 19 2 4 6 2" xfId="25489"/>
    <cellStyle name="Note 4 19 2 4 6 3" xfId="25490"/>
    <cellStyle name="Note 4 19 2 4 7" xfId="25491"/>
    <cellStyle name="Note 4 19 2 4 8" xfId="25492"/>
    <cellStyle name="Note 4 19 2 5" xfId="25493"/>
    <cellStyle name="Note 4 19 2 5 2" xfId="25494"/>
    <cellStyle name="Note 4 19 2 5 2 2" xfId="25495"/>
    <cellStyle name="Note 4 19 2 5 2 3" xfId="25496"/>
    <cellStyle name="Note 4 19 2 5 3" xfId="25497"/>
    <cellStyle name="Note 4 19 2 5 3 2" xfId="25498"/>
    <cellStyle name="Note 4 19 2 5 3 3" xfId="25499"/>
    <cellStyle name="Note 4 19 2 5 4" xfId="25500"/>
    <cellStyle name="Note 4 19 2 5 5" xfId="25501"/>
    <cellStyle name="Note 4 19 2 6" xfId="25502"/>
    <cellStyle name="Note 4 19 2 6 2" xfId="25503"/>
    <cellStyle name="Note 4 19 2 6 3" xfId="25504"/>
    <cellStyle name="Note 4 19 2 7" xfId="25505"/>
    <cellStyle name="Note 4 19 2 7 2" xfId="25506"/>
    <cellStyle name="Note 4 19 2 7 3" xfId="25507"/>
    <cellStyle name="Note 4 19 2 8" xfId="25508"/>
    <cellStyle name="Note 4 19 2 8 2" xfId="25509"/>
    <cellStyle name="Note 4 19 2 8 3" xfId="25510"/>
    <cellStyle name="Note 4 19 2 9" xfId="25511"/>
    <cellStyle name="Note 4 19 3" xfId="25512"/>
    <cellStyle name="Note 4 19 3 2" xfId="25513"/>
    <cellStyle name="Note 4 19 3 2 2" xfId="25514"/>
    <cellStyle name="Note 4 19 3 2 2 2" xfId="25515"/>
    <cellStyle name="Note 4 19 3 2 2 2 2" xfId="25516"/>
    <cellStyle name="Note 4 19 3 2 2 2 3" xfId="25517"/>
    <cellStyle name="Note 4 19 3 2 2 3" xfId="25518"/>
    <cellStyle name="Note 4 19 3 2 2 3 2" xfId="25519"/>
    <cellStyle name="Note 4 19 3 2 2 3 3" xfId="25520"/>
    <cellStyle name="Note 4 19 3 2 2 4" xfId="25521"/>
    <cellStyle name="Note 4 19 3 2 2 5" xfId="25522"/>
    <cellStyle name="Note 4 19 3 2 3" xfId="25523"/>
    <cellStyle name="Note 4 19 3 2 3 2" xfId="25524"/>
    <cellStyle name="Note 4 19 3 2 3 3" xfId="25525"/>
    <cellStyle name="Note 4 19 3 2 4" xfId="25526"/>
    <cellStyle name="Note 4 19 3 2 4 2" xfId="25527"/>
    <cellStyle name="Note 4 19 3 2 4 3" xfId="25528"/>
    <cellStyle name="Note 4 19 3 2 5" xfId="25529"/>
    <cellStyle name="Note 4 19 3 2 5 2" xfId="25530"/>
    <cellStyle name="Note 4 19 3 2 5 3" xfId="25531"/>
    <cellStyle name="Note 4 19 3 2 6" xfId="25532"/>
    <cellStyle name="Note 4 19 3 3" xfId="25533"/>
    <cellStyle name="Note 4 19 3 3 2" xfId="25534"/>
    <cellStyle name="Note 4 19 3 3 2 2" xfId="25535"/>
    <cellStyle name="Note 4 19 3 3 2 2 2" xfId="25536"/>
    <cellStyle name="Note 4 19 3 3 2 2 3" xfId="25537"/>
    <cellStyle name="Note 4 19 3 3 2 3" xfId="25538"/>
    <cellStyle name="Note 4 19 3 3 2 3 2" xfId="25539"/>
    <cellStyle name="Note 4 19 3 3 2 3 3" xfId="25540"/>
    <cellStyle name="Note 4 19 3 3 2 4" xfId="25541"/>
    <cellStyle name="Note 4 19 3 3 2 5" xfId="25542"/>
    <cellStyle name="Note 4 19 3 3 3" xfId="25543"/>
    <cellStyle name="Note 4 19 3 3 3 2" xfId="25544"/>
    <cellStyle name="Note 4 19 3 3 3 3" xfId="25545"/>
    <cellStyle name="Note 4 19 3 3 4" xfId="25546"/>
    <cellStyle name="Note 4 19 3 3 4 2" xfId="25547"/>
    <cellStyle name="Note 4 19 3 3 4 3" xfId="25548"/>
    <cellStyle name="Note 4 19 3 3 5" xfId="25549"/>
    <cellStyle name="Note 4 19 3 3 5 2" xfId="25550"/>
    <cellStyle name="Note 4 19 3 3 5 3" xfId="25551"/>
    <cellStyle name="Note 4 19 3 3 6" xfId="25552"/>
    <cellStyle name="Note 4 19 3 4" xfId="25553"/>
    <cellStyle name="Note 4 19 3 4 2" xfId="25554"/>
    <cellStyle name="Note 4 19 3 4 2 2" xfId="25555"/>
    <cellStyle name="Note 4 19 3 4 2 3" xfId="25556"/>
    <cellStyle name="Note 4 19 3 4 3" xfId="25557"/>
    <cellStyle name="Note 4 19 3 4 3 2" xfId="25558"/>
    <cellStyle name="Note 4 19 3 4 3 3" xfId="25559"/>
    <cellStyle name="Note 4 19 3 4 4" xfId="25560"/>
    <cellStyle name="Note 4 19 3 4 4 2" xfId="25561"/>
    <cellStyle name="Note 4 19 3 4 4 3" xfId="25562"/>
    <cellStyle name="Note 4 19 3 4 5" xfId="25563"/>
    <cellStyle name="Note 4 19 3 4 5 2" xfId="25564"/>
    <cellStyle name="Note 4 19 3 4 5 3" xfId="25565"/>
    <cellStyle name="Note 4 19 3 4 6" xfId="25566"/>
    <cellStyle name="Note 4 19 3 4 6 2" xfId="25567"/>
    <cellStyle name="Note 4 19 3 4 6 3" xfId="25568"/>
    <cellStyle name="Note 4 19 3 4 7" xfId="25569"/>
    <cellStyle name="Note 4 19 3 4 8" xfId="25570"/>
    <cellStyle name="Note 4 19 3 5" xfId="25571"/>
    <cellStyle name="Note 4 19 3 5 2" xfId="25572"/>
    <cellStyle name="Note 4 19 3 5 2 2" xfId="25573"/>
    <cellStyle name="Note 4 19 3 5 2 3" xfId="25574"/>
    <cellStyle name="Note 4 19 3 5 3" xfId="25575"/>
    <cellStyle name="Note 4 19 3 5 3 2" xfId="25576"/>
    <cellStyle name="Note 4 19 3 5 3 3" xfId="25577"/>
    <cellStyle name="Note 4 19 3 5 4" xfId="25578"/>
    <cellStyle name="Note 4 19 3 5 5" xfId="25579"/>
    <cellStyle name="Note 4 19 3 6" xfId="25580"/>
    <cellStyle name="Note 4 19 3 6 2" xfId="25581"/>
    <cellStyle name="Note 4 19 3 6 3" xfId="25582"/>
    <cellStyle name="Note 4 19 3 7" xfId="25583"/>
    <cellStyle name="Note 4 19 3 7 2" xfId="25584"/>
    <cellStyle name="Note 4 19 3 7 3" xfId="25585"/>
    <cellStyle name="Note 4 19 3 8" xfId="25586"/>
    <cellStyle name="Note 4 19 3 8 2" xfId="25587"/>
    <cellStyle name="Note 4 19 3 8 3" xfId="25588"/>
    <cellStyle name="Note 4 19 3 9" xfId="25589"/>
    <cellStyle name="Note 4 19 4" xfId="25590"/>
    <cellStyle name="Note 4 19 4 2" xfId="25591"/>
    <cellStyle name="Note 4 19 4 2 2" xfId="25592"/>
    <cellStyle name="Note 4 19 4 2 2 2" xfId="25593"/>
    <cellStyle name="Note 4 19 4 2 2 2 2" xfId="25594"/>
    <cellStyle name="Note 4 19 4 2 2 2 3" xfId="25595"/>
    <cellStyle name="Note 4 19 4 2 2 3" xfId="25596"/>
    <cellStyle name="Note 4 19 4 2 2 3 2" xfId="25597"/>
    <cellStyle name="Note 4 19 4 2 2 3 3" xfId="25598"/>
    <cellStyle name="Note 4 19 4 2 2 4" xfId="25599"/>
    <cellStyle name="Note 4 19 4 2 2 5" xfId="25600"/>
    <cellStyle name="Note 4 19 4 2 3" xfId="25601"/>
    <cellStyle name="Note 4 19 4 2 3 2" xfId="25602"/>
    <cellStyle name="Note 4 19 4 2 3 3" xfId="25603"/>
    <cellStyle name="Note 4 19 4 2 4" xfId="25604"/>
    <cellStyle name="Note 4 19 4 2 4 2" xfId="25605"/>
    <cellStyle name="Note 4 19 4 2 4 3" xfId="25606"/>
    <cellStyle name="Note 4 19 4 2 5" xfId="25607"/>
    <cellStyle name="Note 4 19 4 2 5 2" xfId="25608"/>
    <cellStyle name="Note 4 19 4 2 5 3" xfId="25609"/>
    <cellStyle name="Note 4 19 4 2 6" xfId="25610"/>
    <cellStyle name="Note 4 19 4 3" xfId="25611"/>
    <cellStyle name="Note 4 19 4 3 2" xfId="25612"/>
    <cellStyle name="Note 4 19 4 3 2 2" xfId="25613"/>
    <cellStyle name="Note 4 19 4 3 2 2 2" xfId="25614"/>
    <cellStyle name="Note 4 19 4 3 2 2 3" xfId="25615"/>
    <cellStyle name="Note 4 19 4 3 2 3" xfId="25616"/>
    <cellStyle name="Note 4 19 4 3 2 3 2" xfId="25617"/>
    <cellStyle name="Note 4 19 4 3 2 3 3" xfId="25618"/>
    <cellStyle name="Note 4 19 4 3 2 4" xfId="25619"/>
    <cellStyle name="Note 4 19 4 3 2 5" xfId="25620"/>
    <cellStyle name="Note 4 19 4 3 3" xfId="25621"/>
    <cellStyle name="Note 4 19 4 3 3 2" xfId="25622"/>
    <cellStyle name="Note 4 19 4 3 3 3" xfId="25623"/>
    <cellStyle name="Note 4 19 4 3 4" xfId="25624"/>
    <cellStyle name="Note 4 19 4 3 4 2" xfId="25625"/>
    <cellStyle name="Note 4 19 4 3 4 3" xfId="25626"/>
    <cellStyle name="Note 4 19 4 3 5" xfId="25627"/>
    <cellStyle name="Note 4 19 4 3 5 2" xfId="25628"/>
    <cellStyle name="Note 4 19 4 3 5 3" xfId="25629"/>
    <cellStyle name="Note 4 19 4 3 6" xfId="25630"/>
    <cellStyle name="Note 4 19 4 4" xfId="25631"/>
    <cellStyle name="Note 4 19 4 4 2" xfId="25632"/>
    <cellStyle name="Note 4 19 4 4 2 2" xfId="25633"/>
    <cellStyle name="Note 4 19 4 4 2 3" xfId="25634"/>
    <cellStyle name="Note 4 19 4 4 3" xfId="25635"/>
    <cellStyle name="Note 4 19 4 4 3 2" xfId="25636"/>
    <cellStyle name="Note 4 19 4 4 3 3" xfId="25637"/>
    <cellStyle name="Note 4 19 4 4 4" xfId="25638"/>
    <cellStyle name="Note 4 19 4 4 4 2" xfId="25639"/>
    <cellStyle name="Note 4 19 4 4 4 3" xfId="25640"/>
    <cellStyle name="Note 4 19 4 4 5" xfId="25641"/>
    <cellStyle name="Note 4 19 4 4 5 2" xfId="25642"/>
    <cellStyle name="Note 4 19 4 4 5 3" xfId="25643"/>
    <cellStyle name="Note 4 19 4 4 6" xfId="25644"/>
    <cellStyle name="Note 4 19 4 4 6 2" xfId="25645"/>
    <cellStyle name="Note 4 19 4 4 6 3" xfId="25646"/>
    <cellStyle name="Note 4 19 4 4 7" xfId="25647"/>
    <cellStyle name="Note 4 19 4 4 8" xfId="25648"/>
    <cellStyle name="Note 4 19 4 5" xfId="25649"/>
    <cellStyle name="Note 4 19 4 5 2" xfId="25650"/>
    <cellStyle name="Note 4 19 4 5 2 2" xfId="25651"/>
    <cellStyle name="Note 4 19 4 5 2 3" xfId="25652"/>
    <cellStyle name="Note 4 19 4 5 3" xfId="25653"/>
    <cellStyle name="Note 4 19 4 5 3 2" xfId="25654"/>
    <cellStyle name="Note 4 19 4 5 3 3" xfId="25655"/>
    <cellStyle name="Note 4 19 4 5 4" xfId="25656"/>
    <cellStyle name="Note 4 19 4 5 5" xfId="25657"/>
    <cellStyle name="Note 4 19 4 6" xfId="25658"/>
    <cellStyle name="Note 4 19 4 6 2" xfId="25659"/>
    <cellStyle name="Note 4 19 4 6 3" xfId="25660"/>
    <cellStyle name="Note 4 19 4 7" xfId="25661"/>
    <cellStyle name="Note 4 19 4 7 2" xfId="25662"/>
    <cellStyle name="Note 4 19 4 7 3" xfId="25663"/>
    <cellStyle name="Note 4 19 4 8" xfId="25664"/>
    <cellStyle name="Note 4 19 4 8 2" xfId="25665"/>
    <cellStyle name="Note 4 19 4 8 3" xfId="25666"/>
    <cellStyle name="Note 4 19 4 9" xfId="25667"/>
    <cellStyle name="Note 4 19 5" xfId="25668"/>
    <cellStyle name="Note 4 19 5 2" xfId="25669"/>
    <cellStyle name="Note 4 19 5 2 2" xfId="25670"/>
    <cellStyle name="Note 4 19 5 2 2 2" xfId="25671"/>
    <cellStyle name="Note 4 19 5 2 2 2 2" xfId="25672"/>
    <cellStyle name="Note 4 19 5 2 2 2 3" xfId="25673"/>
    <cellStyle name="Note 4 19 5 2 2 3" xfId="25674"/>
    <cellStyle name="Note 4 19 5 2 2 3 2" xfId="25675"/>
    <cellStyle name="Note 4 19 5 2 2 3 3" xfId="25676"/>
    <cellStyle name="Note 4 19 5 2 2 4" xfId="25677"/>
    <cellStyle name="Note 4 19 5 2 2 5" xfId="25678"/>
    <cellStyle name="Note 4 19 5 2 3" xfId="25679"/>
    <cellStyle name="Note 4 19 5 2 3 2" xfId="25680"/>
    <cellStyle name="Note 4 19 5 2 3 3" xfId="25681"/>
    <cellStyle name="Note 4 19 5 2 4" xfId="25682"/>
    <cellStyle name="Note 4 19 5 2 4 2" xfId="25683"/>
    <cellStyle name="Note 4 19 5 2 4 3" xfId="25684"/>
    <cellStyle name="Note 4 19 5 2 5" xfId="25685"/>
    <cellStyle name="Note 4 19 5 2 5 2" xfId="25686"/>
    <cellStyle name="Note 4 19 5 2 5 3" xfId="25687"/>
    <cellStyle name="Note 4 19 5 2 6" xfId="25688"/>
    <cellStyle name="Note 4 19 5 3" xfId="25689"/>
    <cellStyle name="Note 4 19 5 3 2" xfId="25690"/>
    <cellStyle name="Note 4 19 5 3 2 2" xfId="25691"/>
    <cellStyle name="Note 4 19 5 3 2 2 2" xfId="25692"/>
    <cellStyle name="Note 4 19 5 3 2 2 3" xfId="25693"/>
    <cellStyle name="Note 4 19 5 3 2 3" xfId="25694"/>
    <cellStyle name="Note 4 19 5 3 2 3 2" xfId="25695"/>
    <cellStyle name="Note 4 19 5 3 2 3 3" xfId="25696"/>
    <cellStyle name="Note 4 19 5 3 2 4" xfId="25697"/>
    <cellStyle name="Note 4 19 5 3 2 5" xfId="25698"/>
    <cellStyle name="Note 4 19 5 3 3" xfId="25699"/>
    <cellStyle name="Note 4 19 5 3 3 2" xfId="25700"/>
    <cellStyle name="Note 4 19 5 3 3 3" xfId="25701"/>
    <cellStyle name="Note 4 19 5 3 4" xfId="25702"/>
    <cellStyle name="Note 4 19 5 3 4 2" xfId="25703"/>
    <cellStyle name="Note 4 19 5 3 4 3" xfId="25704"/>
    <cellStyle name="Note 4 19 5 3 5" xfId="25705"/>
    <cellStyle name="Note 4 19 5 3 5 2" xfId="25706"/>
    <cellStyle name="Note 4 19 5 3 5 3" xfId="25707"/>
    <cellStyle name="Note 4 19 5 3 6" xfId="25708"/>
    <cellStyle name="Note 4 19 5 4" xfId="25709"/>
    <cellStyle name="Note 4 19 5 4 2" xfId="25710"/>
    <cellStyle name="Note 4 19 5 4 2 2" xfId="25711"/>
    <cellStyle name="Note 4 19 5 4 2 3" xfId="25712"/>
    <cellStyle name="Note 4 19 5 4 3" xfId="25713"/>
    <cellStyle name="Note 4 19 5 4 3 2" xfId="25714"/>
    <cellStyle name="Note 4 19 5 4 3 3" xfId="25715"/>
    <cellStyle name="Note 4 19 5 4 4" xfId="25716"/>
    <cellStyle name="Note 4 19 5 4 4 2" xfId="25717"/>
    <cellStyle name="Note 4 19 5 4 4 3" xfId="25718"/>
    <cellStyle name="Note 4 19 5 4 5" xfId="25719"/>
    <cellStyle name="Note 4 19 5 4 5 2" xfId="25720"/>
    <cellStyle name="Note 4 19 5 4 5 3" xfId="25721"/>
    <cellStyle name="Note 4 19 5 4 6" xfId="25722"/>
    <cellStyle name="Note 4 19 5 4 6 2" xfId="25723"/>
    <cellStyle name="Note 4 19 5 4 6 3" xfId="25724"/>
    <cellStyle name="Note 4 19 5 4 7" xfId="25725"/>
    <cellStyle name="Note 4 19 5 4 8" xfId="25726"/>
    <cellStyle name="Note 4 19 5 5" xfId="25727"/>
    <cellStyle name="Note 4 19 5 5 2" xfId="25728"/>
    <cellStyle name="Note 4 19 5 5 2 2" xfId="25729"/>
    <cellStyle name="Note 4 19 5 5 2 3" xfId="25730"/>
    <cellStyle name="Note 4 19 5 5 3" xfId="25731"/>
    <cellStyle name="Note 4 19 5 5 3 2" xfId="25732"/>
    <cellStyle name="Note 4 19 5 5 3 3" xfId="25733"/>
    <cellStyle name="Note 4 19 5 5 4" xfId="25734"/>
    <cellStyle name="Note 4 19 5 5 5" xfId="25735"/>
    <cellStyle name="Note 4 19 5 6" xfId="25736"/>
    <cellStyle name="Note 4 19 5 6 2" xfId="25737"/>
    <cellStyle name="Note 4 19 5 6 3" xfId="25738"/>
    <cellStyle name="Note 4 19 5 7" xfId="25739"/>
    <cellStyle name="Note 4 19 5 7 2" xfId="25740"/>
    <cellStyle name="Note 4 19 5 7 3" xfId="25741"/>
    <cellStyle name="Note 4 19 5 8" xfId="25742"/>
    <cellStyle name="Note 4 19 5 8 2" xfId="25743"/>
    <cellStyle name="Note 4 19 5 8 3" xfId="25744"/>
    <cellStyle name="Note 4 19 5 9" xfId="25745"/>
    <cellStyle name="Note 4 19 6" xfId="25746"/>
    <cellStyle name="Note 4 19 6 2" xfId="25747"/>
    <cellStyle name="Note 4 19 6 2 2" xfId="25748"/>
    <cellStyle name="Note 4 19 6 2 2 2" xfId="25749"/>
    <cellStyle name="Note 4 19 6 2 2 3" xfId="25750"/>
    <cellStyle name="Note 4 19 6 2 3" xfId="25751"/>
    <cellStyle name="Note 4 19 6 2 3 2" xfId="25752"/>
    <cellStyle name="Note 4 19 6 2 3 3" xfId="25753"/>
    <cellStyle name="Note 4 19 6 2 4" xfId="25754"/>
    <cellStyle name="Note 4 19 6 2 5" xfId="25755"/>
    <cellStyle name="Note 4 19 6 3" xfId="25756"/>
    <cellStyle name="Note 4 19 6 3 2" xfId="25757"/>
    <cellStyle name="Note 4 19 6 3 3" xfId="25758"/>
    <cellStyle name="Note 4 19 6 4" xfId="25759"/>
    <cellStyle name="Note 4 19 6 4 2" xfId="25760"/>
    <cellStyle name="Note 4 19 6 4 3" xfId="25761"/>
    <cellStyle name="Note 4 19 6 5" xfId="25762"/>
    <cellStyle name="Note 4 19 6 5 2" xfId="25763"/>
    <cellStyle name="Note 4 19 6 5 3" xfId="25764"/>
    <cellStyle name="Note 4 19 6 6" xfId="25765"/>
    <cellStyle name="Note 4 19 7" xfId="25766"/>
    <cellStyle name="Note 4 19 7 2" xfId="25767"/>
    <cellStyle name="Note 4 19 7 2 2" xfId="25768"/>
    <cellStyle name="Note 4 19 7 2 2 2" xfId="25769"/>
    <cellStyle name="Note 4 19 7 2 2 3" xfId="25770"/>
    <cellStyle name="Note 4 19 7 2 3" xfId="25771"/>
    <cellStyle name="Note 4 19 7 2 3 2" xfId="25772"/>
    <cellStyle name="Note 4 19 7 2 3 3" xfId="25773"/>
    <cellStyle name="Note 4 19 7 2 4" xfId="25774"/>
    <cellStyle name="Note 4 19 7 2 5" xfId="25775"/>
    <cellStyle name="Note 4 19 7 3" xfId="25776"/>
    <cellStyle name="Note 4 19 7 3 2" xfId="25777"/>
    <cellStyle name="Note 4 19 7 3 3" xfId="25778"/>
    <cellStyle name="Note 4 19 7 4" xfId="25779"/>
    <cellStyle name="Note 4 19 7 4 2" xfId="25780"/>
    <cellStyle name="Note 4 19 7 4 3" xfId="25781"/>
    <cellStyle name="Note 4 19 7 5" xfId="25782"/>
    <cellStyle name="Note 4 19 7 5 2" xfId="25783"/>
    <cellStyle name="Note 4 19 7 5 3" xfId="25784"/>
    <cellStyle name="Note 4 19 7 6" xfId="25785"/>
    <cellStyle name="Note 4 19 8" xfId="25786"/>
    <cellStyle name="Note 4 19 8 2" xfId="25787"/>
    <cellStyle name="Note 4 19 8 2 2" xfId="25788"/>
    <cellStyle name="Note 4 19 8 2 3" xfId="25789"/>
    <cellStyle name="Note 4 19 8 3" xfId="25790"/>
    <cellStyle name="Note 4 19 8 3 2" xfId="25791"/>
    <cellStyle name="Note 4 19 8 3 3" xfId="25792"/>
    <cellStyle name="Note 4 19 8 4" xfId="25793"/>
    <cellStyle name="Note 4 19 8 4 2" xfId="25794"/>
    <cellStyle name="Note 4 19 8 4 3" xfId="25795"/>
    <cellStyle name="Note 4 19 8 5" xfId="25796"/>
    <cellStyle name="Note 4 19 8 5 2" xfId="25797"/>
    <cellStyle name="Note 4 19 8 5 3" xfId="25798"/>
    <cellStyle name="Note 4 19 8 6" xfId="25799"/>
    <cellStyle name="Note 4 19 8 6 2" xfId="25800"/>
    <cellStyle name="Note 4 19 8 6 3" xfId="25801"/>
    <cellStyle name="Note 4 19 8 7" xfId="25802"/>
    <cellStyle name="Note 4 19 8 8" xfId="25803"/>
    <cellStyle name="Note 4 19 9" xfId="25804"/>
    <cellStyle name="Note 4 19 9 2" xfId="25805"/>
    <cellStyle name="Note 4 19 9 2 2" xfId="25806"/>
    <cellStyle name="Note 4 19 9 2 3" xfId="25807"/>
    <cellStyle name="Note 4 19 9 3" xfId="25808"/>
    <cellStyle name="Note 4 19 9 3 2" xfId="25809"/>
    <cellStyle name="Note 4 19 9 3 3" xfId="25810"/>
    <cellStyle name="Note 4 19 9 4" xfId="25811"/>
    <cellStyle name="Note 4 19 9 5" xfId="25812"/>
    <cellStyle name="Note 4 2" xfId="25813"/>
    <cellStyle name="Note 4 2 10" xfId="25814"/>
    <cellStyle name="Note 4 2 10 2" xfId="25815"/>
    <cellStyle name="Note 4 2 10 3" xfId="25816"/>
    <cellStyle name="Note 4 2 11" xfId="25817"/>
    <cellStyle name="Note 4 2 11 2" xfId="25818"/>
    <cellStyle name="Note 4 2 11 3" xfId="25819"/>
    <cellStyle name="Note 4 2 12" xfId="25820"/>
    <cellStyle name="Note 4 2 12 2" xfId="25821"/>
    <cellStyle name="Note 4 2 12 3" xfId="25822"/>
    <cellStyle name="Note 4 2 13" xfId="25823"/>
    <cellStyle name="Note 4 2 2" xfId="25824"/>
    <cellStyle name="Note 4 2 2 2" xfId="25825"/>
    <cellStyle name="Note 4 2 2 2 2" xfId="25826"/>
    <cellStyle name="Note 4 2 2 2 2 2" xfId="25827"/>
    <cellStyle name="Note 4 2 2 2 2 2 2" xfId="25828"/>
    <cellStyle name="Note 4 2 2 2 2 2 3" xfId="25829"/>
    <cellStyle name="Note 4 2 2 2 2 3" xfId="25830"/>
    <cellStyle name="Note 4 2 2 2 2 3 2" xfId="25831"/>
    <cellStyle name="Note 4 2 2 2 2 3 3" xfId="25832"/>
    <cellStyle name="Note 4 2 2 2 2 4" xfId="25833"/>
    <cellStyle name="Note 4 2 2 2 2 5" xfId="25834"/>
    <cellStyle name="Note 4 2 2 2 3" xfId="25835"/>
    <cellStyle name="Note 4 2 2 2 3 2" xfId="25836"/>
    <cellStyle name="Note 4 2 2 2 3 3" xfId="25837"/>
    <cellStyle name="Note 4 2 2 2 4" xfId="25838"/>
    <cellStyle name="Note 4 2 2 2 4 2" xfId="25839"/>
    <cellStyle name="Note 4 2 2 2 4 3" xfId="25840"/>
    <cellStyle name="Note 4 2 2 2 5" xfId="25841"/>
    <cellStyle name="Note 4 2 2 2 5 2" xfId="25842"/>
    <cellStyle name="Note 4 2 2 2 5 3" xfId="25843"/>
    <cellStyle name="Note 4 2 2 2 6" xfId="25844"/>
    <cellStyle name="Note 4 2 2 3" xfId="25845"/>
    <cellStyle name="Note 4 2 2 3 2" xfId="25846"/>
    <cellStyle name="Note 4 2 2 3 2 2" xfId="25847"/>
    <cellStyle name="Note 4 2 2 3 2 2 2" xfId="25848"/>
    <cellStyle name="Note 4 2 2 3 2 2 3" xfId="25849"/>
    <cellStyle name="Note 4 2 2 3 2 3" xfId="25850"/>
    <cellStyle name="Note 4 2 2 3 2 3 2" xfId="25851"/>
    <cellStyle name="Note 4 2 2 3 2 3 3" xfId="25852"/>
    <cellStyle name="Note 4 2 2 3 2 4" xfId="25853"/>
    <cellStyle name="Note 4 2 2 3 2 5" xfId="25854"/>
    <cellStyle name="Note 4 2 2 3 3" xfId="25855"/>
    <cellStyle name="Note 4 2 2 3 3 2" xfId="25856"/>
    <cellStyle name="Note 4 2 2 3 3 3" xfId="25857"/>
    <cellStyle name="Note 4 2 2 3 4" xfId="25858"/>
    <cellStyle name="Note 4 2 2 3 4 2" xfId="25859"/>
    <cellStyle name="Note 4 2 2 3 4 3" xfId="25860"/>
    <cellStyle name="Note 4 2 2 3 5" xfId="25861"/>
    <cellStyle name="Note 4 2 2 3 5 2" xfId="25862"/>
    <cellStyle name="Note 4 2 2 3 5 3" xfId="25863"/>
    <cellStyle name="Note 4 2 2 3 6" xfId="25864"/>
    <cellStyle name="Note 4 2 2 4" xfId="25865"/>
    <cellStyle name="Note 4 2 2 4 2" xfId="25866"/>
    <cellStyle name="Note 4 2 2 4 2 2" xfId="25867"/>
    <cellStyle name="Note 4 2 2 4 2 3" xfId="25868"/>
    <cellStyle name="Note 4 2 2 4 3" xfId="25869"/>
    <cellStyle name="Note 4 2 2 4 3 2" xfId="25870"/>
    <cellStyle name="Note 4 2 2 4 3 3" xfId="25871"/>
    <cellStyle name="Note 4 2 2 4 4" xfId="25872"/>
    <cellStyle name="Note 4 2 2 4 4 2" xfId="25873"/>
    <cellStyle name="Note 4 2 2 4 4 3" xfId="25874"/>
    <cellStyle name="Note 4 2 2 4 5" xfId="25875"/>
    <cellStyle name="Note 4 2 2 4 5 2" xfId="25876"/>
    <cellStyle name="Note 4 2 2 4 5 3" xfId="25877"/>
    <cellStyle name="Note 4 2 2 4 6" xfId="25878"/>
    <cellStyle name="Note 4 2 2 4 6 2" xfId="25879"/>
    <cellStyle name="Note 4 2 2 4 6 3" xfId="25880"/>
    <cellStyle name="Note 4 2 2 4 7" xfId="25881"/>
    <cellStyle name="Note 4 2 2 4 8" xfId="25882"/>
    <cellStyle name="Note 4 2 2 5" xfId="25883"/>
    <cellStyle name="Note 4 2 2 5 2" xfId="25884"/>
    <cellStyle name="Note 4 2 2 5 2 2" xfId="25885"/>
    <cellStyle name="Note 4 2 2 5 2 3" xfId="25886"/>
    <cellStyle name="Note 4 2 2 5 3" xfId="25887"/>
    <cellStyle name="Note 4 2 2 5 3 2" xfId="25888"/>
    <cellStyle name="Note 4 2 2 5 3 3" xfId="25889"/>
    <cellStyle name="Note 4 2 2 5 4" xfId="25890"/>
    <cellStyle name="Note 4 2 2 5 5" xfId="25891"/>
    <cellStyle name="Note 4 2 2 6" xfId="25892"/>
    <cellStyle name="Note 4 2 2 6 2" xfId="25893"/>
    <cellStyle name="Note 4 2 2 6 3" xfId="25894"/>
    <cellStyle name="Note 4 2 2 7" xfId="25895"/>
    <cellStyle name="Note 4 2 2 7 2" xfId="25896"/>
    <cellStyle name="Note 4 2 2 7 3" xfId="25897"/>
    <cellStyle name="Note 4 2 2 8" xfId="25898"/>
    <cellStyle name="Note 4 2 2 8 2" xfId="25899"/>
    <cellStyle name="Note 4 2 2 8 3" xfId="25900"/>
    <cellStyle name="Note 4 2 2 9" xfId="25901"/>
    <cellStyle name="Note 4 2 3" xfId="25902"/>
    <cellStyle name="Note 4 2 3 2" xfId="25903"/>
    <cellStyle name="Note 4 2 3 2 2" xfId="25904"/>
    <cellStyle name="Note 4 2 3 2 2 2" xfId="25905"/>
    <cellStyle name="Note 4 2 3 2 2 2 2" xfId="25906"/>
    <cellStyle name="Note 4 2 3 2 2 2 3" xfId="25907"/>
    <cellStyle name="Note 4 2 3 2 2 3" xfId="25908"/>
    <cellStyle name="Note 4 2 3 2 2 3 2" xfId="25909"/>
    <cellStyle name="Note 4 2 3 2 2 3 3" xfId="25910"/>
    <cellStyle name="Note 4 2 3 2 2 4" xfId="25911"/>
    <cellStyle name="Note 4 2 3 2 2 5" xfId="25912"/>
    <cellStyle name="Note 4 2 3 2 3" xfId="25913"/>
    <cellStyle name="Note 4 2 3 2 3 2" xfId="25914"/>
    <cellStyle name="Note 4 2 3 2 3 3" xfId="25915"/>
    <cellStyle name="Note 4 2 3 2 4" xfId="25916"/>
    <cellStyle name="Note 4 2 3 2 4 2" xfId="25917"/>
    <cellStyle name="Note 4 2 3 2 4 3" xfId="25918"/>
    <cellStyle name="Note 4 2 3 2 5" xfId="25919"/>
    <cellStyle name="Note 4 2 3 2 5 2" xfId="25920"/>
    <cellStyle name="Note 4 2 3 2 5 3" xfId="25921"/>
    <cellStyle name="Note 4 2 3 2 6" xfId="25922"/>
    <cellStyle name="Note 4 2 3 3" xfId="25923"/>
    <cellStyle name="Note 4 2 3 3 2" xfId="25924"/>
    <cellStyle name="Note 4 2 3 3 2 2" xfId="25925"/>
    <cellStyle name="Note 4 2 3 3 2 2 2" xfId="25926"/>
    <cellStyle name="Note 4 2 3 3 2 2 3" xfId="25927"/>
    <cellStyle name="Note 4 2 3 3 2 3" xfId="25928"/>
    <cellStyle name="Note 4 2 3 3 2 3 2" xfId="25929"/>
    <cellStyle name="Note 4 2 3 3 2 3 3" xfId="25930"/>
    <cellStyle name="Note 4 2 3 3 2 4" xfId="25931"/>
    <cellStyle name="Note 4 2 3 3 2 5" xfId="25932"/>
    <cellStyle name="Note 4 2 3 3 3" xfId="25933"/>
    <cellStyle name="Note 4 2 3 3 3 2" xfId="25934"/>
    <cellStyle name="Note 4 2 3 3 3 3" xfId="25935"/>
    <cellStyle name="Note 4 2 3 3 4" xfId="25936"/>
    <cellStyle name="Note 4 2 3 3 4 2" xfId="25937"/>
    <cellStyle name="Note 4 2 3 3 4 3" xfId="25938"/>
    <cellStyle name="Note 4 2 3 3 5" xfId="25939"/>
    <cellStyle name="Note 4 2 3 3 5 2" xfId="25940"/>
    <cellStyle name="Note 4 2 3 3 5 3" xfId="25941"/>
    <cellStyle name="Note 4 2 3 3 6" xfId="25942"/>
    <cellStyle name="Note 4 2 3 4" xfId="25943"/>
    <cellStyle name="Note 4 2 3 4 2" xfId="25944"/>
    <cellStyle name="Note 4 2 3 4 2 2" xfId="25945"/>
    <cellStyle name="Note 4 2 3 4 2 3" xfId="25946"/>
    <cellStyle name="Note 4 2 3 4 3" xfId="25947"/>
    <cellStyle name="Note 4 2 3 4 3 2" xfId="25948"/>
    <cellStyle name="Note 4 2 3 4 3 3" xfId="25949"/>
    <cellStyle name="Note 4 2 3 4 4" xfId="25950"/>
    <cellStyle name="Note 4 2 3 4 4 2" xfId="25951"/>
    <cellStyle name="Note 4 2 3 4 4 3" xfId="25952"/>
    <cellStyle name="Note 4 2 3 4 5" xfId="25953"/>
    <cellStyle name="Note 4 2 3 4 5 2" xfId="25954"/>
    <cellStyle name="Note 4 2 3 4 5 3" xfId="25955"/>
    <cellStyle name="Note 4 2 3 4 6" xfId="25956"/>
    <cellStyle name="Note 4 2 3 4 6 2" xfId="25957"/>
    <cellStyle name="Note 4 2 3 4 6 3" xfId="25958"/>
    <cellStyle name="Note 4 2 3 4 7" xfId="25959"/>
    <cellStyle name="Note 4 2 3 4 8" xfId="25960"/>
    <cellStyle name="Note 4 2 3 5" xfId="25961"/>
    <cellStyle name="Note 4 2 3 5 2" xfId="25962"/>
    <cellStyle name="Note 4 2 3 5 2 2" xfId="25963"/>
    <cellStyle name="Note 4 2 3 5 2 3" xfId="25964"/>
    <cellStyle name="Note 4 2 3 5 3" xfId="25965"/>
    <cellStyle name="Note 4 2 3 5 3 2" xfId="25966"/>
    <cellStyle name="Note 4 2 3 5 3 3" xfId="25967"/>
    <cellStyle name="Note 4 2 3 5 4" xfId="25968"/>
    <cellStyle name="Note 4 2 3 5 5" xfId="25969"/>
    <cellStyle name="Note 4 2 3 6" xfId="25970"/>
    <cellStyle name="Note 4 2 3 6 2" xfId="25971"/>
    <cellStyle name="Note 4 2 3 6 3" xfId="25972"/>
    <cellStyle name="Note 4 2 3 7" xfId="25973"/>
    <cellStyle name="Note 4 2 3 7 2" xfId="25974"/>
    <cellStyle name="Note 4 2 3 7 3" xfId="25975"/>
    <cellStyle name="Note 4 2 3 8" xfId="25976"/>
    <cellStyle name="Note 4 2 3 8 2" xfId="25977"/>
    <cellStyle name="Note 4 2 3 8 3" xfId="25978"/>
    <cellStyle name="Note 4 2 3 9" xfId="25979"/>
    <cellStyle name="Note 4 2 4" xfId="25980"/>
    <cellStyle name="Note 4 2 4 2" xfId="25981"/>
    <cellStyle name="Note 4 2 4 2 2" xfId="25982"/>
    <cellStyle name="Note 4 2 4 2 2 2" xfId="25983"/>
    <cellStyle name="Note 4 2 4 2 2 2 2" xfId="25984"/>
    <cellStyle name="Note 4 2 4 2 2 2 3" xfId="25985"/>
    <cellStyle name="Note 4 2 4 2 2 3" xfId="25986"/>
    <cellStyle name="Note 4 2 4 2 2 3 2" xfId="25987"/>
    <cellStyle name="Note 4 2 4 2 2 3 3" xfId="25988"/>
    <cellStyle name="Note 4 2 4 2 2 4" xfId="25989"/>
    <cellStyle name="Note 4 2 4 2 2 5" xfId="25990"/>
    <cellStyle name="Note 4 2 4 2 3" xfId="25991"/>
    <cellStyle name="Note 4 2 4 2 3 2" xfId="25992"/>
    <cellStyle name="Note 4 2 4 2 3 3" xfId="25993"/>
    <cellStyle name="Note 4 2 4 2 4" xfId="25994"/>
    <cellStyle name="Note 4 2 4 2 4 2" xfId="25995"/>
    <cellStyle name="Note 4 2 4 2 4 3" xfId="25996"/>
    <cellStyle name="Note 4 2 4 2 5" xfId="25997"/>
    <cellStyle name="Note 4 2 4 2 5 2" xfId="25998"/>
    <cellStyle name="Note 4 2 4 2 5 3" xfId="25999"/>
    <cellStyle name="Note 4 2 4 2 6" xfId="26000"/>
    <cellStyle name="Note 4 2 4 3" xfId="26001"/>
    <cellStyle name="Note 4 2 4 3 2" xfId="26002"/>
    <cellStyle name="Note 4 2 4 3 2 2" xfId="26003"/>
    <cellStyle name="Note 4 2 4 3 2 2 2" xfId="26004"/>
    <cellStyle name="Note 4 2 4 3 2 2 3" xfId="26005"/>
    <cellStyle name="Note 4 2 4 3 2 3" xfId="26006"/>
    <cellStyle name="Note 4 2 4 3 2 3 2" xfId="26007"/>
    <cellStyle name="Note 4 2 4 3 2 3 3" xfId="26008"/>
    <cellStyle name="Note 4 2 4 3 2 4" xfId="26009"/>
    <cellStyle name="Note 4 2 4 3 2 5" xfId="26010"/>
    <cellStyle name="Note 4 2 4 3 3" xfId="26011"/>
    <cellStyle name="Note 4 2 4 3 3 2" xfId="26012"/>
    <cellStyle name="Note 4 2 4 3 3 3" xfId="26013"/>
    <cellStyle name="Note 4 2 4 3 4" xfId="26014"/>
    <cellStyle name="Note 4 2 4 3 4 2" xfId="26015"/>
    <cellStyle name="Note 4 2 4 3 4 3" xfId="26016"/>
    <cellStyle name="Note 4 2 4 3 5" xfId="26017"/>
    <cellStyle name="Note 4 2 4 3 5 2" xfId="26018"/>
    <cellStyle name="Note 4 2 4 3 5 3" xfId="26019"/>
    <cellStyle name="Note 4 2 4 3 6" xfId="26020"/>
    <cellStyle name="Note 4 2 4 4" xfId="26021"/>
    <cellStyle name="Note 4 2 4 4 2" xfId="26022"/>
    <cellStyle name="Note 4 2 4 4 2 2" xfId="26023"/>
    <cellStyle name="Note 4 2 4 4 2 3" xfId="26024"/>
    <cellStyle name="Note 4 2 4 4 3" xfId="26025"/>
    <cellStyle name="Note 4 2 4 4 3 2" xfId="26026"/>
    <cellStyle name="Note 4 2 4 4 3 3" xfId="26027"/>
    <cellStyle name="Note 4 2 4 4 4" xfId="26028"/>
    <cellStyle name="Note 4 2 4 4 4 2" xfId="26029"/>
    <cellStyle name="Note 4 2 4 4 4 3" xfId="26030"/>
    <cellStyle name="Note 4 2 4 4 5" xfId="26031"/>
    <cellStyle name="Note 4 2 4 4 5 2" xfId="26032"/>
    <cellStyle name="Note 4 2 4 4 5 3" xfId="26033"/>
    <cellStyle name="Note 4 2 4 4 6" xfId="26034"/>
    <cellStyle name="Note 4 2 4 4 6 2" xfId="26035"/>
    <cellStyle name="Note 4 2 4 4 6 3" xfId="26036"/>
    <cellStyle name="Note 4 2 4 4 7" xfId="26037"/>
    <cellStyle name="Note 4 2 4 4 8" xfId="26038"/>
    <cellStyle name="Note 4 2 4 5" xfId="26039"/>
    <cellStyle name="Note 4 2 4 5 2" xfId="26040"/>
    <cellStyle name="Note 4 2 4 5 2 2" xfId="26041"/>
    <cellStyle name="Note 4 2 4 5 2 3" xfId="26042"/>
    <cellStyle name="Note 4 2 4 5 3" xfId="26043"/>
    <cellStyle name="Note 4 2 4 5 3 2" xfId="26044"/>
    <cellStyle name="Note 4 2 4 5 3 3" xfId="26045"/>
    <cellStyle name="Note 4 2 4 5 4" xfId="26046"/>
    <cellStyle name="Note 4 2 4 5 5" xfId="26047"/>
    <cellStyle name="Note 4 2 4 6" xfId="26048"/>
    <cellStyle name="Note 4 2 4 6 2" xfId="26049"/>
    <cellStyle name="Note 4 2 4 6 3" xfId="26050"/>
    <cellStyle name="Note 4 2 4 7" xfId="26051"/>
    <cellStyle name="Note 4 2 4 7 2" xfId="26052"/>
    <cellStyle name="Note 4 2 4 7 3" xfId="26053"/>
    <cellStyle name="Note 4 2 4 8" xfId="26054"/>
    <cellStyle name="Note 4 2 4 8 2" xfId="26055"/>
    <cellStyle name="Note 4 2 4 8 3" xfId="26056"/>
    <cellStyle name="Note 4 2 4 9" xfId="26057"/>
    <cellStyle name="Note 4 2 5" xfId="26058"/>
    <cellStyle name="Note 4 2 5 2" xfId="26059"/>
    <cellStyle name="Note 4 2 5 2 2" xfId="26060"/>
    <cellStyle name="Note 4 2 5 2 2 2" xfId="26061"/>
    <cellStyle name="Note 4 2 5 2 2 2 2" xfId="26062"/>
    <cellStyle name="Note 4 2 5 2 2 2 3" xfId="26063"/>
    <cellStyle name="Note 4 2 5 2 2 3" xfId="26064"/>
    <cellStyle name="Note 4 2 5 2 2 3 2" xfId="26065"/>
    <cellStyle name="Note 4 2 5 2 2 3 3" xfId="26066"/>
    <cellStyle name="Note 4 2 5 2 2 4" xfId="26067"/>
    <cellStyle name="Note 4 2 5 2 2 5" xfId="26068"/>
    <cellStyle name="Note 4 2 5 2 3" xfId="26069"/>
    <cellStyle name="Note 4 2 5 2 3 2" xfId="26070"/>
    <cellStyle name="Note 4 2 5 2 3 3" xfId="26071"/>
    <cellStyle name="Note 4 2 5 2 4" xfId="26072"/>
    <cellStyle name="Note 4 2 5 2 4 2" xfId="26073"/>
    <cellStyle name="Note 4 2 5 2 4 3" xfId="26074"/>
    <cellStyle name="Note 4 2 5 2 5" xfId="26075"/>
    <cellStyle name="Note 4 2 5 2 5 2" xfId="26076"/>
    <cellStyle name="Note 4 2 5 2 5 3" xfId="26077"/>
    <cellStyle name="Note 4 2 5 2 6" xfId="26078"/>
    <cellStyle name="Note 4 2 5 3" xfId="26079"/>
    <cellStyle name="Note 4 2 5 3 2" xfId="26080"/>
    <cellStyle name="Note 4 2 5 3 2 2" xfId="26081"/>
    <cellStyle name="Note 4 2 5 3 2 2 2" xfId="26082"/>
    <cellStyle name="Note 4 2 5 3 2 2 3" xfId="26083"/>
    <cellStyle name="Note 4 2 5 3 2 3" xfId="26084"/>
    <cellStyle name="Note 4 2 5 3 2 3 2" xfId="26085"/>
    <cellStyle name="Note 4 2 5 3 2 3 3" xfId="26086"/>
    <cellStyle name="Note 4 2 5 3 2 4" xfId="26087"/>
    <cellStyle name="Note 4 2 5 3 2 5" xfId="26088"/>
    <cellStyle name="Note 4 2 5 3 3" xfId="26089"/>
    <cellStyle name="Note 4 2 5 3 3 2" xfId="26090"/>
    <cellStyle name="Note 4 2 5 3 3 3" xfId="26091"/>
    <cellStyle name="Note 4 2 5 3 4" xfId="26092"/>
    <cellStyle name="Note 4 2 5 3 4 2" xfId="26093"/>
    <cellStyle name="Note 4 2 5 3 4 3" xfId="26094"/>
    <cellStyle name="Note 4 2 5 3 5" xfId="26095"/>
    <cellStyle name="Note 4 2 5 3 5 2" xfId="26096"/>
    <cellStyle name="Note 4 2 5 3 5 3" xfId="26097"/>
    <cellStyle name="Note 4 2 5 3 6" xfId="26098"/>
    <cellStyle name="Note 4 2 5 4" xfId="26099"/>
    <cellStyle name="Note 4 2 5 4 2" xfId="26100"/>
    <cellStyle name="Note 4 2 5 4 2 2" xfId="26101"/>
    <cellStyle name="Note 4 2 5 4 2 3" xfId="26102"/>
    <cellStyle name="Note 4 2 5 4 3" xfId="26103"/>
    <cellStyle name="Note 4 2 5 4 3 2" xfId="26104"/>
    <cellStyle name="Note 4 2 5 4 3 3" xfId="26105"/>
    <cellStyle name="Note 4 2 5 4 4" xfId="26106"/>
    <cellStyle name="Note 4 2 5 4 4 2" xfId="26107"/>
    <cellStyle name="Note 4 2 5 4 4 3" xfId="26108"/>
    <cellStyle name="Note 4 2 5 4 5" xfId="26109"/>
    <cellStyle name="Note 4 2 5 4 5 2" xfId="26110"/>
    <cellStyle name="Note 4 2 5 4 5 3" xfId="26111"/>
    <cellStyle name="Note 4 2 5 4 6" xfId="26112"/>
    <cellStyle name="Note 4 2 5 4 6 2" xfId="26113"/>
    <cellStyle name="Note 4 2 5 4 6 3" xfId="26114"/>
    <cellStyle name="Note 4 2 5 4 7" xfId="26115"/>
    <cellStyle name="Note 4 2 5 4 8" xfId="26116"/>
    <cellStyle name="Note 4 2 5 5" xfId="26117"/>
    <cellStyle name="Note 4 2 5 5 2" xfId="26118"/>
    <cellStyle name="Note 4 2 5 5 2 2" xfId="26119"/>
    <cellStyle name="Note 4 2 5 5 2 3" xfId="26120"/>
    <cellStyle name="Note 4 2 5 5 3" xfId="26121"/>
    <cellStyle name="Note 4 2 5 5 3 2" xfId="26122"/>
    <cellStyle name="Note 4 2 5 5 3 3" xfId="26123"/>
    <cellStyle name="Note 4 2 5 5 4" xfId="26124"/>
    <cellStyle name="Note 4 2 5 5 5" xfId="26125"/>
    <cellStyle name="Note 4 2 5 6" xfId="26126"/>
    <cellStyle name="Note 4 2 5 6 2" xfId="26127"/>
    <cellStyle name="Note 4 2 5 6 3" xfId="26128"/>
    <cellStyle name="Note 4 2 5 7" xfId="26129"/>
    <cellStyle name="Note 4 2 5 7 2" xfId="26130"/>
    <cellStyle name="Note 4 2 5 7 3" xfId="26131"/>
    <cellStyle name="Note 4 2 5 8" xfId="26132"/>
    <cellStyle name="Note 4 2 5 8 2" xfId="26133"/>
    <cellStyle name="Note 4 2 5 8 3" xfId="26134"/>
    <cellStyle name="Note 4 2 5 9" xfId="26135"/>
    <cellStyle name="Note 4 2 6" xfId="26136"/>
    <cellStyle name="Note 4 2 6 2" xfId="26137"/>
    <cellStyle name="Note 4 2 6 2 2" xfId="26138"/>
    <cellStyle name="Note 4 2 6 2 2 2" xfId="26139"/>
    <cellStyle name="Note 4 2 6 2 2 3" xfId="26140"/>
    <cellStyle name="Note 4 2 6 2 3" xfId="26141"/>
    <cellStyle name="Note 4 2 6 2 3 2" xfId="26142"/>
    <cellStyle name="Note 4 2 6 2 3 3" xfId="26143"/>
    <cellStyle name="Note 4 2 6 2 4" xfId="26144"/>
    <cellStyle name="Note 4 2 6 2 5" xfId="26145"/>
    <cellStyle name="Note 4 2 6 3" xfId="26146"/>
    <cellStyle name="Note 4 2 6 3 2" xfId="26147"/>
    <cellStyle name="Note 4 2 6 3 3" xfId="26148"/>
    <cellStyle name="Note 4 2 6 4" xfId="26149"/>
    <cellStyle name="Note 4 2 6 4 2" xfId="26150"/>
    <cellStyle name="Note 4 2 6 4 3" xfId="26151"/>
    <cellStyle name="Note 4 2 6 5" xfId="26152"/>
    <cellStyle name="Note 4 2 6 5 2" xfId="26153"/>
    <cellStyle name="Note 4 2 6 5 3" xfId="26154"/>
    <cellStyle name="Note 4 2 6 6" xfId="26155"/>
    <cellStyle name="Note 4 2 7" xfId="26156"/>
    <cellStyle name="Note 4 2 7 2" xfId="26157"/>
    <cellStyle name="Note 4 2 7 2 2" xfId="26158"/>
    <cellStyle name="Note 4 2 7 2 2 2" xfId="26159"/>
    <cellStyle name="Note 4 2 7 2 2 3" xfId="26160"/>
    <cellStyle name="Note 4 2 7 2 3" xfId="26161"/>
    <cellStyle name="Note 4 2 7 2 3 2" xfId="26162"/>
    <cellStyle name="Note 4 2 7 2 3 3" xfId="26163"/>
    <cellStyle name="Note 4 2 7 2 4" xfId="26164"/>
    <cellStyle name="Note 4 2 7 2 5" xfId="26165"/>
    <cellStyle name="Note 4 2 7 3" xfId="26166"/>
    <cellStyle name="Note 4 2 7 3 2" xfId="26167"/>
    <cellStyle name="Note 4 2 7 3 3" xfId="26168"/>
    <cellStyle name="Note 4 2 7 4" xfId="26169"/>
    <cellStyle name="Note 4 2 7 4 2" xfId="26170"/>
    <cellStyle name="Note 4 2 7 4 3" xfId="26171"/>
    <cellStyle name="Note 4 2 7 5" xfId="26172"/>
    <cellStyle name="Note 4 2 7 5 2" xfId="26173"/>
    <cellStyle name="Note 4 2 7 5 3" xfId="26174"/>
    <cellStyle name="Note 4 2 7 6" xfId="26175"/>
    <cellStyle name="Note 4 2 8" xfId="26176"/>
    <cellStyle name="Note 4 2 8 2" xfId="26177"/>
    <cellStyle name="Note 4 2 8 2 2" xfId="26178"/>
    <cellStyle name="Note 4 2 8 2 3" xfId="26179"/>
    <cellStyle name="Note 4 2 8 3" xfId="26180"/>
    <cellStyle name="Note 4 2 8 3 2" xfId="26181"/>
    <cellStyle name="Note 4 2 8 3 3" xfId="26182"/>
    <cellStyle name="Note 4 2 8 4" xfId="26183"/>
    <cellStyle name="Note 4 2 8 4 2" xfId="26184"/>
    <cellStyle name="Note 4 2 8 4 3" xfId="26185"/>
    <cellStyle name="Note 4 2 8 5" xfId="26186"/>
    <cellStyle name="Note 4 2 8 5 2" xfId="26187"/>
    <cellStyle name="Note 4 2 8 5 3" xfId="26188"/>
    <cellStyle name="Note 4 2 8 6" xfId="26189"/>
    <cellStyle name="Note 4 2 8 6 2" xfId="26190"/>
    <cellStyle name="Note 4 2 8 6 3" xfId="26191"/>
    <cellStyle name="Note 4 2 8 7" xfId="26192"/>
    <cellStyle name="Note 4 2 8 8" xfId="26193"/>
    <cellStyle name="Note 4 2 9" xfId="26194"/>
    <cellStyle name="Note 4 2 9 2" xfId="26195"/>
    <cellStyle name="Note 4 2 9 2 2" xfId="26196"/>
    <cellStyle name="Note 4 2 9 2 3" xfId="26197"/>
    <cellStyle name="Note 4 2 9 3" xfId="26198"/>
    <cellStyle name="Note 4 2 9 3 2" xfId="26199"/>
    <cellStyle name="Note 4 2 9 3 3" xfId="26200"/>
    <cellStyle name="Note 4 2 9 4" xfId="26201"/>
    <cellStyle name="Note 4 2 9 5" xfId="26202"/>
    <cellStyle name="Note 4 20" xfId="26203"/>
    <cellStyle name="Note 4 20 10" xfId="26204"/>
    <cellStyle name="Note 4 20 2" xfId="26205"/>
    <cellStyle name="Note 4 20 2 10" xfId="26206"/>
    <cellStyle name="Note 4 20 2 10 2" xfId="26207"/>
    <cellStyle name="Note 4 20 2 10 3" xfId="26208"/>
    <cellStyle name="Note 4 20 2 11" xfId="26209"/>
    <cellStyle name="Note 4 20 2 11 2" xfId="26210"/>
    <cellStyle name="Note 4 20 2 11 3" xfId="26211"/>
    <cellStyle name="Note 4 20 2 12" xfId="26212"/>
    <cellStyle name="Note 4 20 2 2" xfId="26213"/>
    <cellStyle name="Note 4 20 2 2 2" xfId="26214"/>
    <cellStyle name="Note 4 20 2 2 2 2" xfId="26215"/>
    <cellStyle name="Note 4 20 2 2 2 2 2" xfId="26216"/>
    <cellStyle name="Note 4 20 2 2 2 2 2 2" xfId="26217"/>
    <cellStyle name="Note 4 20 2 2 2 2 2 3" xfId="26218"/>
    <cellStyle name="Note 4 20 2 2 2 2 3" xfId="26219"/>
    <cellStyle name="Note 4 20 2 2 2 2 3 2" xfId="26220"/>
    <cellStyle name="Note 4 20 2 2 2 2 3 3" xfId="26221"/>
    <cellStyle name="Note 4 20 2 2 2 2 4" xfId="26222"/>
    <cellStyle name="Note 4 20 2 2 2 2 5" xfId="26223"/>
    <cellStyle name="Note 4 20 2 2 2 3" xfId="26224"/>
    <cellStyle name="Note 4 20 2 2 2 3 2" xfId="26225"/>
    <cellStyle name="Note 4 20 2 2 2 3 3" xfId="26226"/>
    <cellStyle name="Note 4 20 2 2 2 4" xfId="26227"/>
    <cellStyle name="Note 4 20 2 2 2 4 2" xfId="26228"/>
    <cellStyle name="Note 4 20 2 2 2 4 3" xfId="26229"/>
    <cellStyle name="Note 4 20 2 2 2 5" xfId="26230"/>
    <cellStyle name="Note 4 20 2 2 2 5 2" xfId="26231"/>
    <cellStyle name="Note 4 20 2 2 2 5 3" xfId="26232"/>
    <cellStyle name="Note 4 20 2 2 2 6" xfId="26233"/>
    <cellStyle name="Note 4 20 2 2 3" xfId="26234"/>
    <cellStyle name="Note 4 20 2 2 3 2" xfId="26235"/>
    <cellStyle name="Note 4 20 2 2 3 2 2" xfId="26236"/>
    <cellStyle name="Note 4 20 2 2 3 2 2 2" xfId="26237"/>
    <cellStyle name="Note 4 20 2 2 3 2 2 3" xfId="26238"/>
    <cellStyle name="Note 4 20 2 2 3 2 3" xfId="26239"/>
    <cellStyle name="Note 4 20 2 2 3 2 3 2" xfId="26240"/>
    <cellStyle name="Note 4 20 2 2 3 2 3 3" xfId="26241"/>
    <cellStyle name="Note 4 20 2 2 3 2 4" xfId="26242"/>
    <cellStyle name="Note 4 20 2 2 3 2 5" xfId="26243"/>
    <cellStyle name="Note 4 20 2 2 3 3" xfId="26244"/>
    <cellStyle name="Note 4 20 2 2 3 3 2" xfId="26245"/>
    <cellStyle name="Note 4 20 2 2 3 3 3" xfId="26246"/>
    <cellStyle name="Note 4 20 2 2 3 4" xfId="26247"/>
    <cellStyle name="Note 4 20 2 2 3 4 2" xfId="26248"/>
    <cellStyle name="Note 4 20 2 2 3 4 3" xfId="26249"/>
    <cellStyle name="Note 4 20 2 2 3 5" xfId="26250"/>
    <cellStyle name="Note 4 20 2 2 3 5 2" xfId="26251"/>
    <cellStyle name="Note 4 20 2 2 3 5 3" xfId="26252"/>
    <cellStyle name="Note 4 20 2 2 3 6" xfId="26253"/>
    <cellStyle name="Note 4 20 2 2 4" xfId="26254"/>
    <cellStyle name="Note 4 20 2 2 4 2" xfId="26255"/>
    <cellStyle name="Note 4 20 2 2 4 2 2" xfId="26256"/>
    <cellStyle name="Note 4 20 2 2 4 2 3" xfId="26257"/>
    <cellStyle name="Note 4 20 2 2 4 3" xfId="26258"/>
    <cellStyle name="Note 4 20 2 2 4 3 2" xfId="26259"/>
    <cellStyle name="Note 4 20 2 2 4 3 3" xfId="26260"/>
    <cellStyle name="Note 4 20 2 2 4 4" xfId="26261"/>
    <cellStyle name="Note 4 20 2 2 4 4 2" xfId="26262"/>
    <cellStyle name="Note 4 20 2 2 4 4 3" xfId="26263"/>
    <cellStyle name="Note 4 20 2 2 4 5" xfId="26264"/>
    <cellStyle name="Note 4 20 2 2 4 5 2" xfId="26265"/>
    <cellStyle name="Note 4 20 2 2 4 5 3" xfId="26266"/>
    <cellStyle name="Note 4 20 2 2 4 6" xfId="26267"/>
    <cellStyle name="Note 4 20 2 2 4 6 2" xfId="26268"/>
    <cellStyle name="Note 4 20 2 2 4 6 3" xfId="26269"/>
    <cellStyle name="Note 4 20 2 2 4 7" xfId="26270"/>
    <cellStyle name="Note 4 20 2 2 4 8" xfId="26271"/>
    <cellStyle name="Note 4 20 2 2 5" xfId="26272"/>
    <cellStyle name="Note 4 20 2 2 5 2" xfId="26273"/>
    <cellStyle name="Note 4 20 2 2 5 2 2" xfId="26274"/>
    <cellStyle name="Note 4 20 2 2 5 2 3" xfId="26275"/>
    <cellStyle name="Note 4 20 2 2 5 3" xfId="26276"/>
    <cellStyle name="Note 4 20 2 2 5 3 2" xfId="26277"/>
    <cellStyle name="Note 4 20 2 2 5 3 3" xfId="26278"/>
    <cellStyle name="Note 4 20 2 2 5 4" xfId="26279"/>
    <cellStyle name="Note 4 20 2 2 5 5" xfId="26280"/>
    <cellStyle name="Note 4 20 2 2 6" xfId="26281"/>
    <cellStyle name="Note 4 20 2 2 6 2" xfId="26282"/>
    <cellStyle name="Note 4 20 2 2 6 3" xfId="26283"/>
    <cellStyle name="Note 4 20 2 2 7" xfId="26284"/>
    <cellStyle name="Note 4 20 2 2 7 2" xfId="26285"/>
    <cellStyle name="Note 4 20 2 2 7 3" xfId="26286"/>
    <cellStyle name="Note 4 20 2 2 8" xfId="26287"/>
    <cellStyle name="Note 4 20 2 2 8 2" xfId="26288"/>
    <cellStyle name="Note 4 20 2 2 8 3" xfId="26289"/>
    <cellStyle name="Note 4 20 2 2 9" xfId="26290"/>
    <cellStyle name="Note 4 20 2 3" xfId="26291"/>
    <cellStyle name="Note 4 20 2 3 2" xfId="26292"/>
    <cellStyle name="Note 4 20 2 3 2 2" xfId="26293"/>
    <cellStyle name="Note 4 20 2 3 2 2 2" xfId="26294"/>
    <cellStyle name="Note 4 20 2 3 2 2 2 2" xfId="26295"/>
    <cellStyle name="Note 4 20 2 3 2 2 2 3" xfId="26296"/>
    <cellStyle name="Note 4 20 2 3 2 2 3" xfId="26297"/>
    <cellStyle name="Note 4 20 2 3 2 2 3 2" xfId="26298"/>
    <cellStyle name="Note 4 20 2 3 2 2 3 3" xfId="26299"/>
    <cellStyle name="Note 4 20 2 3 2 2 4" xfId="26300"/>
    <cellStyle name="Note 4 20 2 3 2 2 5" xfId="26301"/>
    <cellStyle name="Note 4 20 2 3 2 3" xfId="26302"/>
    <cellStyle name="Note 4 20 2 3 2 3 2" xfId="26303"/>
    <cellStyle name="Note 4 20 2 3 2 3 3" xfId="26304"/>
    <cellStyle name="Note 4 20 2 3 2 4" xfId="26305"/>
    <cellStyle name="Note 4 20 2 3 2 4 2" xfId="26306"/>
    <cellStyle name="Note 4 20 2 3 2 4 3" xfId="26307"/>
    <cellStyle name="Note 4 20 2 3 2 5" xfId="26308"/>
    <cellStyle name="Note 4 20 2 3 2 5 2" xfId="26309"/>
    <cellStyle name="Note 4 20 2 3 2 5 3" xfId="26310"/>
    <cellStyle name="Note 4 20 2 3 2 6" xfId="26311"/>
    <cellStyle name="Note 4 20 2 3 3" xfId="26312"/>
    <cellStyle name="Note 4 20 2 3 3 2" xfId="26313"/>
    <cellStyle name="Note 4 20 2 3 3 2 2" xfId="26314"/>
    <cellStyle name="Note 4 20 2 3 3 2 2 2" xfId="26315"/>
    <cellStyle name="Note 4 20 2 3 3 2 2 3" xfId="26316"/>
    <cellStyle name="Note 4 20 2 3 3 2 3" xfId="26317"/>
    <cellStyle name="Note 4 20 2 3 3 2 3 2" xfId="26318"/>
    <cellStyle name="Note 4 20 2 3 3 2 3 3" xfId="26319"/>
    <cellStyle name="Note 4 20 2 3 3 2 4" xfId="26320"/>
    <cellStyle name="Note 4 20 2 3 3 2 5" xfId="26321"/>
    <cellStyle name="Note 4 20 2 3 3 3" xfId="26322"/>
    <cellStyle name="Note 4 20 2 3 3 3 2" xfId="26323"/>
    <cellStyle name="Note 4 20 2 3 3 3 3" xfId="26324"/>
    <cellStyle name="Note 4 20 2 3 3 4" xfId="26325"/>
    <cellStyle name="Note 4 20 2 3 3 4 2" xfId="26326"/>
    <cellStyle name="Note 4 20 2 3 3 4 3" xfId="26327"/>
    <cellStyle name="Note 4 20 2 3 3 5" xfId="26328"/>
    <cellStyle name="Note 4 20 2 3 3 5 2" xfId="26329"/>
    <cellStyle name="Note 4 20 2 3 3 5 3" xfId="26330"/>
    <cellStyle name="Note 4 20 2 3 3 6" xfId="26331"/>
    <cellStyle name="Note 4 20 2 3 4" xfId="26332"/>
    <cellStyle name="Note 4 20 2 3 4 2" xfId="26333"/>
    <cellStyle name="Note 4 20 2 3 4 2 2" xfId="26334"/>
    <cellStyle name="Note 4 20 2 3 4 2 3" xfId="26335"/>
    <cellStyle name="Note 4 20 2 3 4 3" xfId="26336"/>
    <cellStyle name="Note 4 20 2 3 4 3 2" xfId="26337"/>
    <cellStyle name="Note 4 20 2 3 4 3 3" xfId="26338"/>
    <cellStyle name="Note 4 20 2 3 4 4" xfId="26339"/>
    <cellStyle name="Note 4 20 2 3 4 4 2" xfId="26340"/>
    <cellStyle name="Note 4 20 2 3 4 4 3" xfId="26341"/>
    <cellStyle name="Note 4 20 2 3 4 5" xfId="26342"/>
    <cellStyle name="Note 4 20 2 3 4 5 2" xfId="26343"/>
    <cellStyle name="Note 4 20 2 3 4 5 3" xfId="26344"/>
    <cellStyle name="Note 4 20 2 3 4 6" xfId="26345"/>
    <cellStyle name="Note 4 20 2 3 4 6 2" xfId="26346"/>
    <cellStyle name="Note 4 20 2 3 4 6 3" xfId="26347"/>
    <cellStyle name="Note 4 20 2 3 4 7" xfId="26348"/>
    <cellStyle name="Note 4 20 2 3 4 8" xfId="26349"/>
    <cellStyle name="Note 4 20 2 3 5" xfId="26350"/>
    <cellStyle name="Note 4 20 2 3 5 2" xfId="26351"/>
    <cellStyle name="Note 4 20 2 3 5 2 2" xfId="26352"/>
    <cellStyle name="Note 4 20 2 3 5 2 3" xfId="26353"/>
    <cellStyle name="Note 4 20 2 3 5 3" xfId="26354"/>
    <cellStyle name="Note 4 20 2 3 5 3 2" xfId="26355"/>
    <cellStyle name="Note 4 20 2 3 5 3 3" xfId="26356"/>
    <cellStyle name="Note 4 20 2 3 5 4" xfId="26357"/>
    <cellStyle name="Note 4 20 2 3 5 5" xfId="26358"/>
    <cellStyle name="Note 4 20 2 3 6" xfId="26359"/>
    <cellStyle name="Note 4 20 2 3 6 2" xfId="26360"/>
    <cellStyle name="Note 4 20 2 3 6 3" xfId="26361"/>
    <cellStyle name="Note 4 20 2 3 7" xfId="26362"/>
    <cellStyle name="Note 4 20 2 3 7 2" xfId="26363"/>
    <cellStyle name="Note 4 20 2 3 7 3" xfId="26364"/>
    <cellStyle name="Note 4 20 2 3 8" xfId="26365"/>
    <cellStyle name="Note 4 20 2 3 8 2" xfId="26366"/>
    <cellStyle name="Note 4 20 2 3 8 3" xfId="26367"/>
    <cellStyle name="Note 4 20 2 3 9" xfId="26368"/>
    <cellStyle name="Note 4 20 2 4" xfId="26369"/>
    <cellStyle name="Note 4 20 2 4 2" xfId="26370"/>
    <cellStyle name="Note 4 20 2 4 2 2" xfId="26371"/>
    <cellStyle name="Note 4 20 2 4 2 2 2" xfId="26372"/>
    <cellStyle name="Note 4 20 2 4 2 2 2 2" xfId="26373"/>
    <cellStyle name="Note 4 20 2 4 2 2 2 3" xfId="26374"/>
    <cellStyle name="Note 4 20 2 4 2 2 3" xfId="26375"/>
    <cellStyle name="Note 4 20 2 4 2 2 3 2" xfId="26376"/>
    <cellStyle name="Note 4 20 2 4 2 2 3 3" xfId="26377"/>
    <cellStyle name="Note 4 20 2 4 2 2 4" xfId="26378"/>
    <cellStyle name="Note 4 20 2 4 2 2 5" xfId="26379"/>
    <cellStyle name="Note 4 20 2 4 2 3" xfId="26380"/>
    <cellStyle name="Note 4 20 2 4 2 3 2" xfId="26381"/>
    <cellStyle name="Note 4 20 2 4 2 3 3" xfId="26382"/>
    <cellStyle name="Note 4 20 2 4 2 4" xfId="26383"/>
    <cellStyle name="Note 4 20 2 4 2 4 2" xfId="26384"/>
    <cellStyle name="Note 4 20 2 4 2 4 3" xfId="26385"/>
    <cellStyle name="Note 4 20 2 4 2 5" xfId="26386"/>
    <cellStyle name="Note 4 20 2 4 2 5 2" xfId="26387"/>
    <cellStyle name="Note 4 20 2 4 2 5 3" xfId="26388"/>
    <cellStyle name="Note 4 20 2 4 2 6" xfId="26389"/>
    <cellStyle name="Note 4 20 2 4 3" xfId="26390"/>
    <cellStyle name="Note 4 20 2 4 3 2" xfId="26391"/>
    <cellStyle name="Note 4 20 2 4 3 2 2" xfId="26392"/>
    <cellStyle name="Note 4 20 2 4 3 2 2 2" xfId="26393"/>
    <cellStyle name="Note 4 20 2 4 3 2 2 3" xfId="26394"/>
    <cellStyle name="Note 4 20 2 4 3 2 3" xfId="26395"/>
    <cellStyle name="Note 4 20 2 4 3 2 3 2" xfId="26396"/>
    <cellStyle name="Note 4 20 2 4 3 2 3 3" xfId="26397"/>
    <cellStyle name="Note 4 20 2 4 3 2 4" xfId="26398"/>
    <cellStyle name="Note 4 20 2 4 3 2 5" xfId="26399"/>
    <cellStyle name="Note 4 20 2 4 3 3" xfId="26400"/>
    <cellStyle name="Note 4 20 2 4 3 3 2" xfId="26401"/>
    <cellStyle name="Note 4 20 2 4 3 3 3" xfId="26402"/>
    <cellStyle name="Note 4 20 2 4 3 4" xfId="26403"/>
    <cellStyle name="Note 4 20 2 4 3 4 2" xfId="26404"/>
    <cellStyle name="Note 4 20 2 4 3 4 3" xfId="26405"/>
    <cellStyle name="Note 4 20 2 4 3 5" xfId="26406"/>
    <cellStyle name="Note 4 20 2 4 3 5 2" xfId="26407"/>
    <cellStyle name="Note 4 20 2 4 3 5 3" xfId="26408"/>
    <cellStyle name="Note 4 20 2 4 3 6" xfId="26409"/>
    <cellStyle name="Note 4 20 2 4 4" xfId="26410"/>
    <cellStyle name="Note 4 20 2 4 4 2" xfId="26411"/>
    <cellStyle name="Note 4 20 2 4 4 2 2" xfId="26412"/>
    <cellStyle name="Note 4 20 2 4 4 2 3" xfId="26413"/>
    <cellStyle name="Note 4 20 2 4 4 3" xfId="26414"/>
    <cellStyle name="Note 4 20 2 4 4 3 2" xfId="26415"/>
    <cellStyle name="Note 4 20 2 4 4 3 3" xfId="26416"/>
    <cellStyle name="Note 4 20 2 4 4 4" xfId="26417"/>
    <cellStyle name="Note 4 20 2 4 4 4 2" xfId="26418"/>
    <cellStyle name="Note 4 20 2 4 4 4 3" xfId="26419"/>
    <cellStyle name="Note 4 20 2 4 4 5" xfId="26420"/>
    <cellStyle name="Note 4 20 2 4 4 5 2" xfId="26421"/>
    <cellStyle name="Note 4 20 2 4 4 5 3" xfId="26422"/>
    <cellStyle name="Note 4 20 2 4 4 6" xfId="26423"/>
    <cellStyle name="Note 4 20 2 4 4 6 2" xfId="26424"/>
    <cellStyle name="Note 4 20 2 4 4 6 3" xfId="26425"/>
    <cellStyle name="Note 4 20 2 4 4 7" xfId="26426"/>
    <cellStyle name="Note 4 20 2 4 4 8" xfId="26427"/>
    <cellStyle name="Note 4 20 2 4 5" xfId="26428"/>
    <cellStyle name="Note 4 20 2 4 5 2" xfId="26429"/>
    <cellStyle name="Note 4 20 2 4 5 2 2" xfId="26430"/>
    <cellStyle name="Note 4 20 2 4 5 2 3" xfId="26431"/>
    <cellStyle name="Note 4 20 2 4 5 3" xfId="26432"/>
    <cellStyle name="Note 4 20 2 4 5 3 2" xfId="26433"/>
    <cellStyle name="Note 4 20 2 4 5 3 3" xfId="26434"/>
    <cellStyle name="Note 4 20 2 4 5 4" xfId="26435"/>
    <cellStyle name="Note 4 20 2 4 5 5" xfId="26436"/>
    <cellStyle name="Note 4 20 2 4 6" xfId="26437"/>
    <cellStyle name="Note 4 20 2 4 6 2" xfId="26438"/>
    <cellStyle name="Note 4 20 2 4 6 3" xfId="26439"/>
    <cellStyle name="Note 4 20 2 4 7" xfId="26440"/>
    <cellStyle name="Note 4 20 2 4 7 2" xfId="26441"/>
    <cellStyle name="Note 4 20 2 4 7 3" xfId="26442"/>
    <cellStyle name="Note 4 20 2 4 8" xfId="26443"/>
    <cellStyle name="Note 4 20 2 4 8 2" xfId="26444"/>
    <cellStyle name="Note 4 20 2 4 8 3" xfId="26445"/>
    <cellStyle name="Note 4 20 2 4 9" xfId="26446"/>
    <cellStyle name="Note 4 20 2 5" xfId="26447"/>
    <cellStyle name="Note 4 20 2 5 2" xfId="26448"/>
    <cellStyle name="Note 4 20 2 5 2 2" xfId="26449"/>
    <cellStyle name="Note 4 20 2 5 2 2 2" xfId="26450"/>
    <cellStyle name="Note 4 20 2 5 2 2 3" xfId="26451"/>
    <cellStyle name="Note 4 20 2 5 2 3" xfId="26452"/>
    <cellStyle name="Note 4 20 2 5 2 3 2" xfId="26453"/>
    <cellStyle name="Note 4 20 2 5 2 3 3" xfId="26454"/>
    <cellStyle name="Note 4 20 2 5 2 4" xfId="26455"/>
    <cellStyle name="Note 4 20 2 5 2 5" xfId="26456"/>
    <cellStyle name="Note 4 20 2 5 3" xfId="26457"/>
    <cellStyle name="Note 4 20 2 5 3 2" xfId="26458"/>
    <cellStyle name="Note 4 20 2 5 3 3" xfId="26459"/>
    <cellStyle name="Note 4 20 2 5 4" xfId="26460"/>
    <cellStyle name="Note 4 20 2 5 4 2" xfId="26461"/>
    <cellStyle name="Note 4 20 2 5 4 3" xfId="26462"/>
    <cellStyle name="Note 4 20 2 5 5" xfId="26463"/>
    <cellStyle name="Note 4 20 2 5 5 2" xfId="26464"/>
    <cellStyle name="Note 4 20 2 5 5 3" xfId="26465"/>
    <cellStyle name="Note 4 20 2 5 6" xfId="26466"/>
    <cellStyle name="Note 4 20 2 6" xfId="26467"/>
    <cellStyle name="Note 4 20 2 6 2" xfId="26468"/>
    <cellStyle name="Note 4 20 2 6 2 2" xfId="26469"/>
    <cellStyle name="Note 4 20 2 6 2 2 2" xfId="26470"/>
    <cellStyle name="Note 4 20 2 6 2 2 3" xfId="26471"/>
    <cellStyle name="Note 4 20 2 6 2 3" xfId="26472"/>
    <cellStyle name="Note 4 20 2 6 2 3 2" xfId="26473"/>
    <cellStyle name="Note 4 20 2 6 2 3 3" xfId="26474"/>
    <cellStyle name="Note 4 20 2 6 2 4" xfId="26475"/>
    <cellStyle name="Note 4 20 2 6 2 5" xfId="26476"/>
    <cellStyle name="Note 4 20 2 6 3" xfId="26477"/>
    <cellStyle name="Note 4 20 2 6 3 2" xfId="26478"/>
    <cellStyle name="Note 4 20 2 6 3 3" xfId="26479"/>
    <cellStyle name="Note 4 20 2 6 4" xfId="26480"/>
    <cellStyle name="Note 4 20 2 6 4 2" xfId="26481"/>
    <cellStyle name="Note 4 20 2 6 4 3" xfId="26482"/>
    <cellStyle name="Note 4 20 2 6 5" xfId="26483"/>
    <cellStyle name="Note 4 20 2 6 5 2" xfId="26484"/>
    <cellStyle name="Note 4 20 2 6 5 3" xfId="26485"/>
    <cellStyle name="Note 4 20 2 6 6" xfId="26486"/>
    <cellStyle name="Note 4 20 2 7" xfId="26487"/>
    <cellStyle name="Note 4 20 2 7 2" xfId="26488"/>
    <cellStyle name="Note 4 20 2 7 2 2" xfId="26489"/>
    <cellStyle name="Note 4 20 2 7 2 3" xfId="26490"/>
    <cellStyle name="Note 4 20 2 7 3" xfId="26491"/>
    <cellStyle name="Note 4 20 2 7 3 2" xfId="26492"/>
    <cellStyle name="Note 4 20 2 7 3 3" xfId="26493"/>
    <cellStyle name="Note 4 20 2 7 4" xfId="26494"/>
    <cellStyle name="Note 4 20 2 7 4 2" xfId="26495"/>
    <cellStyle name="Note 4 20 2 7 4 3" xfId="26496"/>
    <cellStyle name="Note 4 20 2 7 5" xfId="26497"/>
    <cellStyle name="Note 4 20 2 7 5 2" xfId="26498"/>
    <cellStyle name="Note 4 20 2 7 5 3" xfId="26499"/>
    <cellStyle name="Note 4 20 2 7 6" xfId="26500"/>
    <cellStyle name="Note 4 20 2 7 6 2" xfId="26501"/>
    <cellStyle name="Note 4 20 2 7 6 3" xfId="26502"/>
    <cellStyle name="Note 4 20 2 7 7" xfId="26503"/>
    <cellStyle name="Note 4 20 2 7 8" xfId="26504"/>
    <cellStyle name="Note 4 20 2 8" xfId="26505"/>
    <cellStyle name="Note 4 20 2 8 2" xfId="26506"/>
    <cellStyle name="Note 4 20 2 8 2 2" xfId="26507"/>
    <cellStyle name="Note 4 20 2 8 2 3" xfId="26508"/>
    <cellStyle name="Note 4 20 2 8 3" xfId="26509"/>
    <cellStyle name="Note 4 20 2 8 3 2" xfId="26510"/>
    <cellStyle name="Note 4 20 2 8 3 3" xfId="26511"/>
    <cellStyle name="Note 4 20 2 8 4" xfId="26512"/>
    <cellStyle name="Note 4 20 2 8 5" xfId="26513"/>
    <cellStyle name="Note 4 20 2 9" xfId="26514"/>
    <cellStyle name="Note 4 20 2 9 2" xfId="26515"/>
    <cellStyle name="Note 4 20 2 9 3" xfId="26516"/>
    <cellStyle name="Note 4 20 3" xfId="26517"/>
    <cellStyle name="Note 4 20 3 2" xfId="26518"/>
    <cellStyle name="Note 4 20 3 2 2" xfId="26519"/>
    <cellStyle name="Note 4 20 3 2 2 2" xfId="26520"/>
    <cellStyle name="Note 4 20 3 2 2 3" xfId="26521"/>
    <cellStyle name="Note 4 20 3 2 3" xfId="26522"/>
    <cellStyle name="Note 4 20 3 2 3 2" xfId="26523"/>
    <cellStyle name="Note 4 20 3 2 3 3" xfId="26524"/>
    <cellStyle name="Note 4 20 3 2 4" xfId="26525"/>
    <cellStyle name="Note 4 20 3 2 5" xfId="26526"/>
    <cellStyle name="Note 4 20 3 3" xfId="26527"/>
    <cellStyle name="Note 4 20 3 3 2" xfId="26528"/>
    <cellStyle name="Note 4 20 3 3 3" xfId="26529"/>
    <cellStyle name="Note 4 20 3 4" xfId="26530"/>
    <cellStyle name="Note 4 20 3 4 2" xfId="26531"/>
    <cellStyle name="Note 4 20 3 4 3" xfId="26532"/>
    <cellStyle name="Note 4 20 3 5" xfId="26533"/>
    <cellStyle name="Note 4 20 3 5 2" xfId="26534"/>
    <cellStyle name="Note 4 20 3 5 3" xfId="26535"/>
    <cellStyle name="Note 4 20 3 6" xfId="26536"/>
    <cellStyle name="Note 4 20 4" xfId="26537"/>
    <cellStyle name="Note 4 20 4 2" xfId="26538"/>
    <cellStyle name="Note 4 20 4 2 2" xfId="26539"/>
    <cellStyle name="Note 4 20 4 2 2 2" xfId="26540"/>
    <cellStyle name="Note 4 20 4 2 2 3" xfId="26541"/>
    <cellStyle name="Note 4 20 4 2 3" xfId="26542"/>
    <cellStyle name="Note 4 20 4 2 3 2" xfId="26543"/>
    <cellStyle name="Note 4 20 4 2 3 3" xfId="26544"/>
    <cellStyle name="Note 4 20 4 2 4" xfId="26545"/>
    <cellStyle name="Note 4 20 4 2 5" xfId="26546"/>
    <cellStyle name="Note 4 20 4 3" xfId="26547"/>
    <cellStyle name="Note 4 20 4 3 2" xfId="26548"/>
    <cellStyle name="Note 4 20 4 3 3" xfId="26549"/>
    <cellStyle name="Note 4 20 4 4" xfId="26550"/>
    <cellStyle name="Note 4 20 4 4 2" xfId="26551"/>
    <cellStyle name="Note 4 20 4 4 3" xfId="26552"/>
    <cellStyle name="Note 4 20 4 5" xfId="26553"/>
    <cellStyle name="Note 4 20 4 5 2" xfId="26554"/>
    <cellStyle name="Note 4 20 4 5 3" xfId="26555"/>
    <cellStyle name="Note 4 20 4 6" xfId="26556"/>
    <cellStyle name="Note 4 20 5" xfId="26557"/>
    <cellStyle name="Note 4 20 5 2" xfId="26558"/>
    <cellStyle name="Note 4 20 5 2 2" xfId="26559"/>
    <cellStyle name="Note 4 20 5 2 3" xfId="26560"/>
    <cellStyle name="Note 4 20 5 3" xfId="26561"/>
    <cellStyle name="Note 4 20 5 3 2" xfId="26562"/>
    <cellStyle name="Note 4 20 5 3 3" xfId="26563"/>
    <cellStyle name="Note 4 20 5 4" xfId="26564"/>
    <cellStyle name="Note 4 20 5 4 2" xfId="26565"/>
    <cellStyle name="Note 4 20 5 4 3" xfId="26566"/>
    <cellStyle name="Note 4 20 5 5" xfId="26567"/>
    <cellStyle name="Note 4 20 5 5 2" xfId="26568"/>
    <cellStyle name="Note 4 20 5 5 3" xfId="26569"/>
    <cellStyle name="Note 4 20 5 6" xfId="26570"/>
    <cellStyle name="Note 4 20 5 6 2" xfId="26571"/>
    <cellStyle name="Note 4 20 5 6 3" xfId="26572"/>
    <cellStyle name="Note 4 20 5 7" xfId="26573"/>
    <cellStyle name="Note 4 20 5 8" xfId="26574"/>
    <cellStyle name="Note 4 20 6" xfId="26575"/>
    <cellStyle name="Note 4 20 6 2" xfId="26576"/>
    <cellStyle name="Note 4 20 6 2 2" xfId="26577"/>
    <cellStyle name="Note 4 20 6 2 3" xfId="26578"/>
    <cellStyle name="Note 4 20 6 3" xfId="26579"/>
    <cellStyle name="Note 4 20 6 3 2" xfId="26580"/>
    <cellStyle name="Note 4 20 6 3 3" xfId="26581"/>
    <cellStyle name="Note 4 20 6 4" xfId="26582"/>
    <cellStyle name="Note 4 20 6 5" xfId="26583"/>
    <cellStyle name="Note 4 20 7" xfId="26584"/>
    <cellStyle name="Note 4 20 7 2" xfId="26585"/>
    <cellStyle name="Note 4 20 7 3" xfId="26586"/>
    <cellStyle name="Note 4 20 8" xfId="26587"/>
    <cellStyle name="Note 4 20 8 2" xfId="26588"/>
    <cellStyle name="Note 4 20 8 3" xfId="26589"/>
    <cellStyle name="Note 4 20 9" xfId="26590"/>
    <cellStyle name="Note 4 20 9 2" xfId="26591"/>
    <cellStyle name="Note 4 20 9 3" xfId="26592"/>
    <cellStyle name="Note 4 21" xfId="26593"/>
    <cellStyle name="Note 4 21 10" xfId="26594"/>
    <cellStyle name="Note 4 21 10 2" xfId="26595"/>
    <cellStyle name="Note 4 21 10 3" xfId="26596"/>
    <cellStyle name="Note 4 21 11" xfId="26597"/>
    <cellStyle name="Note 4 21 11 2" xfId="26598"/>
    <cellStyle name="Note 4 21 11 3" xfId="26599"/>
    <cellStyle name="Note 4 21 12" xfId="26600"/>
    <cellStyle name="Note 4 21 2" xfId="26601"/>
    <cellStyle name="Note 4 21 2 2" xfId="26602"/>
    <cellStyle name="Note 4 21 2 2 2" xfId="26603"/>
    <cellStyle name="Note 4 21 2 2 2 2" xfId="26604"/>
    <cellStyle name="Note 4 21 2 2 2 2 2" xfId="26605"/>
    <cellStyle name="Note 4 21 2 2 2 2 3" xfId="26606"/>
    <cellStyle name="Note 4 21 2 2 2 3" xfId="26607"/>
    <cellStyle name="Note 4 21 2 2 2 3 2" xfId="26608"/>
    <cellStyle name="Note 4 21 2 2 2 3 3" xfId="26609"/>
    <cellStyle name="Note 4 21 2 2 2 4" xfId="26610"/>
    <cellStyle name="Note 4 21 2 2 2 5" xfId="26611"/>
    <cellStyle name="Note 4 21 2 2 3" xfId="26612"/>
    <cellStyle name="Note 4 21 2 2 3 2" xfId="26613"/>
    <cellStyle name="Note 4 21 2 2 3 3" xfId="26614"/>
    <cellStyle name="Note 4 21 2 2 4" xfId="26615"/>
    <cellStyle name="Note 4 21 2 2 4 2" xfId="26616"/>
    <cellStyle name="Note 4 21 2 2 4 3" xfId="26617"/>
    <cellStyle name="Note 4 21 2 2 5" xfId="26618"/>
    <cellStyle name="Note 4 21 2 2 5 2" xfId="26619"/>
    <cellStyle name="Note 4 21 2 2 5 3" xfId="26620"/>
    <cellStyle name="Note 4 21 2 2 6" xfId="26621"/>
    <cellStyle name="Note 4 21 2 3" xfId="26622"/>
    <cellStyle name="Note 4 21 2 3 2" xfId="26623"/>
    <cellStyle name="Note 4 21 2 3 2 2" xfId="26624"/>
    <cellStyle name="Note 4 21 2 3 2 2 2" xfId="26625"/>
    <cellStyle name="Note 4 21 2 3 2 2 3" xfId="26626"/>
    <cellStyle name="Note 4 21 2 3 2 3" xfId="26627"/>
    <cellStyle name="Note 4 21 2 3 2 3 2" xfId="26628"/>
    <cellStyle name="Note 4 21 2 3 2 3 3" xfId="26629"/>
    <cellStyle name="Note 4 21 2 3 2 4" xfId="26630"/>
    <cellStyle name="Note 4 21 2 3 2 5" xfId="26631"/>
    <cellStyle name="Note 4 21 2 3 3" xfId="26632"/>
    <cellStyle name="Note 4 21 2 3 3 2" xfId="26633"/>
    <cellStyle name="Note 4 21 2 3 3 3" xfId="26634"/>
    <cellStyle name="Note 4 21 2 3 4" xfId="26635"/>
    <cellStyle name="Note 4 21 2 3 4 2" xfId="26636"/>
    <cellStyle name="Note 4 21 2 3 4 3" xfId="26637"/>
    <cellStyle name="Note 4 21 2 3 5" xfId="26638"/>
    <cellStyle name="Note 4 21 2 3 5 2" xfId="26639"/>
    <cellStyle name="Note 4 21 2 3 5 3" xfId="26640"/>
    <cellStyle name="Note 4 21 2 3 6" xfId="26641"/>
    <cellStyle name="Note 4 21 2 4" xfId="26642"/>
    <cellStyle name="Note 4 21 2 4 2" xfId="26643"/>
    <cellStyle name="Note 4 21 2 4 2 2" xfId="26644"/>
    <cellStyle name="Note 4 21 2 4 2 3" xfId="26645"/>
    <cellStyle name="Note 4 21 2 4 3" xfId="26646"/>
    <cellStyle name="Note 4 21 2 4 3 2" xfId="26647"/>
    <cellStyle name="Note 4 21 2 4 3 3" xfId="26648"/>
    <cellStyle name="Note 4 21 2 4 4" xfId="26649"/>
    <cellStyle name="Note 4 21 2 4 4 2" xfId="26650"/>
    <cellStyle name="Note 4 21 2 4 4 3" xfId="26651"/>
    <cellStyle name="Note 4 21 2 4 5" xfId="26652"/>
    <cellStyle name="Note 4 21 2 4 5 2" xfId="26653"/>
    <cellStyle name="Note 4 21 2 4 5 3" xfId="26654"/>
    <cellStyle name="Note 4 21 2 4 6" xfId="26655"/>
    <cellStyle name="Note 4 21 2 4 6 2" xfId="26656"/>
    <cellStyle name="Note 4 21 2 4 6 3" xfId="26657"/>
    <cellStyle name="Note 4 21 2 4 7" xfId="26658"/>
    <cellStyle name="Note 4 21 2 4 8" xfId="26659"/>
    <cellStyle name="Note 4 21 2 5" xfId="26660"/>
    <cellStyle name="Note 4 21 2 5 2" xfId="26661"/>
    <cellStyle name="Note 4 21 2 5 2 2" xfId="26662"/>
    <cellStyle name="Note 4 21 2 5 2 3" xfId="26663"/>
    <cellStyle name="Note 4 21 2 5 3" xfId="26664"/>
    <cellStyle name="Note 4 21 2 5 3 2" xfId="26665"/>
    <cellStyle name="Note 4 21 2 5 3 3" xfId="26666"/>
    <cellStyle name="Note 4 21 2 5 4" xfId="26667"/>
    <cellStyle name="Note 4 21 2 5 5" xfId="26668"/>
    <cellStyle name="Note 4 21 2 6" xfId="26669"/>
    <cellStyle name="Note 4 21 2 6 2" xfId="26670"/>
    <cellStyle name="Note 4 21 2 6 3" xfId="26671"/>
    <cellStyle name="Note 4 21 2 7" xfId="26672"/>
    <cellStyle name="Note 4 21 2 7 2" xfId="26673"/>
    <cellStyle name="Note 4 21 2 7 3" xfId="26674"/>
    <cellStyle name="Note 4 21 2 8" xfId="26675"/>
    <cellStyle name="Note 4 21 2 8 2" xfId="26676"/>
    <cellStyle name="Note 4 21 2 8 3" xfId="26677"/>
    <cellStyle name="Note 4 21 2 9" xfId="26678"/>
    <cellStyle name="Note 4 21 3" xfId="26679"/>
    <cellStyle name="Note 4 21 3 2" xfId="26680"/>
    <cellStyle name="Note 4 21 3 2 2" xfId="26681"/>
    <cellStyle name="Note 4 21 3 2 2 2" xfId="26682"/>
    <cellStyle name="Note 4 21 3 2 2 2 2" xfId="26683"/>
    <cellStyle name="Note 4 21 3 2 2 2 3" xfId="26684"/>
    <cellStyle name="Note 4 21 3 2 2 3" xfId="26685"/>
    <cellStyle name="Note 4 21 3 2 2 3 2" xfId="26686"/>
    <cellStyle name="Note 4 21 3 2 2 3 3" xfId="26687"/>
    <cellStyle name="Note 4 21 3 2 2 4" xfId="26688"/>
    <cellStyle name="Note 4 21 3 2 2 5" xfId="26689"/>
    <cellStyle name="Note 4 21 3 2 3" xfId="26690"/>
    <cellStyle name="Note 4 21 3 2 3 2" xfId="26691"/>
    <cellStyle name="Note 4 21 3 2 3 3" xfId="26692"/>
    <cellStyle name="Note 4 21 3 2 4" xfId="26693"/>
    <cellStyle name="Note 4 21 3 2 4 2" xfId="26694"/>
    <cellStyle name="Note 4 21 3 2 4 3" xfId="26695"/>
    <cellStyle name="Note 4 21 3 2 5" xfId="26696"/>
    <cellStyle name="Note 4 21 3 2 5 2" xfId="26697"/>
    <cellStyle name="Note 4 21 3 2 5 3" xfId="26698"/>
    <cellStyle name="Note 4 21 3 2 6" xfId="26699"/>
    <cellStyle name="Note 4 21 3 3" xfId="26700"/>
    <cellStyle name="Note 4 21 3 3 2" xfId="26701"/>
    <cellStyle name="Note 4 21 3 3 2 2" xfId="26702"/>
    <cellStyle name="Note 4 21 3 3 2 2 2" xfId="26703"/>
    <cellStyle name="Note 4 21 3 3 2 2 3" xfId="26704"/>
    <cellStyle name="Note 4 21 3 3 2 3" xfId="26705"/>
    <cellStyle name="Note 4 21 3 3 2 3 2" xfId="26706"/>
    <cellStyle name="Note 4 21 3 3 2 3 3" xfId="26707"/>
    <cellStyle name="Note 4 21 3 3 2 4" xfId="26708"/>
    <cellStyle name="Note 4 21 3 3 2 5" xfId="26709"/>
    <cellStyle name="Note 4 21 3 3 3" xfId="26710"/>
    <cellStyle name="Note 4 21 3 3 3 2" xfId="26711"/>
    <cellStyle name="Note 4 21 3 3 3 3" xfId="26712"/>
    <cellStyle name="Note 4 21 3 3 4" xfId="26713"/>
    <cellStyle name="Note 4 21 3 3 4 2" xfId="26714"/>
    <cellStyle name="Note 4 21 3 3 4 3" xfId="26715"/>
    <cellStyle name="Note 4 21 3 3 5" xfId="26716"/>
    <cellStyle name="Note 4 21 3 3 5 2" xfId="26717"/>
    <cellStyle name="Note 4 21 3 3 5 3" xfId="26718"/>
    <cellStyle name="Note 4 21 3 3 6" xfId="26719"/>
    <cellStyle name="Note 4 21 3 4" xfId="26720"/>
    <cellStyle name="Note 4 21 3 4 2" xfId="26721"/>
    <cellStyle name="Note 4 21 3 4 2 2" xfId="26722"/>
    <cellStyle name="Note 4 21 3 4 2 3" xfId="26723"/>
    <cellStyle name="Note 4 21 3 4 3" xfId="26724"/>
    <cellStyle name="Note 4 21 3 4 3 2" xfId="26725"/>
    <cellStyle name="Note 4 21 3 4 3 3" xfId="26726"/>
    <cellStyle name="Note 4 21 3 4 4" xfId="26727"/>
    <cellStyle name="Note 4 21 3 4 4 2" xfId="26728"/>
    <cellStyle name="Note 4 21 3 4 4 3" xfId="26729"/>
    <cellStyle name="Note 4 21 3 4 5" xfId="26730"/>
    <cellStyle name="Note 4 21 3 4 5 2" xfId="26731"/>
    <cellStyle name="Note 4 21 3 4 5 3" xfId="26732"/>
    <cellStyle name="Note 4 21 3 4 6" xfId="26733"/>
    <cellStyle name="Note 4 21 3 4 6 2" xfId="26734"/>
    <cellStyle name="Note 4 21 3 4 6 3" xfId="26735"/>
    <cellStyle name="Note 4 21 3 4 7" xfId="26736"/>
    <cellStyle name="Note 4 21 3 4 8" xfId="26737"/>
    <cellStyle name="Note 4 21 3 5" xfId="26738"/>
    <cellStyle name="Note 4 21 3 5 2" xfId="26739"/>
    <cellStyle name="Note 4 21 3 5 2 2" xfId="26740"/>
    <cellStyle name="Note 4 21 3 5 2 3" xfId="26741"/>
    <cellStyle name="Note 4 21 3 5 3" xfId="26742"/>
    <cellStyle name="Note 4 21 3 5 3 2" xfId="26743"/>
    <cellStyle name="Note 4 21 3 5 3 3" xfId="26744"/>
    <cellStyle name="Note 4 21 3 5 4" xfId="26745"/>
    <cellStyle name="Note 4 21 3 5 5" xfId="26746"/>
    <cellStyle name="Note 4 21 3 6" xfId="26747"/>
    <cellStyle name="Note 4 21 3 6 2" xfId="26748"/>
    <cellStyle name="Note 4 21 3 6 3" xfId="26749"/>
    <cellStyle name="Note 4 21 3 7" xfId="26750"/>
    <cellStyle name="Note 4 21 3 7 2" xfId="26751"/>
    <cellStyle name="Note 4 21 3 7 3" xfId="26752"/>
    <cellStyle name="Note 4 21 3 8" xfId="26753"/>
    <cellStyle name="Note 4 21 3 8 2" xfId="26754"/>
    <cellStyle name="Note 4 21 3 8 3" xfId="26755"/>
    <cellStyle name="Note 4 21 3 9" xfId="26756"/>
    <cellStyle name="Note 4 21 4" xfId="26757"/>
    <cellStyle name="Note 4 21 4 2" xfId="26758"/>
    <cellStyle name="Note 4 21 4 2 2" xfId="26759"/>
    <cellStyle name="Note 4 21 4 2 2 2" xfId="26760"/>
    <cellStyle name="Note 4 21 4 2 2 2 2" xfId="26761"/>
    <cellStyle name="Note 4 21 4 2 2 2 3" xfId="26762"/>
    <cellStyle name="Note 4 21 4 2 2 3" xfId="26763"/>
    <cellStyle name="Note 4 21 4 2 2 3 2" xfId="26764"/>
    <cellStyle name="Note 4 21 4 2 2 3 3" xfId="26765"/>
    <cellStyle name="Note 4 21 4 2 2 4" xfId="26766"/>
    <cellStyle name="Note 4 21 4 2 2 5" xfId="26767"/>
    <cellStyle name="Note 4 21 4 2 3" xfId="26768"/>
    <cellStyle name="Note 4 21 4 2 3 2" xfId="26769"/>
    <cellStyle name="Note 4 21 4 2 3 3" xfId="26770"/>
    <cellStyle name="Note 4 21 4 2 4" xfId="26771"/>
    <cellStyle name="Note 4 21 4 2 4 2" xfId="26772"/>
    <cellStyle name="Note 4 21 4 2 4 3" xfId="26773"/>
    <cellStyle name="Note 4 21 4 2 5" xfId="26774"/>
    <cellStyle name="Note 4 21 4 2 5 2" xfId="26775"/>
    <cellStyle name="Note 4 21 4 2 5 3" xfId="26776"/>
    <cellStyle name="Note 4 21 4 2 6" xfId="26777"/>
    <cellStyle name="Note 4 21 4 3" xfId="26778"/>
    <cellStyle name="Note 4 21 4 3 2" xfId="26779"/>
    <cellStyle name="Note 4 21 4 3 2 2" xfId="26780"/>
    <cellStyle name="Note 4 21 4 3 2 2 2" xfId="26781"/>
    <cellStyle name="Note 4 21 4 3 2 2 3" xfId="26782"/>
    <cellStyle name="Note 4 21 4 3 2 3" xfId="26783"/>
    <cellStyle name="Note 4 21 4 3 2 3 2" xfId="26784"/>
    <cellStyle name="Note 4 21 4 3 2 3 3" xfId="26785"/>
    <cellStyle name="Note 4 21 4 3 2 4" xfId="26786"/>
    <cellStyle name="Note 4 21 4 3 2 5" xfId="26787"/>
    <cellStyle name="Note 4 21 4 3 3" xfId="26788"/>
    <cellStyle name="Note 4 21 4 3 3 2" xfId="26789"/>
    <cellStyle name="Note 4 21 4 3 3 3" xfId="26790"/>
    <cellStyle name="Note 4 21 4 3 4" xfId="26791"/>
    <cellStyle name="Note 4 21 4 3 4 2" xfId="26792"/>
    <cellStyle name="Note 4 21 4 3 4 3" xfId="26793"/>
    <cellStyle name="Note 4 21 4 3 5" xfId="26794"/>
    <cellStyle name="Note 4 21 4 3 5 2" xfId="26795"/>
    <cellStyle name="Note 4 21 4 3 5 3" xfId="26796"/>
    <cellStyle name="Note 4 21 4 3 6" xfId="26797"/>
    <cellStyle name="Note 4 21 4 4" xfId="26798"/>
    <cellStyle name="Note 4 21 4 4 2" xfId="26799"/>
    <cellStyle name="Note 4 21 4 4 2 2" xfId="26800"/>
    <cellStyle name="Note 4 21 4 4 2 3" xfId="26801"/>
    <cellStyle name="Note 4 21 4 4 3" xfId="26802"/>
    <cellStyle name="Note 4 21 4 4 3 2" xfId="26803"/>
    <cellStyle name="Note 4 21 4 4 3 3" xfId="26804"/>
    <cellStyle name="Note 4 21 4 4 4" xfId="26805"/>
    <cellStyle name="Note 4 21 4 4 4 2" xfId="26806"/>
    <cellStyle name="Note 4 21 4 4 4 3" xfId="26807"/>
    <cellStyle name="Note 4 21 4 4 5" xfId="26808"/>
    <cellStyle name="Note 4 21 4 4 5 2" xfId="26809"/>
    <cellStyle name="Note 4 21 4 4 5 3" xfId="26810"/>
    <cellStyle name="Note 4 21 4 4 6" xfId="26811"/>
    <cellStyle name="Note 4 21 4 4 6 2" xfId="26812"/>
    <cellStyle name="Note 4 21 4 4 6 3" xfId="26813"/>
    <cellStyle name="Note 4 21 4 4 7" xfId="26814"/>
    <cellStyle name="Note 4 21 4 4 8" xfId="26815"/>
    <cellStyle name="Note 4 21 4 5" xfId="26816"/>
    <cellStyle name="Note 4 21 4 5 2" xfId="26817"/>
    <cellStyle name="Note 4 21 4 5 2 2" xfId="26818"/>
    <cellStyle name="Note 4 21 4 5 2 3" xfId="26819"/>
    <cellStyle name="Note 4 21 4 5 3" xfId="26820"/>
    <cellStyle name="Note 4 21 4 5 3 2" xfId="26821"/>
    <cellStyle name="Note 4 21 4 5 3 3" xfId="26822"/>
    <cellStyle name="Note 4 21 4 5 4" xfId="26823"/>
    <cellStyle name="Note 4 21 4 5 5" xfId="26824"/>
    <cellStyle name="Note 4 21 4 6" xfId="26825"/>
    <cellStyle name="Note 4 21 4 6 2" xfId="26826"/>
    <cellStyle name="Note 4 21 4 6 3" xfId="26827"/>
    <cellStyle name="Note 4 21 4 7" xfId="26828"/>
    <cellStyle name="Note 4 21 4 7 2" xfId="26829"/>
    <cellStyle name="Note 4 21 4 7 3" xfId="26830"/>
    <cellStyle name="Note 4 21 4 8" xfId="26831"/>
    <cellStyle name="Note 4 21 4 8 2" xfId="26832"/>
    <cellStyle name="Note 4 21 4 8 3" xfId="26833"/>
    <cellStyle name="Note 4 21 4 9" xfId="26834"/>
    <cellStyle name="Note 4 21 5" xfId="26835"/>
    <cellStyle name="Note 4 21 5 2" xfId="26836"/>
    <cellStyle name="Note 4 21 5 2 2" xfId="26837"/>
    <cellStyle name="Note 4 21 5 2 2 2" xfId="26838"/>
    <cellStyle name="Note 4 21 5 2 2 3" xfId="26839"/>
    <cellStyle name="Note 4 21 5 2 3" xfId="26840"/>
    <cellStyle name="Note 4 21 5 2 3 2" xfId="26841"/>
    <cellStyle name="Note 4 21 5 2 3 3" xfId="26842"/>
    <cellStyle name="Note 4 21 5 2 4" xfId="26843"/>
    <cellStyle name="Note 4 21 5 2 5" xfId="26844"/>
    <cellStyle name="Note 4 21 5 3" xfId="26845"/>
    <cellStyle name="Note 4 21 5 3 2" xfId="26846"/>
    <cellStyle name="Note 4 21 5 3 3" xfId="26847"/>
    <cellStyle name="Note 4 21 5 4" xfId="26848"/>
    <cellStyle name="Note 4 21 5 4 2" xfId="26849"/>
    <cellStyle name="Note 4 21 5 4 3" xfId="26850"/>
    <cellStyle name="Note 4 21 5 5" xfId="26851"/>
    <cellStyle name="Note 4 21 5 5 2" xfId="26852"/>
    <cellStyle name="Note 4 21 5 5 3" xfId="26853"/>
    <cellStyle name="Note 4 21 5 6" xfId="26854"/>
    <cellStyle name="Note 4 21 6" xfId="26855"/>
    <cellStyle name="Note 4 21 6 2" xfId="26856"/>
    <cellStyle name="Note 4 21 6 2 2" xfId="26857"/>
    <cellStyle name="Note 4 21 6 2 2 2" xfId="26858"/>
    <cellStyle name="Note 4 21 6 2 2 3" xfId="26859"/>
    <cellStyle name="Note 4 21 6 2 3" xfId="26860"/>
    <cellStyle name="Note 4 21 6 2 3 2" xfId="26861"/>
    <cellStyle name="Note 4 21 6 2 3 3" xfId="26862"/>
    <cellStyle name="Note 4 21 6 2 4" xfId="26863"/>
    <cellStyle name="Note 4 21 6 2 5" xfId="26864"/>
    <cellStyle name="Note 4 21 6 3" xfId="26865"/>
    <cellStyle name="Note 4 21 6 3 2" xfId="26866"/>
    <cellStyle name="Note 4 21 6 3 3" xfId="26867"/>
    <cellStyle name="Note 4 21 6 4" xfId="26868"/>
    <cellStyle name="Note 4 21 6 4 2" xfId="26869"/>
    <cellStyle name="Note 4 21 6 4 3" xfId="26870"/>
    <cellStyle name="Note 4 21 6 5" xfId="26871"/>
    <cellStyle name="Note 4 21 6 5 2" xfId="26872"/>
    <cellStyle name="Note 4 21 6 5 3" xfId="26873"/>
    <cellStyle name="Note 4 21 6 6" xfId="26874"/>
    <cellStyle name="Note 4 21 7" xfId="26875"/>
    <cellStyle name="Note 4 21 7 2" xfId="26876"/>
    <cellStyle name="Note 4 21 7 2 2" xfId="26877"/>
    <cellStyle name="Note 4 21 7 2 3" xfId="26878"/>
    <cellStyle name="Note 4 21 7 3" xfId="26879"/>
    <cellStyle name="Note 4 21 7 3 2" xfId="26880"/>
    <cellStyle name="Note 4 21 7 3 3" xfId="26881"/>
    <cellStyle name="Note 4 21 7 4" xfId="26882"/>
    <cellStyle name="Note 4 21 7 4 2" xfId="26883"/>
    <cellStyle name="Note 4 21 7 4 3" xfId="26884"/>
    <cellStyle name="Note 4 21 7 5" xfId="26885"/>
    <cellStyle name="Note 4 21 7 5 2" xfId="26886"/>
    <cellStyle name="Note 4 21 7 5 3" xfId="26887"/>
    <cellStyle name="Note 4 21 7 6" xfId="26888"/>
    <cellStyle name="Note 4 21 7 6 2" xfId="26889"/>
    <cellStyle name="Note 4 21 7 6 3" xfId="26890"/>
    <cellStyle name="Note 4 21 7 7" xfId="26891"/>
    <cellStyle name="Note 4 21 7 8" xfId="26892"/>
    <cellStyle name="Note 4 21 8" xfId="26893"/>
    <cellStyle name="Note 4 21 8 2" xfId="26894"/>
    <cellStyle name="Note 4 21 8 2 2" xfId="26895"/>
    <cellStyle name="Note 4 21 8 2 3" xfId="26896"/>
    <cellStyle name="Note 4 21 8 3" xfId="26897"/>
    <cellStyle name="Note 4 21 8 3 2" xfId="26898"/>
    <cellStyle name="Note 4 21 8 3 3" xfId="26899"/>
    <cellStyle name="Note 4 21 8 4" xfId="26900"/>
    <cellStyle name="Note 4 21 8 5" xfId="26901"/>
    <cellStyle name="Note 4 21 9" xfId="26902"/>
    <cellStyle name="Note 4 21 9 2" xfId="26903"/>
    <cellStyle name="Note 4 21 9 3" xfId="26904"/>
    <cellStyle name="Note 4 22" xfId="26905"/>
    <cellStyle name="Note 4 22 10" xfId="26906"/>
    <cellStyle name="Note 4 22 10 2" xfId="26907"/>
    <cellStyle name="Note 4 22 10 3" xfId="26908"/>
    <cellStyle name="Note 4 22 11" xfId="26909"/>
    <cellStyle name="Note 4 22 11 2" xfId="26910"/>
    <cellStyle name="Note 4 22 11 3" xfId="26911"/>
    <cellStyle name="Note 4 22 12" xfId="26912"/>
    <cellStyle name="Note 4 22 2" xfId="26913"/>
    <cellStyle name="Note 4 22 2 2" xfId="26914"/>
    <cellStyle name="Note 4 22 2 2 2" xfId="26915"/>
    <cellStyle name="Note 4 22 2 2 2 2" xfId="26916"/>
    <cellStyle name="Note 4 22 2 2 2 2 2" xfId="26917"/>
    <cellStyle name="Note 4 22 2 2 2 2 3" xfId="26918"/>
    <cellStyle name="Note 4 22 2 2 2 3" xfId="26919"/>
    <cellStyle name="Note 4 22 2 2 2 3 2" xfId="26920"/>
    <cellStyle name="Note 4 22 2 2 2 3 3" xfId="26921"/>
    <cellStyle name="Note 4 22 2 2 2 4" xfId="26922"/>
    <cellStyle name="Note 4 22 2 2 2 5" xfId="26923"/>
    <cellStyle name="Note 4 22 2 2 3" xfId="26924"/>
    <cellStyle name="Note 4 22 2 2 3 2" xfId="26925"/>
    <cellStyle name="Note 4 22 2 2 3 3" xfId="26926"/>
    <cellStyle name="Note 4 22 2 2 4" xfId="26927"/>
    <cellStyle name="Note 4 22 2 2 4 2" xfId="26928"/>
    <cellStyle name="Note 4 22 2 2 4 3" xfId="26929"/>
    <cellStyle name="Note 4 22 2 2 5" xfId="26930"/>
    <cellStyle name="Note 4 22 2 2 5 2" xfId="26931"/>
    <cellStyle name="Note 4 22 2 2 5 3" xfId="26932"/>
    <cellStyle name="Note 4 22 2 2 6" xfId="26933"/>
    <cellStyle name="Note 4 22 2 3" xfId="26934"/>
    <cellStyle name="Note 4 22 2 3 2" xfId="26935"/>
    <cellStyle name="Note 4 22 2 3 2 2" xfId="26936"/>
    <cellStyle name="Note 4 22 2 3 2 2 2" xfId="26937"/>
    <cellStyle name="Note 4 22 2 3 2 2 3" xfId="26938"/>
    <cellStyle name="Note 4 22 2 3 2 3" xfId="26939"/>
    <cellStyle name="Note 4 22 2 3 2 3 2" xfId="26940"/>
    <cellStyle name="Note 4 22 2 3 2 3 3" xfId="26941"/>
    <cellStyle name="Note 4 22 2 3 2 4" xfId="26942"/>
    <cellStyle name="Note 4 22 2 3 2 5" xfId="26943"/>
    <cellStyle name="Note 4 22 2 3 3" xfId="26944"/>
    <cellStyle name="Note 4 22 2 3 3 2" xfId="26945"/>
    <cellStyle name="Note 4 22 2 3 3 3" xfId="26946"/>
    <cellStyle name="Note 4 22 2 3 4" xfId="26947"/>
    <cellStyle name="Note 4 22 2 3 4 2" xfId="26948"/>
    <cellStyle name="Note 4 22 2 3 4 3" xfId="26949"/>
    <cellStyle name="Note 4 22 2 3 5" xfId="26950"/>
    <cellStyle name="Note 4 22 2 3 5 2" xfId="26951"/>
    <cellStyle name="Note 4 22 2 3 5 3" xfId="26952"/>
    <cellStyle name="Note 4 22 2 3 6" xfId="26953"/>
    <cellStyle name="Note 4 22 2 4" xfId="26954"/>
    <cellStyle name="Note 4 22 2 4 2" xfId="26955"/>
    <cellStyle name="Note 4 22 2 4 2 2" xfId="26956"/>
    <cellStyle name="Note 4 22 2 4 2 3" xfId="26957"/>
    <cellStyle name="Note 4 22 2 4 3" xfId="26958"/>
    <cellStyle name="Note 4 22 2 4 3 2" xfId="26959"/>
    <cellStyle name="Note 4 22 2 4 3 3" xfId="26960"/>
    <cellStyle name="Note 4 22 2 4 4" xfId="26961"/>
    <cellStyle name="Note 4 22 2 4 4 2" xfId="26962"/>
    <cellStyle name="Note 4 22 2 4 4 3" xfId="26963"/>
    <cellStyle name="Note 4 22 2 4 5" xfId="26964"/>
    <cellStyle name="Note 4 22 2 4 5 2" xfId="26965"/>
    <cellStyle name="Note 4 22 2 4 5 3" xfId="26966"/>
    <cellStyle name="Note 4 22 2 4 6" xfId="26967"/>
    <cellStyle name="Note 4 22 2 4 6 2" xfId="26968"/>
    <cellStyle name="Note 4 22 2 4 6 3" xfId="26969"/>
    <cellStyle name="Note 4 22 2 4 7" xfId="26970"/>
    <cellStyle name="Note 4 22 2 4 8" xfId="26971"/>
    <cellStyle name="Note 4 22 2 5" xfId="26972"/>
    <cellStyle name="Note 4 22 2 5 2" xfId="26973"/>
    <cellStyle name="Note 4 22 2 5 2 2" xfId="26974"/>
    <cellStyle name="Note 4 22 2 5 2 3" xfId="26975"/>
    <cellStyle name="Note 4 22 2 5 3" xfId="26976"/>
    <cellStyle name="Note 4 22 2 5 3 2" xfId="26977"/>
    <cellStyle name="Note 4 22 2 5 3 3" xfId="26978"/>
    <cellStyle name="Note 4 22 2 5 4" xfId="26979"/>
    <cellStyle name="Note 4 22 2 5 5" xfId="26980"/>
    <cellStyle name="Note 4 22 2 6" xfId="26981"/>
    <cellStyle name="Note 4 22 2 6 2" xfId="26982"/>
    <cellStyle name="Note 4 22 2 6 3" xfId="26983"/>
    <cellStyle name="Note 4 22 2 7" xfId="26984"/>
    <cellStyle name="Note 4 22 2 7 2" xfId="26985"/>
    <cellStyle name="Note 4 22 2 7 3" xfId="26986"/>
    <cellStyle name="Note 4 22 2 8" xfId="26987"/>
    <cellStyle name="Note 4 22 2 8 2" xfId="26988"/>
    <cellStyle name="Note 4 22 2 8 3" xfId="26989"/>
    <cellStyle name="Note 4 22 2 9" xfId="26990"/>
    <cellStyle name="Note 4 22 3" xfId="26991"/>
    <cellStyle name="Note 4 22 3 2" xfId="26992"/>
    <cellStyle name="Note 4 22 3 2 2" xfId="26993"/>
    <cellStyle name="Note 4 22 3 2 2 2" xfId="26994"/>
    <cellStyle name="Note 4 22 3 2 2 2 2" xfId="26995"/>
    <cellStyle name="Note 4 22 3 2 2 2 3" xfId="26996"/>
    <cellStyle name="Note 4 22 3 2 2 3" xfId="26997"/>
    <cellStyle name="Note 4 22 3 2 2 3 2" xfId="26998"/>
    <cellStyle name="Note 4 22 3 2 2 3 3" xfId="26999"/>
    <cellStyle name="Note 4 22 3 2 2 4" xfId="27000"/>
    <cellStyle name="Note 4 22 3 2 2 5" xfId="27001"/>
    <cellStyle name="Note 4 22 3 2 3" xfId="27002"/>
    <cellStyle name="Note 4 22 3 2 3 2" xfId="27003"/>
    <cellStyle name="Note 4 22 3 2 3 3" xfId="27004"/>
    <cellStyle name="Note 4 22 3 2 4" xfId="27005"/>
    <cellStyle name="Note 4 22 3 2 4 2" xfId="27006"/>
    <cellStyle name="Note 4 22 3 2 4 3" xfId="27007"/>
    <cellStyle name="Note 4 22 3 2 5" xfId="27008"/>
    <cellStyle name="Note 4 22 3 2 5 2" xfId="27009"/>
    <cellStyle name="Note 4 22 3 2 5 3" xfId="27010"/>
    <cellStyle name="Note 4 22 3 2 6" xfId="27011"/>
    <cellStyle name="Note 4 22 3 3" xfId="27012"/>
    <cellStyle name="Note 4 22 3 3 2" xfId="27013"/>
    <cellStyle name="Note 4 22 3 3 2 2" xfId="27014"/>
    <cellStyle name="Note 4 22 3 3 2 2 2" xfId="27015"/>
    <cellStyle name="Note 4 22 3 3 2 2 3" xfId="27016"/>
    <cellStyle name="Note 4 22 3 3 2 3" xfId="27017"/>
    <cellStyle name="Note 4 22 3 3 2 3 2" xfId="27018"/>
    <cellStyle name="Note 4 22 3 3 2 3 3" xfId="27019"/>
    <cellStyle name="Note 4 22 3 3 2 4" xfId="27020"/>
    <cellStyle name="Note 4 22 3 3 2 5" xfId="27021"/>
    <cellStyle name="Note 4 22 3 3 3" xfId="27022"/>
    <cellStyle name="Note 4 22 3 3 3 2" xfId="27023"/>
    <cellStyle name="Note 4 22 3 3 3 3" xfId="27024"/>
    <cellStyle name="Note 4 22 3 3 4" xfId="27025"/>
    <cellStyle name="Note 4 22 3 3 4 2" xfId="27026"/>
    <cellStyle name="Note 4 22 3 3 4 3" xfId="27027"/>
    <cellStyle name="Note 4 22 3 3 5" xfId="27028"/>
    <cellStyle name="Note 4 22 3 3 5 2" xfId="27029"/>
    <cellStyle name="Note 4 22 3 3 5 3" xfId="27030"/>
    <cellStyle name="Note 4 22 3 3 6" xfId="27031"/>
    <cellStyle name="Note 4 22 3 4" xfId="27032"/>
    <cellStyle name="Note 4 22 3 4 2" xfId="27033"/>
    <cellStyle name="Note 4 22 3 4 2 2" xfId="27034"/>
    <cellStyle name="Note 4 22 3 4 2 3" xfId="27035"/>
    <cellStyle name="Note 4 22 3 4 3" xfId="27036"/>
    <cellStyle name="Note 4 22 3 4 3 2" xfId="27037"/>
    <cellStyle name="Note 4 22 3 4 3 3" xfId="27038"/>
    <cellStyle name="Note 4 22 3 4 4" xfId="27039"/>
    <cellStyle name="Note 4 22 3 4 4 2" xfId="27040"/>
    <cellStyle name="Note 4 22 3 4 4 3" xfId="27041"/>
    <cellStyle name="Note 4 22 3 4 5" xfId="27042"/>
    <cellStyle name="Note 4 22 3 4 5 2" xfId="27043"/>
    <cellStyle name="Note 4 22 3 4 5 3" xfId="27044"/>
    <cellStyle name="Note 4 22 3 4 6" xfId="27045"/>
    <cellStyle name="Note 4 22 3 4 6 2" xfId="27046"/>
    <cellStyle name="Note 4 22 3 4 6 3" xfId="27047"/>
    <cellStyle name="Note 4 22 3 4 7" xfId="27048"/>
    <cellStyle name="Note 4 22 3 4 8" xfId="27049"/>
    <cellStyle name="Note 4 22 3 5" xfId="27050"/>
    <cellStyle name="Note 4 22 3 5 2" xfId="27051"/>
    <cellStyle name="Note 4 22 3 5 2 2" xfId="27052"/>
    <cellStyle name="Note 4 22 3 5 2 3" xfId="27053"/>
    <cellStyle name="Note 4 22 3 5 3" xfId="27054"/>
    <cellStyle name="Note 4 22 3 5 3 2" xfId="27055"/>
    <cellStyle name="Note 4 22 3 5 3 3" xfId="27056"/>
    <cellStyle name="Note 4 22 3 5 4" xfId="27057"/>
    <cellStyle name="Note 4 22 3 5 5" xfId="27058"/>
    <cellStyle name="Note 4 22 3 6" xfId="27059"/>
    <cellStyle name="Note 4 22 3 6 2" xfId="27060"/>
    <cellStyle name="Note 4 22 3 6 3" xfId="27061"/>
    <cellStyle name="Note 4 22 3 7" xfId="27062"/>
    <cellStyle name="Note 4 22 3 7 2" xfId="27063"/>
    <cellStyle name="Note 4 22 3 7 3" xfId="27064"/>
    <cellStyle name="Note 4 22 3 8" xfId="27065"/>
    <cellStyle name="Note 4 22 3 8 2" xfId="27066"/>
    <cellStyle name="Note 4 22 3 8 3" xfId="27067"/>
    <cellStyle name="Note 4 22 3 9" xfId="27068"/>
    <cellStyle name="Note 4 22 4" xfId="27069"/>
    <cellStyle name="Note 4 22 4 2" xfId="27070"/>
    <cellStyle name="Note 4 22 4 2 2" xfId="27071"/>
    <cellStyle name="Note 4 22 4 2 2 2" xfId="27072"/>
    <cellStyle name="Note 4 22 4 2 2 2 2" xfId="27073"/>
    <cellStyle name="Note 4 22 4 2 2 2 3" xfId="27074"/>
    <cellStyle name="Note 4 22 4 2 2 3" xfId="27075"/>
    <cellStyle name="Note 4 22 4 2 2 3 2" xfId="27076"/>
    <cellStyle name="Note 4 22 4 2 2 3 3" xfId="27077"/>
    <cellStyle name="Note 4 22 4 2 2 4" xfId="27078"/>
    <cellStyle name="Note 4 22 4 2 2 5" xfId="27079"/>
    <cellStyle name="Note 4 22 4 2 3" xfId="27080"/>
    <cellStyle name="Note 4 22 4 2 3 2" xfId="27081"/>
    <cellStyle name="Note 4 22 4 2 3 3" xfId="27082"/>
    <cellStyle name="Note 4 22 4 2 4" xfId="27083"/>
    <cellStyle name="Note 4 22 4 2 4 2" xfId="27084"/>
    <cellStyle name="Note 4 22 4 2 4 3" xfId="27085"/>
    <cellStyle name="Note 4 22 4 2 5" xfId="27086"/>
    <cellStyle name="Note 4 22 4 2 5 2" xfId="27087"/>
    <cellStyle name="Note 4 22 4 2 5 3" xfId="27088"/>
    <cellStyle name="Note 4 22 4 2 6" xfId="27089"/>
    <cellStyle name="Note 4 22 4 3" xfId="27090"/>
    <cellStyle name="Note 4 22 4 3 2" xfId="27091"/>
    <cellStyle name="Note 4 22 4 3 2 2" xfId="27092"/>
    <cellStyle name="Note 4 22 4 3 2 2 2" xfId="27093"/>
    <cellStyle name="Note 4 22 4 3 2 2 3" xfId="27094"/>
    <cellStyle name="Note 4 22 4 3 2 3" xfId="27095"/>
    <cellStyle name="Note 4 22 4 3 2 3 2" xfId="27096"/>
    <cellStyle name="Note 4 22 4 3 2 3 3" xfId="27097"/>
    <cellStyle name="Note 4 22 4 3 2 4" xfId="27098"/>
    <cellStyle name="Note 4 22 4 3 2 5" xfId="27099"/>
    <cellStyle name="Note 4 22 4 3 3" xfId="27100"/>
    <cellStyle name="Note 4 22 4 3 3 2" xfId="27101"/>
    <cellStyle name="Note 4 22 4 3 3 3" xfId="27102"/>
    <cellStyle name="Note 4 22 4 3 4" xfId="27103"/>
    <cellStyle name="Note 4 22 4 3 4 2" xfId="27104"/>
    <cellStyle name="Note 4 22 4 3 4 3" xfId="27105"/>
    <cellStyle name="Note 4 22 4 3 5" xfId="27106"/>
    <cellStyle name="Note 4 22 4 3 5 2" xfId="27107"/>
    <cellStyle name="Note 4 22 4 3 5 3" xfId="27108"/>
    <cellStyle name="Note 4 22 4 3 6" xfId="27109"/>
    <cellStyle name="Note 4 22 4 4" xfId="27110"/>
    <cellStyle name="Note 4 22 4 4 2" xfId="27111"/>
    <cellStyle name="Note 4 22 4 4 2 2" xfId="27112"/>
    <cellStyle name="Note 4 22 4 4 2 3" xfId="27113"/>
    <cellStyle name="Note 4 22 4 4 3" xfId="27114"/>
    <cellStyle name="Note 4 22 4 4 3 2" xfId="27115"/>
    <cellStyle name="Note 4 22 4 4 3 3" xfId="27116"/>
    <cellStyle name="Note 4 22 4 4 4" xfId="27117"/>
    <cellStyle name="Note 4 22 4 4 4 2" xfId="27118"/>
    <cellStyle name="Note 4 22 4 4 4 3" xfId="27119"/>
    <cellStyle name="Note 4 22 4 4 5" xfId="27120"/>
    <cellStyle name="Note 4 22 4 4 5 2" xfId="27121"/>
    <cellStyle name="Note 4 22 4 4 5 3" xfId="27122"/>
    <cellStyle name="Note 4 22 4 4 6" xfId="27123"/>
    <cellStyle name="Note 4 22 4 4 6 2" xfId="27124"/>
    <cellStyle name="Note 4 22 4 4 6 3" xfId="27125"/>
    <cellStyle name="Note 4 22 4 4 7" xfId="27126"/>
    <cellStyle name="Note 4 22 4 4 8" xfId="27127"/>
    <cellStyle name="Note 4 22 4 5" xfId="27128"/>
    <cellStyle name="Note 4 22 4 5 2" xfId="27129"/>
    <cellStyle name="Note 4 22 4 5 2 2" xfId="27130"/>
    <cellStyle name="Note 4 22 4 5 2 3" xfId="27131"/>
    <cellStyle name="Note 4 22 4 5 3" xfId="27132"/>
    <cellStyle name="Note 4 22 4 5 3 2" xfId="27133"/>
    <cellStyle name="Note 4 22 4 5 3 3" xfId="27134"/>
    <cellStyle name="Note 4 22 4 5 4" xfId="27135"/>
    <cellStyle name="Note 4 22 4 5 5" xfId="27136"/>
    <cellStyle name="Note 4 22 4 6" xfId="27137"/>
    <cellStyle name="Note 4 22 4 6 2" xfId="27138"/>
    <cellStyle name="Note 4 22 4 6 3" xfId="27139"/>
    <cellStyle name="Note 4 22 4 7" xfId="27140"/>
    <cellStyle name="Note 4 22 4 7 2" xfId="27141"/>
    <cellStyle name="Note 4 22 4 7 3" xfId="27142"/>
    <cellStyle name="Note 4 22 4 8" xfId="27143"/>
    <cellStyle name="Note 4 22 4 8 2" xfId="27144"/>
    <cellStyle name="Note 4 22 4 8 3" xfId="27145"/>
    <cellStyle name="Note 4 22 4 9" xfId="27146"/>
    <cellStyle name="Note 4 22 5" xfId="27147"/>
    <cellStyle name="Note 4 22 5 2" xfId="27148"/>
    <cellStyle name="Note 4 22 5 2 2" xfId="27149"/>
    <cellStyle name="Note 4 22 5 2 2 2" xfId="27150"/>
    <cellStyle name="Note 4 22 5 2 2 3" xfId="27151"/>
    <cellStyle name="Note 4 22 5 2 3" xfId="27152"/>
    <cellStyle name="Note 4 22 5 2 3 2" xfId="27153"/>
    <cellStyle name="Note 4 22 5 2 3 3" xfId="27154"/>
    <cellStyle name="Note 4 22 5 2 4" xfId="27155"/>
    <cellStyle name="Note 4 22 5 2 5" xfId="27156"/>
    <cellStyle name="Note 4 22 5 3" xfId="27157"/>
    <cellStyle name="Note 4 22 5 3 2" xfId="27158"/>
    <cellStyle name="Note 4 22 5 3 3" xfId="27159"/>
    <cellStyle name="Note 4 22 5 4" xfId="27160"/>
    <cellStyle name="Note 4 22 5 4 2" xfId="27161"/>
    <cellStyle name="Note 4 22 5 4 3" xfId="27162"/>
    <cellStyle name="Note 4 22 5 5" xfId="27163"/>
    <cellStyle name="Note 4 22 5 5 2" xfId="27164"/>
    <cellStyle name="Note 4 22 5 5 3" xfId="27165"/>
    <cellStyle name="Note 4 22 5 6" xfId="27166"/>
    <cellStyle name="Note 4 22 6" xfId="27167"/>
    <cellStyle name="Note 4 22 6 2" xfId="27168"/>
    <cellStyle name="Note 4 22 6 2 2" xfId="27169"/>
    <cellStyle name="Note 4 22 6 2 2 2" xfId="27170"/>
    <cellStyle name="Note 4 22 6 2 2 3" xfId="27171"/>
    <cellStyle name="Note 4 22 6 2 3" xfId="27172"/>
    <cellStyle name="Note 4 22 6 2 3 2" xfId="27173"/>
    <cellStyle name="Note 4 22 6 2 3 3" xfId="27174"/>
    <cellStyle name="Note 4 22 6 2 4" xfId="27175"/>
    <cellStyle name="Note 4 22 6 2 5" xfId="27176"/>
    <cellStyle name="Note 4 22 6 3" xfId="27177"/>
    <cellStyle name="Note 4 22 6 3 2" xfId="27178"/>
    <cellStyle name="Note 4 22 6 3 3" xfId="27179"/>
    <cellStyle name="Note 4 22 6 4" xfId="27180"/>
    <cellStyle name="Note 4 22 6 4 2" xfId="27181"/>
    <cellStyle name="Note 4 22 6 4 3" xfId="27182"/>
    <cellStyle name="Note 4 22 6 5" xfId="27183"/>
    <cellStyle name="Note 4 22 6 5 2" xfId="27184"/>
    <cellStyle name="Note 4 22 6 5 3" xfId="27185"/>
    <cellStyle name="Note 4 22 6 6" xfId="27186"/>
    <cellStyle name="Note 4 22 7" xfId="27187"/>
    <cellStyle name="Note 4 22 7 2" xfId="27188"/>
    <cellStyle name="Note 4 22 7 2 2" xfId="27189"/>
    <cellStyle name="Note 4 22 7 2 3" xfId="27190"/>
    <cellStyle name="Note 4 22 7 3" xfId="27191"/>
    <cellStyle name="Note 4 22 7 3 2" xfId="27192"/>
    <cellStyle name="Note 4 22 7 3 3" xfId="27193"/>
    <cellStyle name="Note 4 22 7 4" xfId="27194"/>
    <cellStyle name="Note 4 22 7 4 2" xfId="27195"/>
    <cellStyle name="Note 4 22 7 4 3" xfId="27196"/>
    <cellStyle name="Note 4 22 7 5" xfId="27197"/>
    <cellStyle name="Note 4 22 7 5 2" xfId="27198"/>
    <cellStyle name="Note 4 22 7 5 3" xfId="27199"/>
    <cellStyle name="Note 4 22 7 6" xfId="27200"/>
    <cellStyle name="Note 4 22 7 6 2" xfId="27201"/>
    <cellStyle name="Note 4 22 7 6 3" xfId="27202"/>
    <cellStyle name="Note 4 22 7 7" xfId="27203"/>
    <cellStyle name="Note 4 22 7 8" xfId="27204"/>
    <cellStyle name="Note 4 22 8" xfId="27205"/>
    <cellStyle name="Note 4 22 8 2" xfId="27206"/>
    <cellStyle name="Note 4 22 8 2 2" xfId="27207"/>
    <cellStyle name="Note 4 22 8 2 3" xfId="27208"/>
    <cellStyle name="Note 4 22 8 3" xfId="27209"/>
    <cellStyle name="Note 4 22 8 3 2" xfId="27210"/>
    <cellStyle name="Note 4 22 8 3 3" xfId="27211"/>
    <cellStyle name="Note 4 22 8 4" xfId="27212"/>
    <cellStyle name="Note 4 22 8 5" xfId="27213"/>
    <cellStyle name="Note 4 22 9" xfId="27214"/>
    <cellStyle name="Note 4 22 9 2" xfId="27215"/>
    <cellStyle name="Note 4 22 9 3" xfId="27216"/>
    <cellStyle name="Note 4 23" xfId="27217"/>
    <cellStyle name="Note 4 23 10" xfId="27218"/>
    <cellStyle name="Note 4 23 10 2" xfId="27219"/>
    <cellStyle name="Note 4 23 10 3" xfId="27220"/>
    <cellStyle name="Note 4 23 11" xfId="27221"/>
    <cellStyle name="Note 4 23 11 2" xfId="27222"/>
    <cellStyle name="Note 4 23 11 3" xfId="27223"/>
    <cellStyle name="Note 4 23 12" xfId="27224"/>
    <cellStyle name="Note 4 23 2" xfId="27225"/>
    <cellStyle name="Note 4 23 2 2" xfId="27226"/>
    <cellStyle name="Note 4 23 2 2 2" xfId="27227"/>
    <cellStyle name="Note 4 23 2 2 2 2" xfId="27228"/>
    <cellStyle name="Note 4 23 2 2 2 2 2" xfId="27229"/>
    <cellStyle name="Note 4 23 2 2 2 2 3" xfId="27230"/>
    <cellStyle name="Note 4 23 2 2 2 3" xfId="27231"/>
    <cellStyle name="Note 4 23 2 2 2 3 2" xfId="27232"/>
    <cellStyle name="Note 4 23 2 2 2 3 3" xfId="27233"/>
    <cellStyle name="Note 4 23 2 2 2 4" xfId="27234"/>
    <cellStyle name="Note 4 23 2 2 2 5" xfId="27235"/>
    <cellStyle name="Note 4 23 2 2 3" xfId="27236"/>
    <cellStyle name="Note 4 23 2 2 3 2" xfId="27237"/>
    <cellStyle name="Note 4 23 2 2 3 3" xfId="27238"/>
    <cellStyle name="Note 4 23 2 2 4" xfId="27239"/>
    <cellStyle name="Note 4 23 2 2 4 2" xfId="27240"/>
    <cellStyle name="Note 4 23 2 2 4 3" xfId="27241"/>
    <cellStyle name="Note 4 23 2 2 5" xfId="27242"/>
    <cellStyle name="Note 4 23 2 2 5 2" xfId="27243"/>
    <cellStyle name="Note 4 23 2 2 5 3" xfId="27244"/>
    <cellStyle name="Note 4 23 2 2 6" xfId="27245"/>
    <cellStyle name="Note 4 23 2 3" xfId="27246"/>
    <cellStyle name="Note 4 23 2 3 2" xfId="27247"/>
    <cellStyle name="Note 4 23 2 3 2 2" xfId="27248"/>
    <cellStyle name="Note 4 23 2 3 2 2 2" xfId="27249"/>
    <cellStyle name="Note 4 23 2 3 2 2 3" xfId="27250"/>
    <cellStyle name="Note 4 23 2 3 2 3" xfId="27251"/>
    <cellStyle name="Note 4 23 2 3 2 3 2" xfId="27252"/>
    <cellStyle name="Note 4 23 2 3 2 3 3" xfId="27253"/>
    <cellStyle name="Note 4 23 2 3 2 4" xfId="27254"/>
    <cellStyle name="Note 4 23 2 3 2 5" xfId="27255"/>
    <cellStyle name="Note 4 23 2 3 3" xfId="27256"/>
    <cellStyle name="Note 4 23 2 3 3 2" xfId="27257"/>
    <cellStyle name="Note 4 23 2 3 3 3" xfId="27258"/>
    <cellStyle name="Note 4 23 2 3 4" xfId="27259"/>
    <cellStyle name="Note 4 23 2 3 4 2" xfId="27260"/>
    <cellStyle name="Note 4 23 2 3 4 3" xfId="27261"/>
    <cellStyle name="Note 4 23 2 3 5" xfId="27262"/>
    <cellStyle name="Note 4 23 2 3 5 2" xfId="27263"/>
    <cellStyle name="Note 4 23 2 3 5 3" xfId="27264"/>
    <cellStyle name="Note 4 23 2 3 6" xfId="27265"/>
    <cellStyle name="Note 4 23 2 4" xfId="27266"/>
    <cellStyle name="Note 4 23 2 4 2" xfId="27267"/>
    <cellStyle name="Note 4 23 2 4 2 2" xfId="27268"/>
    <cellStyle name="Note 4 23 2 4 2 3" xfId="27269"/>
    <cellStyle name="Note 4 23 2 4 3" xfId="27270"/>
    <cellStyle name="Note 4 23 2 4 3 2" xfId="27271"/>
    <cellStyle name="Note 4 23 2 4 3 3" xfId="27272"/>
    <cellStyle name="Note 4 23 2 4 4" xfId="27273"/>
    <cellStyle name="Note 4 23 2 4 4 2" xfId="27274"/>
    <cellStyle name="Note 4 23 2 4 4 3" xfId="27275"/>
    <cellStyle name="Note 4 23 2 4 5" xfId="27276"/>
    <cellStyle name="Note 4 23 2 4 5 2" xfId="27277"/>
    <cellStyle name="Note 4 23 2 4 5 3" xfId="27278"/>
    <cellStyle name="Note 4 23 2 4 6" xfId="27279"/>
    <cellStyle name="Note 4 23 2 4 6 2" xfId="27280"/>
    <cellStyle name="Note 4 23 2 4 6 3" xfId="27281"/>
    <cellStyle name="Note 4 23 2 4 7" xfId="27282"/>
    <cellStyle name="Note 4 23 2 4 8" xfId="27283"/>
    <cellStyle name="Note 4 23 2 5" xfId="27284"/>
    <cellStyle name="Note 4 23 2 5 2" xfId="27285"/>
    <cellStyle name="Note 4 23 2 5 2 2" xfId="27286"/>
    <cellStyle name="Note 4 23 2 5 2 3" xfId="27287"/>
    <cellStyle name="Note 4 23 2 5 3" xfId="27288"/>
    <cellStyle name="Note 4 23 2 5 3 2" xfId="27289"/>
    <cellStyle name="Note 4 23 2 5 3 3" xfId="27290"/>
    <cellStyle name="Note 4 23 2 5 4" xfId="27291"/>
    <cellStyle name="Note 4 23 2 5 5" xfId="27292"/>
    <cellStyle name="Note 4 23 2 6" xfId="27293"/>
    <cellStyle name="Note 4 23 2 6 2" xfId="27294"/>
    <cellStyle name="Note 4 23 2 6 3" xfId="27295"/>
    <cellStyle name="Note 4 23 2 7" xfId="27296"/>
    <cellStyle name="Note 4 23 2 7 2" xfId="27297"/>
    <cellStyle name="Note 4 23 2 7 3" xfId="27298"/>
    <cellStyle name="Note 4 23 2 8" xfId="27299"/>
    <cellStyle name="Note 4 23 2 8 2" xfId="27300"/>
    <cellStyle name="Note 4 23 2 8 3" xfId="27301"/>
    <cellStyle name="Note 4 23 2 9" xfId="27302"/>
    <cellStyle name="Note 4 23 3" xfId="27303"/>
    <cellStyle name="Note 4 23 3 2" xfId="27304"/>
    <cellStyle name="Note 4 23 3 2 2" xfId="27305"/>
    <cellStyle name="Note 4 23 3 2 2 2" xfId="27306"/>
    <cellStyle name="Note 4 23 3 2 2 2 2" xfId="27307"/>
    <cellStyle name="Note 4 23 3 2 2 2 3" xfId="27308"/>
    <cellStyle name="Note 4 23 3 2 2 3" xfId="27309"/>
    <cellStyle name="Note 4 23 3 2 2 3 2" xfId="27310"/>
    <cellStyle name="Note 4 23 3 2 2 3 3" xfId="27311"/>
    <cellStyle name="Note 4 23 3 2 2 4" xfId="27312"/>
    <cellStyle name="Note 4 23 3 2 2 5" xfId="27313"/>
    <cellStyle name="Note 4 23 3 2 3" xfId="27314"/>
    <cellStyle name="Note 4 23 3 2 3 2" xfId="27315"/>
    <cellStyle name="Note 4 23 3 2 3 3" xfId="27316"/>
    <cellStyle name="Note 4 23 3 2 4" xfId="27317"/>
    <cellStyle name="Note 4 23 3 2 4 2" xfId="27318"/>
    <cellStyle name="Note 4 23 3 2 4 3" xfId="27319"/>
    <cellStyle name="Note 4 23 3 2 5" xfId="27320"/>
    <cellStyle name="Note 4 23 3 2 5 2" xfId="27321"/>
    <cellStyle name="Note 4 23 3 2 5 3" xfId="27322"/>
    <cellStyle name="Note 4 23 3 2 6" xfId="27323"/>
    <cellStyle name="Note 4 23 3 3" xfId="27324"/>
    <cellStyle name="Note 4 23 3 3 2" xfId="27325"/>
    <cellStyle name="Note 4 23 3 3 2 2" xfId="27326"/>
    <cellStyle name="Note 4 23 3 3 2 2 2" xfId="27327"/>
    <cellStyle name="Note 4 23 3 3 2 2 3" xfId="27328"/>
    <cellStyle name="Note 4 23 3 3 2 3" xfId="27329"/>
    <cellStyle name="Note 4 23 3 3 2 3 2" xfId="27330"/>
    <cellStyle name="Note 4 23 3 3 2 3 3" xfId="27331"/>
    <cellStyle name="Note 4 23 3 3 2 4" xfId="27332"/>
    <cellStyle name="Note 4 23 3 3 2 5" xfId="27333"/>
    <cellStyle name="Note 4 23 3 3 3" xfId="27334"/>
    <cellStyle name="Note 4 23 3 3 3 2" xfId="27335"/>
    <cellStyle name="Note 4 23 3 3 3 3" xfId="27336"/>
    <cellStyle name="Note 4 23 3 3 4" xfId="27337"/>
    <cellStyle name="Note 4 23 3 3 4 2" xfId="27338"/>
    <cellStyle name="Note 4 23 3 3 4 3" xfId="27339"/>
    <cellStyle name="Note 4 23 3 3 5" xfId="27340"/>
    <cellStyle name="Note 4 23 3 3 5 2" xfId="27341"/>
    <cellStyle name="Note 4 23 3 3 5 3" xfId="27342"/>
    <cellStyle name="Note 4 23 3 3 6" xfId="27343"/>
    <cellStyle name="Note 4 23 3 4" xfId="27344"/>
    <cellStyle name="Note 4 23 3 4 2" xfId="27345"/>
    <cellStyle name="Note 4 23 3 4 2 2" xfId="27346"/>
    <cellStyle name="Note 4 23 3 4 2 3" xfId="27347"/>
    <cellStyle name="Note 4 23 3 4 3" xfId="27348"/>
    <cellStyle name="Note 4 23 3 4 3 2" xfId="27349"/>
    <cellStyle name="Note 4 23 3 4 3 3" xfId="27350"/>
    <cellStyle name="Note 4 23 3 4 4" xfId="27351"/>
    <cellStyle name="Note 4 23 3 4 4 2" xfId="27352"/>
    <cellStyle name="Note 4 23 3 4 4 3" xfId="27353"/>
    <cellStyle name="Note 4 23 3 4 5" xfId="27354"/>
    <cellStyle name="Note 4 23 3 4 5 2" xfId="27355"/>
    <cellStyle name="Note 4 23 3 4 5 3" xfId="27356"/>
    <cellStyle name="Note 4 23 3 4 6" xfId="27357"/>
    <cellStyle name="Note 4 23 3 4 6 2" xfId="27358"/>
    <cellStyle name="Note 4 23 3 4 6 3" xfId="27359"/>
    <cellStyle name="Note 4 23 3 4 7" xfId="27360"/>
    <cellStyle name="Note 4 23 3 4 8" xfId="27361"/>
    <cellStyle name="Note 4 23 3 5" xfId="27362"/>
    <cellStyle name="Note 4 23 3 5 2" xfId="27363"/>
    <cellStyle name="Note 4 23 3 5 2 2" xfId="27364"/>
    <cellStyle name="Note 4 23 3 5 2 3" xfId="27365"/>
    <cellStyle name="Note 4 23 3 5 3" xfId="27366"/>
    <cellStyle name="Note 4 23 3 5 3 2" xfId="27367"/>
    <cellStyle name="Note 4 23 3 5 3 3" xfId="27368"/>
    <cellStyle name="Note 4 23 3 5 4" xfId="27369"/>
    <cellStyle name="Note 4 23 3 5 5" xfId="27370"/>
    <cellStyle name="Note 4 23 3 6" xfId="27371"/>
    <cellStyle name="Note 4 23 3 6 2" xfId="27372"/>
    <cellStyle name="Note 4 23 3 6 3" xfId="27373"/>
    <cellStyle name="Note 4 23 3 7" xfId="27374"/>
    <cellStyle name="Note 4 23 3 7 2" xfId="27375"/>
    <cellStyle name="Note 4 23 3 7 3" xfId="27376"/>
    <cellStyle name="Note 4 23 3 8" xfId="27377"/>
    <cellStyle name="Note 4 23 3 8 2" xfId="27378"/>
    <cellStyle name="Note 4 23 3 8 3" xfId="27379"/>
    <cellStyle name="Note 4 23 3 9" xfId="27380"/>
    <cellStyle name="Note 4 23 4" xfId="27381"/>
    <cellStyle name="Note 4 23 4 2" xfId="27382"/>
    <cellStyle name="Note 4 23 4 2 2" xfId="27383"/>
    <cellStyle name="Note 4 23 4 2 2 2" xfId="27384"/>
    <cellStyle name="Note 4 23 4 2 2 2 2" xfId="27385"/>
    <cellStyle name="Note 4 23 4 2 2 2 3" xfId="27386"/>
    <cellStyle name="Note 4 23 4 2 2 3" xfId="27387"/>
    <cellStyle name="Note 4 23 4 2 2 3 2" xfId="27388"/>
    <cellStyle name="Note 4 23 4 2 2 3 3" xfId="27389"/>
    <cellStyle name="Note 4 23 4 2 2 4" xfId="27390"/>
    <cellStyle name="Note 4 23 4 2 2 5" xfId="27391"/>
    <cellStyle name="Note 4 23 4 2 3" xfId="27392"/>
    <cellStyle name="Note 4 23 4 2 3 2" xfId="27393"/>
    <cellStyle name="Note 4 23 4 2 3 3" xfId="27394"/>
    <cellStyle name="Note 4 23 4 2 4" xfId="27395"/>
    <cellStyle name="Note 4 23 4 2 4 2" xfId="27396"/>
    <cellStyle name="Note 4 23 4 2 4 3" xfId="27397"/>
    <cellStyle name="Note 4 23 4 2 5" xfId="27398"/>
    <cellStyle name="Note 4 23 4 2 5 2" xfId="27399"/>
    <cellStyle name="Note 4 23 4 2 5 3" xfId="27400"/>
    <cellStyle name="Note 4 23 4 2 6" xfId="27401"/>
    <cellStyle name="Note 4 23 4 3" xfId="27402"/>
    <cellStyle name="Note 4 23 4 3 2" xfId="27403"/>
    <cellStyle name="Note 4 23 4 3 2 2" xfId="27404"/>
    <cellStyle name="Note 4 23 4 3 2 2 2" xfId="27405"/>
    <cellStyle name="Note 4 23 4 3 2 2 3" xfId="27406"/>
    <cellStyle name="Note 4 23 4 3 2 3" xfId="27407"/>
    <cellStyle name="Note 4 23 4 3 2 3 2" xfId="27408"/>
    <cellStyle name="Note 4 23 4 3 2 3 3" xfId="27409"/>
    <cellStyle name="Note 4 23 4 3 2 4" xfId="27410"/>
    <cellStyle name="Note 4 23 4 3 2 5" xfId="27411"/>
    <cellStyle name="Note 4 23 4 3 3" xfId="27412"/>
    <cellStyle name="Note 4 23 4 3 3 2" xfId="27413"/>
    <cellStyle name="Note 4 23 4 3 3 3" xfId="27414"/>
    <cellStyle name="Note 4 23 4 3 4" xfId="27415"/>
    <cellStyle name="Note 4 23 4 3 4 2" xfId="27416"/>
    <cellStyle name="Note 4 23 4 3 4 3" xfId="27417"/>
    <cellStyle name="Note 4 23 4 3 5" xfId="27418"/>
    <cellStyle name="Note 4 23 4 3 5 2" xfId="27419"/>
    <cellStyle name="Note 4 23 4 3 5 3" xfId="27420"/>
    <cellStyle name="Note 4 23 4 3 6" xfId="27421"/>
    <cellStyle name="Note 4 23 4 4" xfId="27422"/>
    <cellStyle name="Note 4 23 4 4 2" xfId="27423"/>
    <cellStyle name="Note 4 23 4 4 2 2" xfId="27424"/>
    <cellStyle name="Note 4 23 4 4 2 3" xfId="27425"/>
    <cellStyle name="Note 4 23 4 4 3" xfId="27426"/>
    <cellStyle name="Note 4 23 4 4 3 2" xfId="27427"/>
    <cellStyle name="Note 4 23 4 4 3 3" xfId="27428"/>
    <cellStyle name="Note 4 23 4 4 4" xfId="27429"/>
    <cellStyle name="Note 4 23 4 4 4 2" xfId="27430"/>
    <cellStyle name="Note 4 23 4 4 4 3" xfId="27431"/>
    <cellStyle name="Note 4 23 4 4 5" xfId="27432"/>
    <cellStyle name="Note 4 23 4 4 5 2" xfId="27433"/>
    <cellStyle name="Note 4 23 4 4 5 3" xfId="27434"/>
    <cellStyle name="Note 4 23 4 4 6" xfId="27435"/>
    <cellStyle name="Note 4 23 4 4 6 2" xfId="27436"/>
    <cellStyle name="Note 4 23 4 4 6 3" xfId="27437"/>
    <cellStyle name="Note 4 23 4 4 7" xfId="27438"/>
    <cellStyle name="Note 4 23 4 4 8" xfId="27439"/>
    <cellStyle name="Note 4 23 4 5" xfId="27440"/>
    <cellStyle name="Note 4 23 4 5 2" xfId="27441"/>
    <cellStyle name="Note 4 23 4 5 2 2" xfId="27442"/>
    <cellStyle name="Note 4 23 4 5 2 3" xfId="27443"/>
    <cellStyle name="Note 4 23 4 5 3" xfId="27444"/>
    <cellStyle name="Note 4 23 4 5 3 2" xfId="27445"/>
    <cellStyle name="Note 4 23 4 5 3 3" xfId="27446"/>
    <cellStyle name="Note 4 23 4 5 4" xfId="27447"/>
    <cellStyle name="Note 4 23 4 5 5" xfId="27448"/>
    <cellStyle name="Note 4 23 4 6" xfId="27449"/>
    <cellStyle name="Note 4 23 4 6 2" xfId="27450"/>
    <cellStyle name="Note 4 23 4 6 3" xfId="27451"/>
    <cellStyle name="Note 4 23 4 7" xfId="27452"/>
    <cellStyle name="Note 4 23 4 7 2" xfId="27453"/>
    <cellStyle name="Note 4 23 4 7 3" xfId="27454"/>
    <cellStyle name="Note 4 23 4 8" xfId="27455"/>
    <cellStyle name="Note 4 23 4 8 2" xfId="27456"/>
    <cellStyle name="Note 4 23 4 8 3" xfId="27457"/>
    <cellStyle name="Note 4 23 4 9" xfId="27458"/>
    <cellStyle name="Note 4 23 5" xfId="27459"/>
    <cellStyle name="Note 4 23 5 2" xfId="27460"/>
    <cellStyle name="Note 4 23 5 2 2" xfId="27461"/>
    <cellStyle name="Note 4 23 5 2 2 2" xfId="27462"/>
    <cellStyle name="Note 4 23 5 2 2 3" xfId="27463"/>
    <cellStyle name="Note 4 23 5 2 3" xfId="27464"/>
    <cellStyle name="Note 4 23 5 2 3 2" xfId="27465"/>
    <cellStyle name="Note 4 23 5 2 3 3" xfId="27466"/>
    <cellStyle name="Note 4 23 5 2 4" xfId="27467"/>
    <cellStyle name="Note 4 23 5 2 5" xfId="27468"/>
    <cellStyle name="Note 4 23 5 3" xfId="27469"/>
    <cellStyle name="Note 4 23 5 3 2" xfId="27470"/>
    <cellStyle name="Note 4 23 5 3 3" xfId="27471"/>
    <cellStyle name="Note 4 23 5 4" xfId="27472"/>
    <cellStyle name="Note 4 23 5 4 2" xfId="27473"/>
    <cellStyle name="Note 4 23 5 4 3" xfId="27474"/>
    <cellStyle name="Note 4 23 5 5" xfId="27475"/>
    <cellStyle name="Note 4 23 5 5 2" xfId="27476"/>
    <cellStyle name="Note 4 23 5 5 3" xfId="27477"/>
    <cellStyle name="Note 4 23 5 6" xfId="27478"/>
    <cellStyle name="Note 4 23 6" xfId="27479"/>
    <cellStyle name="Note 4 23 6 2" xfId="27480"/>
    <cellStyle name="Note 4 23 6 2 2" xfId="27481"/>
    <cellStyle name="Note 4 23 6 2 2 2" xfId="27482"/>
    <cellStyle name="Note 4 23 6 2 2 3" xfId="27483"/>
    <cellStyle name="Note 4 23 6 2 3" xfId="27484"/>
    <cellStyle name="Note 4 23 6 2 3 2" xfId="27485"/>
    <cellStyle name="Note 4 23 6 2 3 3" xfId="27486"/>
    <cellStyle name="Note 4 23 6 2 4" xfId="27487"/>
    <cellStyle name="Note 4 23 6 2 5" xfId="27488"/>
    <cellStyle name="Note 4 23 6 3" xfId="27489"/>
    <cellStyle name="Note 4 23 6 3 2" xfId="27490"/>
    <cellStyle name="Note 4 23 6 3 3" xfId="27491"/>
    <cellStyle name="Note 4 23 6 4" xfId="27492"/>
    <cellStyle name="Note 4 23 6 4 2" xfId="27493"/>
    <cellStyle name="Note 4 23 6 4 3" xfId="27494"/>
    <cellStyle name="Note 4 23 6 5" xfId="27495"/>
    <cellStyle name="Note 4 23 6 5 2" xfId="27496"/>
    <cellStyle name="Note 4 23 6 5 3" xfId="27497"/>
    <cellStyle name="Note 4 23 6 6" xfId="27498"/>
    <cellStyle name="Note 4 23 7" xfId="27499"/>
    <cellStyle name="Note 4 23 7 2" xfId="27500"/>
    <cellStyle name="Note 4 23 7 2 2" xfId="27501"/>
    <cellStyle name="Note 4 23 7 2 3" xfId="27502"/>
    <cellStyle name="Note 4 23 7 3" xfId="27503"/>
    <cellStyle name="Note 4 23 7 3 2" xfId="27504"/>
    <cellStyle name="Note 4 23 7 3 3" xfId="27505"/>
    <cellStyle name="Note 4 23 7 4" xfId="27506"/>
    <cellStyle name="Note 4 23 7 4 2" xfId="27507"/>
    <cellStyle name="Note 4 23 7 4 3" xfId="27508"/>
    <cellStyle name="Note 4 23 7 5" xfId="27509"/>
    <cellStyle name="Note 4 23 7 5 2" xfId="27510"/>
    <cellStyle name="Note 4 23 7 5 3" xfId="27511"/>
    <cellStyle name="Note 4 23 7 6" xfId="27512"/>
    <cellStyle name="Note 4 23 7 6 2" xfId="27513"/>
    <cellStyle name="Note 4 23 7 6 3" xfId="27514"/>
    <cellStyle name="Note 4 23 7 7" xfId="27515"/>
    <cellStyle name="Note 4 23 7 8" xfId="27516"/>
    <cellStyle name="Note 4 23 8" xfId="27517"/>
    <cellStyle name="Note 4 23 8 2" xfId="27518"/>
    <cellStyle name="Note 4 23 8 2 2" xfId="27519"/>
    <cellStyle name="Note 4 23 8 2 3" xfId="27520"/>
    <cellStyle name="Note 4 23 8 3" xfId="27521"/>
    <cellStyle name="Note 4 23 8 3 2" xfId="27522"/>
    <cellStyle name="Note 4 23 8 3 3" xfId="27523"/>
    <cellStyle name="Note 4 23 8 4" xfId="27524"/>
    <cellStyle name="Note 4 23 8 5" xfId="27525"/>
    <cellStyle name="Note 4 23 9" xfId="27526"/>
    <cellStyle name="Note 4 23 9 2" xfId="27527"/>
    <cellStyle name="Note 4 23 9 3" xfId="27528"/>
    <cellStyle name="Note 4 24" xfId="27529"/>
    <cellStyle name="Note 4 24 10" xfId="27530"/>
    <cellStyle name="Note 4 24 10 2" xfId="27531"/>
    <cellStyle name="Note 4 24 10 3" xfId="27532"/>
    <cellStyle name="Note 4 24 11" xfId="27533"/>
    <cellStyle name="Note 4 24 11 2" xfId="27534"/>
    <cellStyle name="Note 4 24 11 3" xfId="27535"/>
    <cellStyle name="Note 4 24 12" xfId="27536"/>
    <cellStyle name="Note 4 24 2" xfId="27537"/>
    <cellStyle name="Note 4 24 2 2" xfId="27538"/>
    <cellStyle name="Note 4 24 2 2 2" xfId="27539"/>
    <cellStyle name="Note 4 24 2 2 2 2" xfId="27540"/>
    <cellStyle name="Note 4 24 2 2 2 2 2" xfId="27541"/>
    <cellStyle name="Note 4 24 2 2 2 2 3" xfId="27542"/>
    <cellStyle name="Note 4 24 2 2 2 3" xfId="27543"/>
    <cellStyle name="Note 4 24 2 2 2 3 2" xfId="27544"/>
    <cellStyle name="Note 4 24 2 2 2 3 3" xfId="27545"/>
    <cellStyle name="Note 4 24 2 2 2 4" xfId="27546"/>
    <cellStyle name="Note 4 24 2 2 2 5" xfId="27547"/>
    <cellStyle name="Note 4 24 2 2 3" xfId="27548"/>
    <cellStyle name="Note 4 24 2 2 3 2" xfId="27549"/>
    <cellStyle name="Note 4 24 2 2 3 3" xfId="27550"/>
    <cellStyle name="Note 4 24 2 2 4" xfId="27551"/>
    <cellStyle name="Note 4 24 2 2 4 2" xfId="27552"/>
    <cellStyle name="Note 4 24 2 2 4 3" xfId="27553"/>
    <cellStyle name="Note 4 24 2 2 5" xfId="27554"/>
    <cellStyle name="Note 4 24 2 2 5 2" xfId="27555"/>
    <cellStyle name="Note 4 24 2 2 5 3" xfId="27556"/>
    <cellStyle name="Note 4 24 2 2 6" xfId="27557"/>
    <cellStyle name="Note 4 24 2 3" xfId="27558"/>
    <cellStyle name="Note 4 24 2 3 2" xfId="27559"/>
    <cellStyle name="Note 4 24 2 3 2 2" xfId="27560"/>
    <cellStyle name="Note 4 24 2 3 2 2 2" xfId="27561"/>
    <cellStyle name="Note 4 24 2 3 2 2 3" xfId="27562"/>
    <cellStyle name="Note 4 24 2 3 2 3" xfId="27563"/>
    <cellStyle name="Note 4 24 2 3 2 3 2" xfId="27564"/>
    <cellStyle name="Note 4 24 2 3 2 3 3" xfId="27565"/>
    <cellStyle name="Note 4 24 2 3 2 4" xfId="27566"/>
    <cellStyle name="Note 4 24 2 3 2 5" xfId="27567"/>
    <cellStyle name="Note 4 24 2 3 3" xfId="27568"/>
    <cellStyle name="Note 4 24 2 3 3 2" xfId="27569"/>
    <cellStyle name="Note 4 24 2 3 3 3" xfId="27570"/>
    <cellStyle name="Note 4 24 2 3 4" xfId="27571"/>
    <cellStyle name="Note 4 24 2 3 4 2" xfId="27572"/>
    <cellStyle name="Note 4 24 2 3 4 3" xfId="27573"/>
    <cellStyle name="Note 4 24 2 3 5" xfId="27574"/>
    <cellStyle name="Note 4 24 2 3 5 2" xfId="27575"/>
    <cellStyle name="Note 4 24 2 3 5 3" xfId="27576"/>
    <cellStyle name="Note 4 24 2 3 6" xfId="27577"/>
    <cellStyle name="Note 4 24 2 4" xfId="27578"/>
    <cellStyle name="Note 4 24 2 4 2" xfId="27579"/>
    <cellStyle name="Note 4 24 2 4 2 2" xfId="27580"/>
    <cellStyle name="Note 4 24 2 4 2 3" xfId="27581"/>
    <cellStyle name="Note 4 24 2 4 3" xfId="27582"/>
    <cellStyle name="Note 4 24 2 4 3 2" xfId="27583"/>
    <cellStyle name="Note 4 24 2 4 3 3" xfId="27584"/>
    <cellStyle name="Note 4 24 2 4 4" xfId="27585"/>
    <cellStyle name="Note 4 24 2 4 4 2" xfId="27586"/>
    <cellStyle name="Note 4 24 2 4 4 3" xfId="27587"/>
    <cellStyle name="Note 4 24 2 4 5" xfId="27588"/>
    <cellStyle name="Note 4 24 2 4 5 2" xfId="27589"/>
    <cellStyle name="Note 4 24 2 4 5 3" xfId="27590"/>
    <cellStyle name="Note 4 24 2 4 6" xfId="27591"/>
    <cellStyle name="Note 4 24 2 4 6 2" xfId="27592"/>
    <cellStyle name="Note 4 24 2 4 6 3" xfId="27593"/>
    <cellStyle name="Note 4 24 2 4 7" xfId="27594"/>
    <cellStyle name="Note 4 24 2 4 8" xfId="27595"/>
    <cellStyle name="Note 4 24 2 5" xfId="27596"/>
    <cellStyle name="Note 4 24 2 5 2" xfId="27597"/>
    <cellStyle name="Note 4 24 2 5 2 2" xfId="27598"/>
    <cellStyle name="Note 4 24 2 5 2 3" xfId="27599"/>
    <cellStyle name="Note 4 24 2 5 3" xfId="27600"/>
    <cellStyle name="Note 4 24 2 5 3 2" xfId="27601"/>
    <cellStyle name="Note 4 24 2 5 3 3" xfId="27602"/>
    <cellStyle name="Note 4 24 2 5 4" xfId="27603"/>
    <cellStyle name="Note 4 24 2 5 5" xfId="27604"/>
    <cellStyle name="Note 4 24 2 6" xfId="27605"/>
    <cellStyle name="Note 4 24 2 6 2" xfId="27606"/>
    <cellStyle name="Note 4 24 2 6 3" xfId="27607"/>
    <cellStyle name="Note 4 24 2 7" xfId="27608"/>
    <cellStyle name="Note 4 24 2 7 2" xfId="27609"/>
    <cellStyle name="Note 4 24 2 7 3" xfId="27610"/>
    <cellStyle name="Note 4 24 2 8" xfId="27611"/>
    <cellStyle name="Note 4 24 2 8 2" xfId="27612"/>
    <cellStyle name="Note 4 24 2 8 3" xfId="27613"/>
    <cellStyle name="Note 4 24 2 9" xfId="27614"/>
    <cellStyle name="Note 4 24 3" xfId="27615"/>
    <cellStyle name="Note 4 24 3 2" xfId="27616"/>
    <cellStyle name="Note 4 24 3 2 2" xfId="27617"/>
    <cellStyle name="Note 4 24 3 2 2 2" xfId="27618"/>
    <cellStyle name="Note 4 24 3 2 2 2 2" xfId="27619"/>
    <cellStyle name="Note 4 24 3 2 2 2 3" xfId="27620"/>
    <cellStyle name="Note 4 24 3 2 2 3" xfId="27621"/>
    <cellStyle name="Note 4 24 3 2 2 3 2" xfId="27622"/>
    <cellStyle name="Note 4 24 3 2 2 3 3" xfId="27623"/>
    <cellStyle name="Note 4 24 3 2 2 4" xfId="27624"/>
    <cellStyle name="Note 4 24 3 2 2 5" xfId="27625"/>
    <cellStyle name="Note 4 24 3 2 3" xfId="27626"/>
    <cellStyle name="Note 4 24 3 2 3 2" xfId="27627"/>
    <cellStyle name="Note 4 24 3 2 3 3" xfId="27628"/>
    <cellStyle name="Note 4 24 3 2 4" xfId="27629"/>
    <cellStyle name="Note 4 24 3 2 4 2" xfId="27630"/>
    <cellStyle name="Note 4 24 3 2 4 3" xfId="27631"/>
    <cellStyle name="Note 4 24 3 2 5" xfId="27632"/>
    <cellStyle name="Note 4 24 3 2 5 2" xfId="27633"/>
    <cellStyle name="Note 4 24 3 2 5 3" xfId="27634"/>
    <cellStyle name="Note 4 24 3 2 6" xfId="27635"/>
    <cellStyle name="Note 4 24 3 3" xfId="27636"/>
    <cellStyle name="Note 4 24 3 3 2" xfId="27637"/>
    <cellStyle name="Note 4 24 3 3 2 2" xfId="27638"/>
    <cellStyle name="Note 4 24 3 3 2 2 2" xfId="27639"/>
    <cellStyle name="Note 4 24 3 3 2 2 3" xfId="27640"/>
    <cellStyle name="Note 4 24 3 3 2 3" xfId="27641"/>
    <cellStyle name="Note 4 24 3 3 2 3 2" xfId="27642"/>
    <cellStyle name="Note 4 24 3 3 2 3 3" xfId="27643"/>
    <cellStyle name="Note 4 24 3 3 2 4" xfId="27644"/>
    <cellStyle name="Note 4 24 3 3 2 5" xfId="27645"/>
    <cellStyle name="Note 4 24 3 3 3" xfId="27646"/>
    <cellStyle name="Note 4 24 3 3 3 2" xfId="27647"/>
    <cellStyle name="Note 4 24 3 3 3 3" xfId="27648"/>
    <cellStyle name="Note 4 24 3 3 4" xfId="27649"/>
    <cellStyle name="Note 4 24 3 3 4 2" xfId="27650"/>
    <cellStyle name="Note 4 24 3 3 4 3" xfId="27651"/>
    <cellStyle name="Note 4 24 3 3 5" xfId="27652"/>
    <cellStyle name="Note 4 24 3 3 5 2" xfId="27653"/>
    <cellStyle name="Note 4 24 3 3 5 3" xfId="27654"/>
    <cellStyle name="Note 4 24 3 3 6" xfId="27655"/>
    <cellStyle name="Note 4 24 3 4" xfId="27656"/>
    <cellStyle name="Note 4 24 3 4 2" xfId="27657"/>
    <cellStyle name="Note 4 24 3 4 2 2" xfId="27658"/>
    <cellStyle name="Note 4 24 3 4 2 3" xfId="27659"/>
    <cellStyle name="Note 4 24 3 4 3" xfId="27660"/>
    <cellStyle name="Note 4 24 3 4 3 2" xfId="27661"/>
    <cellStyle name="Note 4 24 3 4 3 3" xfId="27662"/>
    <cellStyle name="Note 4 24 3 4 4" xfId="27663"/>
    <cellStyle name="Note 4 24 3 4 4 2" xfId="27664"/>
    <cellStyle name="Note 4 24 3 4 4 3" xfId="27665"/>
    <cellStyle name="Note 4 24 3 4 5" xfId="27666"/>
    <cellStyle name="Note 4 24 3 4 5 2" xfId="27667"/>
    <cellStyle name="Note 4 24 3 4 5 3" xfId="27668"/>
    <cellStyle name="Note 4 24 3 4 6" xfId="27669"/>
    <cellStyle name="Note 4 24 3 4 6 2" xfId="27670"/>
    <cellStyle name="Note 4 24 3 4 6 3" xfId="27671"/>
    <cellStyle name="Note 4 24 3 4 7" xfId="27672"/>
    <cellStyle name="Note 4 24 3 4 8" xfId="27673"/>
    <cellStyle name="Note 4 24 3 5" xfId="27674"/>
    <cellStyle name="Note 4 24 3 5 2" xfId="27675"/>
    <cellStyle name="Note 4 24 3 5 2 2" xfId="27676"/>
    <cellStyle name="Note 4 24 3 5 2 3" xfId="27677"/>
    <cellStyle name="Note 4 24 3 5 3" xfId="27678"/>
    <cellStyle name="Note 4 24 3 5 3 2" xfId="27679"/>
    <cellStyle name="Note 4 24 3 5 3 3" xfId="27680"/>
    <cellStyle name="Note 4 24 3 5 4" xfId="27681"/>
    <cellStyle name="Note 4 24 3 5 5" xfId="27682"/>
    <cellStyle name="Note 4 24 3 6" xfId="27683"/>
    <cellStyle name="Note 4 24 3 6 2" xfId="27684"/>
    <cellStyle name="Note 4 24 3 6 3" xfId="27685"/>
    <cellStyle name="Note 4 24 3 7" xfId="27686"/>
    <cellStyle name="Note 4 24 3 7 2" xfId="27687"/>
    <cellStyle name="Note 4 24 3 7 3" xfId="27688"/>
    <cellStyle name="Note 4 24 3 8" xfId="27689"/>
    <cellStyle name="Note 4 24 3 8 2" xfId="27690"/>
    <cellStyle name="Note 4 24 3 8 3" xfId="27691"/>
    <cellStyle name="Note 4 24 3 9" xfId="27692"/>
    <cellStyle name="Note 4 24 4" xfId="27693"/>
    <cellStyle name="Note 4 24 4 2" xfId="27694"/>
    <cellStyle name="Note 4 24 4 2 2" xfId="27695"/>
    <cellStyle name="Note 4 24 4 2 2 2" xfId="27696"/>
    <cellStyle name="Note 4 24 4 2 2 2 2" xfId="27697"/>
    <cellStyle name="Note 4 24 4 2 2 2 3" xfId="27698"/>
    <cellStyle name="Note 4 24 4 2 2 3" xfId="27699"/>
    <cellStyle name="Note 4 24 4 2 2 3 2" xfId="27700"/>
    <cellStyle name="Note 4 24 4 2 2 3 3" xfId="27701"/>
    <cellStyle name="Note 4 24 4 2 2 4" xfId="27702"/>
    <cellStyle name="Note 4 24 4 2 2 5" xfId="27703"/>
    <cellStyle name="Note 4 24 4 2 3" xfId="27704"/>
    <cellStyle name="Note 4 24 4 2 3 2" xfId="27705"/>
    <cellStyle name="Note 4 24 4 2 3 3" xfId="27706"/>
    <cellStyle name="Note 4 24 4 2 4" xfId="27707"/>
    <cellStyle name="Note 4 24 4 2 4 2" xfId="27708"/>
    <cellStyle name="Note 4 24 4 2 4 3" xfId="27709"/>
    <cellStyle name="Note 4 24 4 2 5" xfId="27710"/>
    <cellStyle name="Note 4 24 4 2 5 2" xfId="27711"/>
    <cellStyle name="Note 4 24 4 2 5 3" xfId="27712"/>
    <cellStyle name="Note 4 24 4 2 6" xfId="27713"/>
    <cellStyle name="Note 4 24 4 3" xfId="27714"/>
    <cellStyle name="Note 4 24 4 3 2" xfId="27715"/>
    <cellStyle name="Note 4 24 4 3 2 2" xfId="27716"/>
    <cellStyle name="Note 4 24 4 3 2 2 2" xfId="27717"/>
    <cellStyle name="Note 4 24 4 3 2 2 3" xfId="27718"/>
    <cellStyle name="Note 4 24 4 3 2 3" xfId="27719"/>
    <cellStyle name="Note 4 24 4 3 2 3 2" xfId="27720"/>
    <cellStyle name="Note 4 24 4 3 2 3 3" xfId="27721"/>
    <cellStyle name="Note 4 24 4 3 2 4" xfId="27722"/>
    <cellStyle name="Note 4 24 4 3 2 5" xfId="27723"/>
    <cellStyle name="Note 4 24 4 3 3" xfId="27724"/>
    <cellStyle name="Note 4 24 4 3 3 2" xfId="27725"/>
    <cellStyle name="Note 4 24 4 3 3 3" xfId="27726"/>
    <cellStyle name="Note 4 24 4 3 4" xfId="27727"/>
    <cellStyle name="Note 4 24 4 3 4 2" xfId="27728"/>
    <cellStyle name="Note 4 24 4 3 4 3" xfId="27729"/>
    <cellStyle name="Note 4 24 4 3 5" xfId="27730"/>
    <cellStyle name="Note 4 24 4 3 5 2" xfId="27731"/>
    <cellStyle name="Note 4 24 4 3 5 3" xfId="27732"/>
    <cellStyle name="Note 4 24 4 3 6" xfId="27733"/>
    <cellStyle name="Note 4 24 4 4" xfId="27734"/>
    <cellStyle name="Note 4 24 4 4 2" xfId="27735"/>
    <cellStyle name="Note 4 24 4 4 2 2" xfId="27736"/>
    <cellStyle name="Note 4 24 4 4 2 3" xfId="27737"/>
    <cellStyle name="Note 4 24 4 4 3" xfId="27738"/>
    <cellStyle name="Note 4 24 4 4 3 2" xfId="27739"/>
    <cellStyle name="Note 4 24 4 4 3 3" xfId="27740"/>
    <cellStyle name="Note 4 24 4 4 4" xfId="27741"/>
    <cellStyle name="Note 4 24 4 4 4 2" xfId="27742"/>
    <cellStyle name="Note 4 24 4 4 4 3" xfId="27743"/>
    <cellStyle name="Note 4 24 4 4 5" xfId="27744"/>
    <cellStyle name="Note 4 24 4 4 5 2" xfId="27745"/>
    <cellStyle name="Note 4 24 4 4 5 3" xfId="27746"/>
    <cellStyle name="Note 4 24 4 4 6" xfId="27747"/>
    <cellStyle name="Note 4 24 4 4 6 2" xfId="27748"/>
    <cellStyle name="Note 4 24 4 4 6 3" xfId="27749"/>
    <cellStyle name="Note 4 24 4 4 7" xfId="27750"/>
    <cellStyle name="Note 4 24 4 4 8" xfId="27751"/>
    <cellStyle name="Note 4 24 4 5" xfId="27752"/>
    <cellStyle name="Note 4 24 4 5 2" xfId="27753"/>
    <cellStyle name="Note 4 24 4 5 2 2" xfId="27754"/>
    <cellStyle name="Note 4 24 4 5 2 3" xfId="27755"/>
    <cellStyle name="Note 4 24 4 5 3" xfId="27756"/>
    <cellStyle name="Note 4 24 4 5 3 2" xfId="27757"/>
    <cellStyle name="Note 4 24 4 5 3 3" xfId="27758"/>
    <cellStyle name="Note 4 24 4 5 4" xfId="27759"/>
    <cellStyle name="Note 4 24 4 5 5" xfId="27760"/>
    <cellStyle name="Note 4 24 4 6" xfId="27761"/>
    <cellStyle name="Note 4 24 4 6 2" xfId="27762"/>
    <cellStyle name="Note 4 24 4 6 3" xfId="27763"/>
    <cellStyle name="Note 4 24 4 7" xfId="27764"/>
    <cellStyle name="Note 4 24 4 7 2" xfId="27765"/>
    <cellStyle name="Note 4 24 4 7 3" xfId="27766"/>
    <cellStyle name="Note 4 24 4 8" xfId="27767"/>
    <cellStyle name="Note 4 24 4 8 2" xfId="27768"/>
    <cellStyle name="Note 4 24 4 8 3" xfId="27769"/>
    <cellStyle name="Note 4 24 4 9" xfId="27770"/>
    <cellStyle name="Note 4 24 5" xfId="27771"/>
    <cellStyle name="Note 4 24 5 2" xfId="27772"/>
    <cellStyle name="Note 4 24 5 2 2" xfId="27773"/>
    <cellStyle name="Note 4 24 5 2 2 2" xfId="27774"/>
    <cellStyle name="Note 4 24 5 2 2 3" xfId="27775"/>
    <cellStyle name="Note 4 24 5 2 3" xfId="27776"/>
    <cellStyle name="Note 4 24 5 2 3 2" xfId="27777"/>
    <cellStyle name="Note 4 24 5 2 3 3" xfId="27778"/>
    <cellStyle name="Note 4 24 5 2 4" xfId="27779"/>
    <cellStyle name="Note 4 24 5 2 5" xfId="27780"/>
    <cellStyle name="Note 4 24 5 3" xfId="27781"/>
    <cellStyle name="Note 4 24 5 3 2" xfId="27782"/>
    <cellStyle name="Note 4 24 5 3 3" xfId="27783"/>
    <cellStyle name="Note 4 24 5 4" xfId="27784"/>
    <cellStyle name="Note 4 24 5 4 2" xfId="27785"/>
    <cellStyle name="Note 4 24 5 4 3" xfId="27786"/>
    <cellStyle name="Note 4 24 5 5" xfId="27787"/>
    <cellStyle name="Note 4 24 5 5 2" xfId="27788"/>
    <cellStyle name="Note 4 24 5 5 3" xfId="27789"/>
    <cellStyle name="Note 4 24 5 6" xfId="27790"/>
    <cellStyle name="Note 4 24 6" xfId="27791"/>
    <cellStyle name="Note 4 24 6 2" xfId="27792"/>
    <cellStyle name="Note 4 24 6 2 2" xfId="27793"/>
    <cellStyle name="Note 4 24 6 2 2 2" xfId="27794"/>
    <cellStyle name="Note 4 24 6 2 2 3" xfId="27795"/>
    <cellStyle name="Note 4 24 6 2 3" xfId="27796"/>
    <cellStyle name="Note 4 24 6 2 3 2" xfId="27797"/>
    <cellStyle name="Note 4 24 6 2 3 3" xfId="27798"/>
    <cellStyle name="Note 4 24 6 2 4" xfId="27799"/>
    <cellStyle name="Note 4 24 6 2 5" xfId="27800"/>
    <cellStyle name="Note 4 24 6 3" xfId="27801"/>
    <cellStyle name="Note 4 24 6 3 2" xfId="27802"/>
    <cellStyle name="Note 4 24 6 3 3" xfId="27803"/>
    <cellStyle name="Note 4 24 6 4" xfId="27804"/>
    <cellStyle name="Note 4 24 6 4 2" xfId="27805"/>
    <cellStyle name="Note 4 24 6 4 3" xfId="27806"/>
    <cellStyle name="Note 4 24 6 5" xfId="27807"/>
    <cellStyle name="Note 4 24 6 5 2" xfId="27808"/>
    <cellStyle name="Note 4 24 6 5 3" xfId="27809"/>
    <cellStyle name="Note 4 24 6 6" xfId="27810"/>
    <cellStyle name="Note 4 24 7" xfId="27811"/>
    <cellStyle name="Note 4 24 7 2" xfId="27812"/>
    <cellStyle name="Note 4 24 7 2 2" xfId="27813"/>
    <cellStyle name="Note 4 24 7 2 3" xfId="27814"/>
    <cellStyle name="Note 4 24 7 3" xfId="27815"/>
    <cellStyle name="Note 4 24 7 3 2" xfId="27816"/>
    <cellStyle name="Note 4 24 7 3 3" xfId="27817"/>
    <cellStyle name="Note 4 24 7 4" xfId="27818"/>
    <cellStyle name="Note 4 24 7 4 2" xfId="27819"/>
    <cellStyle name="Note 4 24 7 4 3" xfId="27820"/>
    <cellStyle name="Note 4 24 7 5" xfId="27821"/>
    <cellStyle name="Note 4 24 7 5 2" xfId="27822"/>
    <cellStyle name="Note 4 24 7 5 3" xfId="27823"/>
    <cellStyle name="Note 4 24 7 6" xfId="27824"/>
    <cellStyle name="Note 4 24 7 6 2" xfId="27825"/>
    <cellStyle name="Note 4 24 7 6 3" xfId="27826"/>
    <cellStyle name="Note 4 24 7 7" xfId="27827"/>
    <cellStyle name="Note 4 24 7 8" xfId="27828"/>
    <cellStyle name="Note 4 24 8" xfId="27829"/>
    <cellStyle name="Note 4 24 8 2" xfId="27830"/>
    <cellStyle name="Note 4 24 8 2 2" xfId="27831"/>
    <cellStyle name="Note 4 24 8 2 3" xfId="27832"/>
    <cellStyle name="Note 4 24 8 3" xfId="27833"/>
    <cellStyle name="Note 4 24 8 3 2" xfId="27834"/>
    <cellStyle name="Note 4 24 8 3 3" xfId="27835"/>
    <cellStyle name="Note 4 24 8 4" xfId="27836"/>
    <cellStyle name="Note 4 24 8 5" xfId="27837"/>
    <cellStyle name="Note 4 24 9" xfId="27838"/>
    <cellStyle name="Note 4 24 9 2" xfId="27839"/>
    <cellStyle name="Note 4 24 9 3" xfId="27840"/>
    <cellStyle name="Note 4 25" xfId="27841"/>
    <cellStyle name="Note 4 25 2" xfId="27842"/>
    <cellStyle name="Note 4 25 2 2" xfId="27843"/>
    <cellStyle name="Note 4 25 2 2 2" xfId="27844"/>
    <cellStyle name="Note 4 25 2 2 2 2" xfId="27845"/>
    <cellStyle name="Note 4 25 2 2 2 3" xfId="27846"/>
    <cellStyle name="Note 4 25 2 2 3" xfId="27847"/>
    <cellStyle name="Note 4 25 2 2 3 2" xfId="27848"/>
    <cellStyle name="Note 4 25 2 2 3 3" xfId="27849"/>
    <cellStyle name="Note 4 25 2 2 4" xfId="27850"/>
    <cellStyle name="Note 4 25 2 2 5" xfId="27851"/>
    <cellStyle name="Note 4 25 2 3" xfId="27852"/>
    <cellStyle name="Note 4 25 2 3 2" xfId="27853"/>
    <cellStyle name="Note 4 25 2 3 3" xfId="27854"/>
    <cellStyle name="Note 4 25 2 4" xfId="27855"/>
    <cellStyle name="Note 4 25 2 4 2" xfId="27856"/>
    <cellStyle name="Note 4 25 2 4 3" xfId="27857"/>
    <cellStyle name="Note 4 25 2 5" xfId="27858"/>
    <cellStyle name="Note 4 25 2 5 2" xfId="27859"/>
    <cellStyle name="Note 4 25 2 5 3" xfId="27860"/>
    <cellStyle name="Note 4 25 2 6" xfId="27861"/>
    <cellStyle name="Note 4 25 3" xfId="27862"/>
    <cellStyle name="Note 4 25 3 2" xfId="27863"/>
    <cellStyle name="Note 4 25 3 2 2" xfId="27864"/>
    <cellStyle name="Note 4 25 3 2 2 2" xfId="27865"/>
    <cellStyle name="Note 4 25 3 2 2 3" xfId="27866"/>
    <cellStyle name="Note 4 25 3 2 3" xfId="27867"/>
    <cellStyle name="Note 4 25 3 2 3 2" xfId="27868"/>
    <cellStyle name="Note 4 25 3 2 3 3" xfId="27869"/>
    <cellStyle name="Note 4 25 3 2 4" xfId="27870"/>
    <cellStyle name="Note 4 25 3 2 5" xfId="27871"/>
    <cellStyle name="Note 4 25 3 3" xfId="27872"/>
    <cellStyle name="Note 4 25 3 3 2" xfId="27873"/>
    <cellStyle name="Note 4 25 3 3 3" xfId="27874"/>
    <cellStyle name="Note 4 25 3 4" xfId="27875"/>
    <cellStyle name="Note 4 25 3 4 2" xfId="27876"/>
    <cellStyle name="Note 4 25 3 4 3" xfId="27877"/>
    <cellStyle name="Note 4 25 3 5" xfId="27878"/>
    <cellStyle name="Note 4 25 3 5 2" xfId="27879"/>
    <cellStyle name="Note 4 25 3 5 3" xfId="27880"/>
    <cellStyle name="Note 4 25 3 6" xfId="27881"/>
    <cellStyle name="Note 4 25 4" xfId="27882"/>
    <cellStyle name="Note 4 25 4 2" xfId="27883"/>
    <cellStyle name="Note 4 25 4 2 2" xfId="27884"/>
    <cellStyle name="Note 4 25 4 2 3" xfId="27885"/>
    <cellStyle name="Note 4 25 4 3" xfId="27886"/>
    <cellStyle name="Note 4 25 4 3 2" xfId="27887"/>
    <cellStyle name="Note 4 25 4 3 3" xfId="27888"/>
    <cellStyle name="Note 4 25 4 4" xfId="27889"/>
    <cellStyle name="Note 4 25 4 4 2" xfId="27890"/>
    <cellStyle name="Note 4 25 4 4 3" xfId="27891"/>
    <cellStyle name="Note 4 25 4 5" xfId="27892"/>
    <cellStyle name="Note 4 25 4 5 2" xfId="27893"/>
    <cellStyle name="Note 4 25 4 5 3" xfId="27894"/>
    <cellStyle name="Note 4 25 4 6" xfId="27895"/>
    <cellStyle name="Note 4 25 4 6 2" xfId="27896"/>
    <cellStyle name="Note 4 25 4 6 3" xfId="27897"/>
    <cellStyle name="Note 4 25 4 7" xfId="27898"/>
    <cellStyle name="Note 4 25 4 8" xfId="27899"/>
    <cellStyle name="Note 4 25 5" xfId="27900"/>
    <cellStyle name="Note 4 25 5 2" xfId="27901"/>
    <cellStyle name="Note 4 25 5 2 2" xfId="27902"/>
    <cellStyle name="Note 4 25 5 2 3" xfId="27903"/>
    <cellStyle name="Note 4 25 5 3" xfId="27904"/>
    <cellStyle name="Note 4 25 5 3 2" xfId="27905"/>
    <cellStyle name="Note 4 25 5 3 3" xfId="27906"/>
    <cellStyle name="Note 4 25 5 4" xfId="27907"/>
    <cellStyle name="Note 4 25 5 5" xfId="27908"/>
    <cellStyle name="Note 4 25 6" xfId="27909"/>
    <cellStyle name="Note 4 25 6 2" xfId="27910"/>
    <cellStyle name="Note 4 25 6 3" xfId="27911"/>
    <cellStyle name="Note 4 25 7" xfId="27912"/>
    <cellStyle name="Note 4 25 7 2" xfId="27913"/>
    <cellStyle name="Note 4 25 7 3" xfId="27914"/>
    <cellStyle name="Note 4 25 8" xfId="27915"/>
    <cellStyle name="Note 4 25 8 2" xfId="27916"/>
    <cellStyle name="Note 4 25 8 3" xfId="27917"/>
    <cellStyle name="Note 4 25 9" xfId="27918"/>
    <cellStyle name="Note 4 26" xfId="27919"/>
    <cellStyle name="Note 4 26 2" xfId="27920"/>
    <cellStyle name="Note 4 26 2 2" xfId="27921"/>
    <cellStyle name="Note 4 26 2 2 2" xfId="27922"/>
    <cellStyle name="Note 4 26 2 2 2 2" xfId="27923"/>
    <cellStyle name="Note 4 26 2 2 2 3" xfId="27924"/>
    <cellStyle name="Note 4 26 2 2 3" xfId="27925"/>
    <cellStyle name="Note 4 26 2 2 3 2" xfId="27926"/>
    <cellStyle name="Note 4 26 2 2 3 3" xfId="27927"/>
    <cellStyle name="Note 4 26 2 2 4" xfId="27928"/>
    <cellStyle name="Note 4 26 2 2 5" xfId="27929"/>
    <cellStyle name="Note 4 26 2 3" xfId="27930"/>
    <cellStyle name="Note 4 26 2 3 2" xfId="27931"/>
    <cellStyle name="Note 4 26 2 3 3" xfId="27932"/>
    <cellStyle name="Note 4 26 2 4" xfId="27933"/>
    <cellStyle name="Note 4 26 2 4 2" xfId="27934"/>
    <cellStyle name="Note 4 26 2 4 3" xfId="27935"/>
    <cellStyle name="Note 4 26 2 5" xfId="27936"/>
    <cellStyle name="Note 4 26 2 5 2" xfId="27937"/>
    <cellStyle name="Note 4 26 2 5 3" xfId="27938"/>
    <cellStyle name="Note 4 26 2 6" xfId="27939"/>
    <cellStyle name="Note 4 26 3" xfId="27940"/>
    <cellStyle name="Note 4 26 3 2" xfId="27941"/>
    <cellStyle name="Note 4 26 3 2 2" xfId="27942"/>
    <cellStyle name="Note 4 26 3 2 2 2" xfId="27943"/>
    <cellStyle name="Note 4 26 3 2 2 3" xfId="27944"/>
    <cellStyle name="Note 4 26 3 2 3" xfId="27945"/>
    <cellStyle name="Note 4 26 3 2 3 2" xfId="27946"/>
    <cellStyle name="Note 4 26 3 2 3 3" xfId="27947"/>
    <cellStyle name="Note 4 26 3 2 4" xfId="27948"/>
    <cellStyle name="Note 4 26 3 2 5" xfId="27949"/>
    <cellStyle name="Note 4 26 3 3" xfId="27950"/>
    <cellStyle name="Note 4 26 3 3 2" xfId="27951"/>
    <cellStyle name="Note 4 26 3 3 3" xfId="27952"/>
    <cellStyle name="Note 4 26 3 4" xfId="27953"/>
    <cellStyle name="Note 4 26 3 4 2" xfId="27954"/>
    <cellStyle name="Note 4 26 3 4 3" xfId="27955"/>
    <cellStyle name="Note 4 26 3 5" xfId="27956"/>
    <cellStyle name="Note 4 26 3 5 2" xfId="27957"/>
    <cellStyle name="Note 4 26 3 5 3" xfId="27958"/>
    <cellStyle name="Note 4 26 3 6" xfId="27959"/>
    <cellStyle name="Note 4 26 4" xfId="27960"/>
    <cellStyle name="Note 4 26 4 2" xfId="27961"/>
    <cellStyle name="Note 4 26 4 2 2" xfId="27962"/>
    <cellStyle name="Note 4 26 4 2 3" xfId="27963"/>
    <cellStyle name="Note 4 26 4 3" xfId="27964"/>
    <cellStyle name="Note 4 26 4 3 2" xfId="27965"/>
    <cellStyle name="Note 4 26 4 3 3" xfId="27966"/>
    <cellStyle name="Note 4 26 4 4" xfId="27967"/>
    <cellStyle name="Note 4 26 4 4 2" xfId="27968"/>
    <cellStyle name="Note 4 26 4 4 3" xfId="27969"/>
    <cellStyle name="Note 4 26 4 5" xfId="27970"/>
    <cellStyle name="Note 4 26 4 5 2" xfId="27971"/>
    <cellStyle name="Note 4 26 4 5 3" xfId="27972"/>
    <cellStyle name="Note 4 26 4 6" xfId="27973"/>
    <cellStyle name="Note 4 26 4 6 2" xfId="27974"/>
    <cellStyle name="Note 4 26 4 6 3" xfId="27975"/>
    <cellStyle name="Note 4 26 4 7" xfId="27976"/>
    <cellStyle name="Note 4 26 4 8" xfId="27977"/>
    <cellStyle name="Note 4 26 5" xfId="27978"/>
    <cellStyle name="Note 4 26 5 2" xfId="27979"/>
    <cellStyle name="Note 4 26 5 2 2" xfId="27980"/>
    <cellStyle name="Note 4 26 5 2 3" xfId="27981"/>
    <cellStyle name="Note 4 26 5 3" xfId="27982"/>
    <cellStyle name="Note 4 26 5 3 2" xfId="27983"/>
    <cellStyle name="Note 4 26 5 3 3" xfId="27984"/>
    <cellStyle name="Note 4 26 5 4" xfId="27985"/>
    <cellStyle name="Note 4 26 5 5" xfId="27986"/>
    <cellStyle name="Note 4 26 6" xfId="27987"/>
    <cellStyle name="Note 4 26 6 2" xfId="27988"/>
    <cellStyle name="Note 4 26 6 3" xfId="27989"/>
    <cellStyle name="Note 4 26 7" xfId="27990"/>
    <cellStyle name="Note 4 26 7 2" xfId="27991"/>
    <cellStyle name="Note 4 26 7 3" xfId="27992"/>
    <cellStyle name="Note 4 26 8" xfId="27993"/>
    <cellStyle name="Note 4 26 8 2" xfId="27994"/>
    <cellStyle name="Note 4 26 8 3" xfId="27995"/>
    <cellStyle name="Note 4 26 9" xfId="27996"/>
    <cellStyle name="Note 4 27" xfId="27997"/>
    <cellStyle name="Note 4 27 2" xfId="27998"/>
    <cellStyle name="Note 4 27 2 2" xfId="27999"/>
    <cellStyle name="Note 4 27 2 2 2" xfId="28000"/>
    <cellStyle name="Note 4 27 2 2 2 2" xfId="28001"/>
    <cellStyle name="Note 4 27 2 2 2 3" xfId="28002"/>
    <cellStyle name="Note 4 27 2 2 3" xfId="28003"/>
    <cellStyle name="Note 4 27 2 2 3 2" xfId="28004"/>
    <cellStyle name="Note 4 27 2 2 3 3" xfId="28005"/>
    <cellStyle name="Note 4 27 2 2 4" xfId="28006"/>
    <cellStyle name="Note 4 27 2 2 5" xfId="28007"/>
    <cellStyle name="Note 4 27 2 3" xfId="28008"/>
    <cellStyle name="Note 4 27 2 3 2" xfId="28009"/>
    <cellStyle name="Note 4 27 2 3 3" xfId="28010"/>
    <cellStyle name="Note 4 27 2 4" xfId="28011"/>
    <cellStyle name="Note 4 27 2 4 2" xfId="28012"/>
    <cellStyle name="Note 4 27 2 4 3" xfId="28013"/>
    <cellStyle name="Note 4 27 2 5" xfId="28014"/>
    <cellStyle name="Note 4 27 2 5 2" xfId="28015"/>
    <cellStyle name="Note 4 27 2 5 3" xfId="28016"/>
    <cellStyle name="Note 4 27 2 6" xfId="28017"/>
    <cellStyle name="Note 4 27 3" xfId="28018"/>
    <cellStyle name="Note 4 27 3 2" xfId="28019"/>
    <cellStyle name="Note 4 27 3 2 2" xfId="28020"/>
    <cellStyle name="Note 4 27 3 2 2 2" xfId="28021"/>
    <cellStyle name="Note 4 27 3 2 2 3" xfId="28022"/>
    <cellStyle name="Note 4 27 3 2 3" xfId="28023"/>
    <cellStyle name="Note 4 27 3 2 3 2" xfId="28024"/>
    <cellStyle name="Note 4 27 3 2 3 3" xfId="28025"/>
    <cellStyle name="Note 4 27 3 2 4" xfId="28026"/>
    <cellStyle name="Note 4 27 3 2 5" xfId="28027"/>
    <cellStyle name="Note 4 27 3 3" xfId="28028"/>
    <cellStyle name="Note 4 27 3 3 2" xfId="28029"/>
    <cellStyle name="Note 4 27 3 3 3" xfId="28030"/>
    <cellStyle name="Note 4 27 3 4" xfId="28031"/>
    <cellStyle name="Note 4 27 3 4 2" xfId="28032"/>
    <cellStyle name="Note 4 27 3 4 3" xfId="28033"/>
    <cellStyle name="Note 4 27 3 5" xfId="28034"/>
    <cellStyle name="Note 4 27 3 5 2" xfId="28035"/>
    <cellStyle name="Note 4 27 3 5 3" xfId="28036"/>
    <cellStyle name="Note 4 27 3 6" xfId="28037"/>
    <cellStyle name="Note 4 27 4" xfId="28038"/>
    <cellStyle name="Note 4 27 4 2" xfId="28039"/>
    <cellStyle name="Note 4 27 4 2 2" xfId="28040"/>
    <cellStyle name="Note 4 27 4 2 3" xfId="28041"/>
    <cellStyle name="Note 4 27 4 3" xfId="28042"/>
    <cellStyle name="Note 4 27 4 3 2" xfId="28043"/>
    <cellStyle name="Note 4 27 4 3 3" xfId="28044"/>
    <cellStyle name="Note 4 27 4 4" xfId="28045"/>
    <cellStyle name="Note 4 27 4 4 2" xfId="28046"/>
    <cellStyle name="Note 4 27 4 4 3" xfId="28047"/>
    <cellStyle name="Note 4 27 4 5" xfId="28048"/>
    <cellStyle name="Note 4 27 4 5 2" xfId="28049"/>
    <cellStyle name="Note 4 27 4 5 3" xfId="28050"/>
    <cellStyle name="Note 4 27 4 6" xfId="28051"/>
    <cellStyle name="Note 4 27 4 6 2" xfId="28052"/>
    <cellStyle name="Note 4 27 4 6 3" xfId="28053"/>
    <cellStyle name="Note 4 27 4 7" xfId="28054"/>
    <cellStyle name="Note 4 27 4 8" xfId="28055"/>
    <cellStyle name="Note 4 27 5" xfId="28056"/>
    <cellStyle name="Note 4 27 5 2" xfId="28057"/>
    <cellStyle name="Note 4 27 5 2 2" xfId="28058"/>
    <cellStyle name="Note 4 27 5 2 3" xfId="28059"/>
    <cellStyle name="Note 4 27 5 3" xfId="28060"/>
    <cellStyle name="Note 4 27 5 3 2" xfId="28061"/>
    <cellStyle name="Note 4 27 5 3 3" xfId="28062"/>
    <cellStyle name="Note 4 27 5 4" xfId="28063"/>
    <cellStyle name="Note 4 27 5 5" xfId="28064"/>
    <cellStyle name="Note 4 27 6" xfId="28065"/>
    <cellStyle name="Note 4 27 6 2" xfId="28066"/>
    <cellStyle name="Note 4 27 6 3" xfId="28067"/>
    <cellStyle name="Note 4 27 7" xfId="28068"/>
    <cellStyle name="Note 4 27 7 2" xfId="28069"/>
    <cellStyle name="Note 4 27 7 3" xfId="28070"/>
    <cellStyle name="Note 4 27 8" xfId="28071"/>
    <cellStyle name="Note 4 27 8 2" xfId="28072"/>
    <cellStyle name="Note 4 27 8 3" xfId="28073"/>
    <cellStyle name="Note 4 27 9" xfId="28074"/>
    <cellStyle name="Note 4 28" xfId="28075"/>
    <cellStyle name="Note 4 28 2" xfId="28076"/>
    <cellStyle name="Note 4 28 2 2" xfId="28077"/>
    <cellStyle name="Note 4 28 2 2 2" xfId="28078"/>
    <cellStyle name="Note 4 28 2 2 3" xfId="28079"/>
    <cellStyle name="Note 4 28 2 3" xfId="28080"/>
    <cellStyle name="Note 4 28 2 3 2" xfId="28081"/>
    <cellStyle name="Note 4 28 2 3 3" xfId="28082"/>
    <cellStyle name="Note 4 28 2 4" xfId="28083"/>
    <cellStyle name="Note 4 28 2 5" xfId="28084"/>
    <cellStyle name="Note 4 28 3" xfId="28085"/>
    <cellStyle name="Note 4 28 3 2" xfId="28086"/>
    <cellStyle name="Note 4 28 3 3" xfId="28087"/>
    <cellStyle name="Note 4 28 4" xfId="28088"/>
    <cellStyle name="Note 4 28 4 2" xfId="28089"/>
    <cellStyle name="Note 4 28 4 3" xfId="28090"/>
    <cellStyle name="Note 4 28 5" xfId="28091"/>
    <cellStyle name="Note 4 28 5 2" xfId="28092"/>
    <cellStyle name="Note 4 28 5 3" xfId="28093"/>
    <cellStyle name="Note 4 28 6" xfId="28094"/>
    <cellStyle name="Note 4 29" xfId="28095"/>
    <cellStyle name="Note 4 29 2" xfId="28096"/>
    <cellStyle name="Note 4 29 2 2" xfId="28097"/>
    <cellStyle name="Note 4 29 2 2 2" xfId="28098"/>
    <cellStyle name="Note 4 29 2 2 3" xfId="28099"/>
    <cellStyle name="Note 4 29 2 3" xfId="28100"/>
    <cellStyle name="Note 4 29 2 3 2" xfId="28101"/>
    <cellStyle name="Note 4 29 2 3 3" xfId="28102"/>
    <cellStyle name="Note 4 29 2 4" xfId="28103"/>
    <cellStyle name="Note 4 29 2 5" xfId="28104"/>
    <cellStyle name="Note 4 29 3" xfId="28105"/>
    <cellStyle name="Note 4 29 3 2" xfId="28106"/>
    <cellStyle name="Note 4 29 3 3" xfId="28107"/>
    <cellStyle name="Note 4 29 4" xfId="28108"/>
    <cellStyle name="Note 4 29 4 2" xfId="28109"/>
    <cellStyle name="Note 4 29 4 3" xfId="28110"/>
    <cellStyle name="Note 4 29 5" xfId="28111"/>
    <cellStyle name="Note 4 29 5 2" xfId="28112"/>
    <cellStyle name="Note 4 29 5 3" xfId="28113"/>
    <cellStyle name="Note 4 29 6" xfId="28114"/>
    <cellStyle name="Note 4 3" xfId="28115"/>
    <cellStyle name="Note 4 3 10" xfId="28116"/>
    <cellStyle name="Note 4 3 10 2" xfId="28117"/>
    <cellStyle name="Note 4 3 10 3" xfId="28118"/>
    <cellStyle name="Note 4 3 11" xfId="28119"/>
    <cellStyle name="Note 4 3 11 2" xfId="28120"/>
    <cellStyle name="Note 4 3 11 3" xfId="28121"/>
    <cellStyle name="Note 4 3 12" xfId="28122"/>
    <cellStyle name="Note 4 3 12 2" xfId="28123"/>
    <cellStyle name="Note 4 3 12 3" xfId="28124"/>
    <cellStyle name="Note 4 3 13" xfId="28125"/>
    <cellStyle name="Note 4 3 2" xfId="28126"/>
    <cellStyle name="Note 4 3 2 2" xfId="28127"/>
    <cellStyle name="Note 4 3 2 2 2" xfId="28128"/>
    <cellStyle name="Note 4 3 2 2 2 2" xfId="28129"/>
    <cellStyle name="Note 4 3 2 2 2 2 2" xfId="28130"/>
    <cellStyle name="Note 4 3 2 2 2 2 3" xfId="28131"/>
    <cellStyle name="Note 4 3 2 2 2 3" xfId="28132"/>
    <cellStyle name="Note 4 3 2 2 2 3 2" xfId="28133"/>
    <cellStyle name="Note 4 3 2 2 2 3 3" xfId="28134"/>
    <cellStyle name="Note 4 3 2 2 2 4" xfId="28135"/>
    <cellStyle name="Note 4 3 2 2 2 5" xfId="28136"/>
    <cellStyle name="Note 4 3 2 2 3" xfId="28137"/>
    <cellStyle name="Note 4 3 2 2 3 2" xfId="28138"/>
    <cellStyle name="Note 4 3 2 2 3 3" xfId="28139"/>
    <cellStyle name="Note 4 3 2 2 4" xfId="28140"/>
    <cellStyle name="Note 4 3 2 2 4 2" xfId="28141"/>
    <cellStyle name="Note 4 3 2 2 4 3" xfId="28142"/>
    <cellStyle name="Note 4 3 2 2 5" xfId="28143"/>
    <cellStyle name="Note 4 3 2 2 5 2" xfId="28144"/>
    <cellStyle name="Note 4 3 2 2 5 3" xfId="28145"/>
    <cellStyle name="Note 4 3 2 2 6" xfId="28146"/>
    <cellStyle name="Note 4 3 2 3" xfId="28147"/>
    <cellStyle name="Note 4 3 2 3 2" xfId="28148"/>
    <cellStyle name="Note 4 3 2 3 2 2" xfId="28149"/>
    <cellStyle name="Note 4 3 2 3 2 2 2" xfId="28150"/>
    <cellStyle name="Note 4 3 2 3 2 2 3" xfId="28151"/>
    <cellStyle name="Note 4 3 2 3 2 3" xfId="28152"/>
    <cellStyle name="Note 4 3 2 3 2 3 2" xfId="28153"/>
    <cellStyle name="Note 4 3 2 3 2 3 3" xfId="28154"/>
    <cellStyle name="Note 4 3 2 3 2 4" xfId="28155"/>
    <cellStyle name="Note 4 3 2 3 2 5" xfId="28156"/>
    <cellStyle name="Note 4 3 2 3 3" xfId="28157"/>
    <cellStyle name="Note 4 3 2 3 3 2" xfId="28158"/>
    <cellStyle name="Note 4 3 2 3 3 3" xfId="28159"/>
    <cellStyle name="Note 4 3 2 3 4" xfId="28160"/>
    <cellStyle name="Note 4 3 2 3 4 2" xfId="28161"/>
    <cellStyle name="Note 4 3 2 3 4 3" xfId="28162"/>
    <cellStyle name="Note 4 3 2 3 5" xfId="28163"/>
    <cellStyle name="Note 4 3 2 3 5 2" xfId="28164"/>
    <cellStyle name="Note 4 3 2 3 5 3" xfId="28165"/>
    <cellStyle name="Note 4 3 2 3 6" xfId="28166"/>
    <cellStyle name="Note 4 3 2 4" xfId="28167"/>
    <cellStyle name="Note 4 3 2 4 2" xfId="28168"/>
    <cellStyle name="Note 4 3 2 4 2 2" xfId="28169"/>
    <cellStyle name="Note 4 3 2 4 2 3" xfId="28170"/>
    <cellStyle name="Note 4 3 2 4 3" xfId="28171"/>
    <cellStyle name="Note 4 3 2 4 3 2" xfId="28172"/>
    <cellStyle name="Note 4 3 2 4 3 3" xfId="28173"/>
    <cellStyle name="Note 4 3 2 4 4" xfId="28174"/>
    <cellStyle name="Note 4 3 2 4 4 2" xfId="28175"/>
    <cellStyle name="Note 4 3 2 4 4 3" xfId="28176"/>
    <cellStyle name="Note 4 3 2 4 5" xfId="28177"/>
    <cellStyle name="Note 4 3 2 4 5 2" xfId="28178"/>
    <cellStyle name="Note 4 3 2 4 5 3" xfId="28179"/>
    <cellStyle name="Note 4 3 2 4 6" xfId="28180"/>
    <cellStyle name="Note 4 3 2 4 6 2" xfId="28181"/>
    <cellStyle name="Note 4 3 2 4 6 3" xfId="28182"/>
    <cellStyle name="Note 4 3 2 4 7" xfId="28183"/>
    <cellStyle name="Note 4 3 2 4 8" xfId="28184"/>
    <cellStyle name="Note 4 3 2 5" xfId="28185"/>
    <cellStyle name="Note 4 3 2 5 2" xfId="28186"/>
    <cellStyle name="Note 4 3 2 5 2 2" xfId="28187"/>
    <cellStyle name="Note 4 3 2 5 2 3" xfId="28188"/>
    <cellStyle name="Note 4 3 2 5 3" xfId="28189"/>
    <cellStyle name="Note 4 3 2 5 3 2" xfId="28190"/>
    <cellStyle name="Note 4 3 2 5 3 3" xfId="28191"/>
    <cellStyle name="Note 4 3 2 5 4" xfId="28192"/>
    <cellStyle name="Note 4 3 2 5 5" xfId="28193"/>
    <cellStyle name="Note 4 3 2 6" xfId="28194"/>
    <cellStyle name="Note 4 3 2 6 2" xfId="28195"/>
    <cellStyle name="Note 4 3 2 6 3" xfId="28196"/>
    <cellStyle name="Note 4 3 2 7" xfId="28197"/>
    <cellStyle name="Note 4 3 2 7 2" xfId="28198"/>
    <cellStyle name="Note 4 3 2 7 3" xfId="28199"/>
    <cellStyle name="Note 4 3 2 8" xfId="28200"/>
    <cellStyle name="Note 4 3 2 8 2" xfId="28201"/>
    <cellStyle name="Note 4 3 2 8 3" xfId="28202"/>
    <cellStyle name="Note 4 3 2 9" xfId="28203"/>
    <cellStyle name="Note 4 3 3" xfId="28204"/>
    <cellStyle name="Note 4 3 3 2" xfId="28205"/>
    <cellStyle name="Note 4 3 3 2 2" xfId="28206"/>
    <cellStyle name="Note 4 3 3 2 2 2" xfId="28207"/>
    <cellStyle name="Note 4 3 3 2 2 2 2" xfId="28208"/>
    <cellStyle name="Note 4 3 3 2 2 2 3" xfId="28209"/>
    <cellStyle name="Note 4 3 3 2 2 3" xfId="28210"/>
    <cellStyle name="Note 4 3 3 2 2 3 2" xfId="28211"/>
    <cellStyle name="Note 4 3 3 2 2 3 3" xfId="28212"/>
    <cellStyle name="Note 4 3 3 2 2 4" xfId="28213"/>
    <cellStyle name="Note 4 3 3 2 2 5" xfId="28214"/>
    <cellStyle name="Note 4 3 3 2 3" xfId="28215"/>
    <cellStyle name="Note 4 3 3 2 3 2" xfId="28216"/>
    <cellStyle name="Note 4 3 3 2 3 3" xfId="28217"/>
    <cellStyle name="Note 4 3 3 2 4" xfId="28218"/>
    <cellStyle name="Note 4 3 3 2 4 2" xfId="28219"/>
    <cellStyle name="Note 4 3 3 2 4 3" xfId="28220"/>
    <cellStyle name="Note 4 3 3 2 5" xfId="28221"/>
    <cellStyle name="Note 4 3 3 2 5 2" xfId="28222"/>
    <cellStyle name="Note 4 3 3 2 5 3" xfId="28223"/>
    <cellStyle name="Note 4 3 3 2 6" xfId="28224"/>
    <cellStyle name="Note 4 3 3 3" xfId="28225"/>
    <cellStyle name="Note 4 3 3 3 2" xfId="28226"/>
    <cellStyle name="Note 4 3 3 3 2 2" xfId="28227"/>
    <cellStyle name="Note 4 3 3 3 2 2 2" xfId="28228"/>
    <cellStyle name="Note 4 3 3 3 2 2 3" xfId="28229"/>
    <cellStyle name="Note 4 3 3 3 2 3" xfId="28230"/>
    <cellStyle name="Note 4 3 3 3 2 3 2" xfId="28231"/>
    <cellStyle name="Note 4 3 3 3 2 3 3" xfId="28232"/>
    <cellStyle name="Note 4 3 3 3 2 4" xfId="28233"/>
    <cellStyle name="Note 4 3 3 3 2 5" xfId="28234"/>
    <cellStyle name="Note 4 3 3 3 3" xfId="28235"/>
    <cellStyle name="Note 4 3 3 3 3 2" xfId="28236"/>
    <cellStyle name="Note 4 3 3 3 3 3" xfId="28237"/>
    <cellStyle name="Note 4 3 3 3 4" xfId="28238"/>
    <cellStyle name="Note 4 3 3 3 4 2" xfId="28239"/>
    <cellStyle name="Note 4 3 3 3 4 3" xfId="28240"/>
    <cellStyle name="Note 4 3 3 3 5" xfId="28241"/>
    <cellStyle name="Note 4 3 3 3 5 2" xfId="28242"/>
    <cellStyle name="Note 4 3 3 3 5 3" xfId="28243"/>
    <cellStyle name="Note 4 3 3 3 6" xfId="28244"/>
    <cellStyle name="Note 4 3 3 4" xfId="28245"/>
    <cellStyle name="Note 4 3 3 4 2" xfId="28246"/>
    <cellStyle name="Note 4 3 3 4 2 2" xfId="28247"/>
    <cellStyle name="Note 4 3 3 4 2 3" xfId="28248"/>
    <cellStyle name="Note 4 3 3 4 3" xfId="28249"/>
    <cellStyle name="Note 4 3 3 4 3 2" xfId="28250"/>
    <cellStyle name="Note 4 3 3 4 3 3" xfId="28251"/>
    <cellStyle name="Note 4 3 3 4 4" xfId="28252"/>
    <cellStyle name="Note 4 3 3 4 4 2" xfId="28253"/>
    <cellStyle name="Note 4 3 3 4 4 3" xfId="28254"/>
    <cellStyle name="Note 4 3 3 4 5" xfId="28255"/>
    <cellStyle name="Note 4 3 3 4 5 2" xfId="28256"/>
    <cellStyle name="Note 4 3 3 4 5 3" xfId="28257"/>
    <cellStyle name="Note 4 3 3 4 6" xfId="28258"/>
    <cellStyle name="Note 4 3 3 4 6 2" xfId="28259"/>
    <cellStyle name="Note 4 3 3 4 6 3" xfId="28260"/>
    <cellStyle name="Note 4 3 3 4 7" xfId="28261"/>
    <cellStyle name="Note 4 3 3 4 8" xfId="28262"/>
    <cellStyle name="Note 4 3 3 5" xfId="28263"/>
    <cellStyle name="Note 4 3 3 5 2" xfId="28264"/>
    <cellStyle name="Note 4 3 3 5 2 2" xfId="28265"/>
    <cellStyle name="Note 4 3 3 5 2 3" xfId="28266"/>
    <cellStyle name="Note 4 3 3 5 3" xfId="28267"/>
    <cellStyle name="Note 4 3 3 5 3 2" xfId="28268"/>
    <cellStyle name="Note 4 3 3 5 3 3" xfId="28269"/>
    <cellStyle name="Note 4 3 3 5 4" xfId="28270"/>
    <cellStyle name="Note 4 3 3 5 5" xfId="28271"/>
    <cellStyle name="Note 4 3 3 6" xfId="28272"/>
    <cellStyle name="Note 4 3 3 6 2" xfId="28273"/>
    <cellStyle name="Note 4 3 3 6 3" xfId="28274"/>
    <cellStyle name="Note 4 3 3 7" xfId="28275"/>
    <cellStyle name="Note 4 3 3 7 2" xfId="28276"/>
    <cellStyle name="Note 4 3 3 7 3" xfId="28277"/>
    <cellStyle name="Note 4 3 3 8" xfId="28278"/>
    <cellStyle name="Note 4 3 3 8 2" xfId="28279"/>
    <cellStyle name="Note 4 3 3 8 3" xfId="28280"/>
    <cellStyle name="Note 4 3 3 9" xfId="28281"/>
    <cellStyle name="Note 4 3 4" xfId="28282"/>
    <cellStyle name="Note 4 3 4 2" xfId="28283"/>
    <cellStyle name="Note 4 3 4 2 2" xfId="28284"/>
    <cellStyle name="Note 4 3 4 2 2 2" xfId="28285"/>
    <cellStyle name="Note 4 3 4 2 2 2 2" xfId="28286"/>
    <cellStyle name="Note 4 3 4 2 2 2 3" xfId="28287"/>
    <cellStyle name="Note 4 3 4 2 2 3" xfId="28288"/>
    <cellStyle name="Note 4 3 4 2 2 3 2" xfId="28289"/>
    <cellStyle name="Note 4 3 4 2 2 3 3" xfId="28290"/>
    <cellStyle name="Note 4 3 4 2 2 4" xfId="28291"/>
    <cellStyle name="Note 4 3 4 2 2 5" xfId="28292"/>
    <cellStyle name="Note 4 3 4 2 3" xfId="28293"/>
    <cellStyle name="Note 4 3 4 2 3 2" xfId="28294"/>
    <cellStyle name="Note 4 3 4 2 3 3" xfId="28295"/>
    <cellStyle name="Note 4 3 4 2 4" xfId="28296"/>
    <cellStyle name="Note 4 3 4 2 4 2" xfId="28297"/>
    <cellStyle name="Note 4 3 4 2 4 3" xfId="28298"/>
    <cellStyle name="Note 4 3 4 2 5" xfId="28299"/>
    <cellStyle name="Note 4 3 4 2 5 2" xfId="28300"/>
    <cellStyle name="Note 4 3 4 2 5 3" xfId="28301"/>
    <cellStyle name="Note 4 3 4 2 6" xfId="28302"/>
    <cellStyle name="Note 4 3 4 3" xfId="28303"/>
    <cellStyle name="Note 4 3 4 3 2" xfId="28304"/>
    <cellStyle name="Note 4 3 4 3 2 2" xfId="28305"/>
    <cellStyle name="Note 4 3 4 3 2 2 2" xfId="28306"/>
    <cellStyle name="Note 4 3 4 3 2 2 3" xfId="28307"/>
    <cellStyle name="Note 4 3 4 3 2 3" xfId="28308"/>
    <cellStyle name="Note 4 3 4 3 2 3 2" xfId="28309"/>
    <cellStyle name="Note 4 3 4 3 2 3 3" xfId="28310"/>
    <cellStyle name="Note 4 3 4 3 2 4" xfId="28311"/>
    <cellStyle name="Note 4 3 4 3 2 5" xfId="28312"/>
    <cellStyle name="Note 4 3 4 3 3" xfId="28313"/>
    <cellStyle name="Note 4 3 4 3 3 2" xfId="28314"/>
    <cellStyle name="Note 4 3 4 3 3 3" xfId="28315"/>
    <cellStyle name="Note 4 3 4 3 4" xfId="28316"/>
    <cellStyle name="Note 4 3 4 3 4 2" xfId="28317"/>
    <cellStyle name="Note 4 3 4 3 4 3" xfId="28318"/>
    <cellStyle name="Note 4 3 4 3 5" xfId="28319"/>
    <cellStyle name="Note 4 3 4 3 5 2" xfId="28320"/>
    <cellStyle name="Note 4 3 4 3 5 3" xfId="28321"/>
    <cellStyle name="Note 4 3 4 3 6" xfId="28322"/>
    <cellStyle name="Note 4 3 4 4" xfId="28323"/>
    <cellStyle name="Note 4 3 4 4 2" xfId="28324"/>
    <cellStyle name="Note 4 3 4 4 2 2" xfId="28325"/>
    <cellStyle name="Note 4 3 4 4 2 3" xfId="28326"/>
    <cellStyle name="Note 4 3 4 4 3" xfId="28327"/>
    <cellStyle name="Note 4 3 4 4 3 2" xfId="28328"/>
    <cellStyle name="Note 4 3 4 4 3 3" xfId="28329"/>
    <cellStyle name="Note 4 3 4 4 4" xfId="28330"/>
    <cellStyle name="Note 4 3 4 4 4 2" xfId="28331"/>
    <cellStyle name="Note 4 3 4 4 4 3" xfId="28332"/>
    <cellStyle name="Note 4 3 4 4 5" xfId="28333"/>
    <cellStyle name="Note 4 3 4 4 5 2" xfId="28334"/>
    <cellStyle name="Note 4 3 4 4 5 3" xfId="28335"/>
    <cellStyle name="Note 4 3 4 4 6" xfId="28336"/>
    <cellStyle name="Note 4 3 4 4 6 2" xfId="28337"/>
    <cellStyle name="Note 4 3 4 4 6 3" xfId="28338"/>
    <cellStyle name="Note 4 3 4 4 7" xfId="28339"/>
    <cellStyle name="Note 4 3 4 4 8" xfId="28340"/>
    <cellStyle name="Note 4 3 4 5" xfId="28341"/>
    <cellStyle name="Note 4 3 4 5 2" xfId="28342"/>
    <cellStyle name="Note 4 3 4 5 2 2" xfId="28343"/>
    <cellStyle name="Note 4 3 4 5 2 3" xfId="28344"/>
    <cellStyle name="Note 4 3 4 5 3" xfId="28345"/>
    <cellStyle name="Note 4 3 4 5 3 2" xfId="28346"/>
    <cellStyle name="Note 4 3 4 5 3 3" xfId="28347"/>
    <cellStyle name="Note 4 3 4 5 4" xfId="28348"/>
    <cellStyle name="Note 4 3 4 5 5" xfId="28349"/>
    <cellStyle name="Note 4 3 4 6" xfId="28350"/>
    <cellStyle name="Note 4 3 4 6 2" xfId="28351"/>
    <cellStyle name="Note 4 3 4 6 3" xfId="28352"/>
    <cellStyle name="Note 4 3 4 7" xfId="28353"/>
    <cellStyle name="Note 4 3 4 7 2" xfId="28354"/>
    <cellStyle name="Note 4 3 4 7 3" xfId="28355"/>
    <cellStyle name="Note 4 3 4 8" xfId="28356"/>
    <cellStyle name="Note 4 3 4 8 2" xfId="28357"/>
    <cellStyle name="Note 4 3 4 8 3" xfId="28358"/>
    <cellStyle name="Note 4 3 4 9" xfId="28359"/>
    <cellStyle name="Note 4 3 5" xfId="28360"/>
    <cellStyle name="Note 4 3 5 2" xfId="28361"/>
    <cellStyle name="Note 4 3 5 2 2" xfId="28362"/>
    <cellStyle name="Note 4 3 5 2 2 2" xfId="28363"/>
    <cellStyle name="Note 4 3 5 2 2 2 2" xfId="28364"/>
    <cellStyle name="Note 4 3 5 2 2 2 3" xfId="28365"/>
    <cellStyle name="Note 4 3 5 2 2 3" xfId="28366"/>
    <cellStyle name="Note 4 3 5 2 2 3 2" xfId="28367"/>
    <cellStyle name="Note 4 3 5 2 2 3 3" xfId="28368"/>
    <cellStyle name="Note 4 3 5 2 2 4" xfId="28369"/>
    <cellStyle name="Note 4 3 5 2 2 5" xfId="28370"/>
    <cellStyle name="Note 4 3 5 2 3" xfId="28371"/>
    <cellStyle name="Note 4 3 5 2 3 2" xfId="28372"/>
    <cellStyle name="Note 4 3 5 2 3 3" xfId="28373"/>
    <cellStyle name="Note 4 3 5 2 4" xfId="28374"/>
    <cellStyle name="Note 4 3 5 2 4 2" xfId="28375"/>
    <cellStyle name="Note 4 3 5 2 4 3" xfId="28376"/>
    <cellStyle name="Note 4 3 5 2 5" xfId="28377"/>
    <cellStyle name="Note 4 3 5 2 5 2" xfId="28378"/>
    <cellStyle name="Note 4 3 5 2 5 3" xfId="28379"/>
    <cellStyle name="Note 4 3 5 2 6" xfId="28380"/>
    <cellStyle name="Note 4 3 5 3" xfId="28381"/>
    <cellStyle name="Note 4 3 5 3 2" xfId="28382"/>
    <cellStyle name="Note 4 3 5 3 2 2" xfId="28383"/>
    <cellStyle name="Note 4 3 5 3 2 2 2" xfId="28384"/>
    <cellStyle name="Note 4 3 5 3 2 2 3" xfId="28385"/>
    <cellStyle name="Note 4 3 5 3 2 3" xfId="28386"/>
    <cellStyle name="Note 4 3 5 3 2 3 2" xfId="28387"/>
    <cellStyle name="Note 4 3 5 3 2 3 3" xfId="28388"/>
    <cellStyle name="Note 4 3 5 3 2 4" xfId="28389"/>
    <cellStyle name="Note 4 3 5 3 2 5" xfId="28390"/>
    <cellStyle name="Note 4 3 5 3 3" xfId="28391"/>
    <cellStyle name="Note 4 3 5 3 3 2" xfId="28392"/>
    <cellStyle name="Note 4 3 5 3 3 3" xfId="28393"/>
    <cellStyle name="Note 4 3 5 3 4" xfId="28394"/>
    <cellStyle name="Note 4 3 5 3 4 2" xfId="28395"/>
    <cellStyle name="Note 4 3 5 3 4 3" xfId="28396"/>
    <cellStyle name="Note 4 3 5 3 5" xfId="28397"/>
    <cellStyle name="Note 4 3 5 3 5 2" xfId="28398"/>
    <cellStyle name="Note 4 3 5 3 5 3" xfId="28399"/>
    <cellStyle name="Note 4 3 5 3 6" xfId="28400"/>
    <cellStyle name="Note 4 3 5 4" xfId="28401"/>
    <cellStyle name="Note 4 3 5 4 2" xfId="28402"/>
    <cellStyle name="Note 4 3 5 4 2 2" xfId="28403"/>
    <cellStyle name="Note 4 3 5 4 2 3" xfId="28404"/>
    <cellStyle name="Note 4 3 5 4 3" xfId="28405"/>
    <cellStyle name="Note 4 3 5 4 3 2" xfId="28406"/>
    <cellStyle name="Note 4 3 5 4 3 3" xfId="28407"/>
    <cellStyle name="Note 4 3 5 4 4" xfId="28408"/>
    <cellStyle name="Note 4 3 5 4 4 2" xfId="28409"/>
    <cellStyle name="Note 4 3 5 4 4 3" xfId="28410"/>
    <cellStyle name="Note 4 3 5 4 5" xfId="28411"/>
    <cellStyle name="Note 4 3 5 4 5 2" xfId="28412"/>
    <cellStyle name="Note 4 3 5 4 5 3" xfId="28413"/>
    <cellStyle name="Note 4 3 5 4 6" xfId="28414"/>
    <cellStyle name="Note 4 3 5 4 6 2" xfId="28415"/>
    <cellStyle name="Note 4 3 5 4 6 3" xfId="28416"/>
    <cellStyle name="Note 4 3 5 4 7" xfId="28417"/>
    <cellStyle name="Note 4 3 5 4 8" xfId="28418"/>
    <cellStyle name="Note 4 3 5 5" xfId="28419"/>
    <cellStyle name="Note 4 3 5 5 2" xfId="28420"/>
    <cellStyle name="Note 4 3 5 5 2 2" xfId="28421"/>
    <cellStyle name="Note 4 3 5 5 2 3" xfId="28422"/>
    <cellStyle name="Note 4 3 5 5 3" xfId="28423"/>
    <cellStyle name="Note 4 3 5 5 3 2" xfId="28424"/>
    <cellStyle name="Note 4 3 5 5 3 3" xfId="28425"/>
    <cellStyle name="Note 4 3 5 5 4" xfId="28426"/>
    <cellStyle name="Note 4 3 5 5 5" xfId="28427"/>
    <cellStyle name="Note 4 3 5 6" xfId="28428"/>
    <cellStyle name="Note 4 3 5 6 2" xfId="28429"/>
    <cellStyle name="Note 4 3 5 6 3" xfId="28430"/>
    <cellStyle name="Note 4 3 5 7" xfId="28431"/>
    <cellStyle name="Note 4 3 5 7 2" xfId="28432"/>
    <cellStyle name="Note 4 3 5 7 3" xfId="28433"/>
    <cellStyle name="Note 4 3 5 8" xfId="28434"/>
    <cellStyle name="Note 4 3 5 8 2" xfId="28435"/>
    <cellStyle name="Note 4 3 5 8 3" xfId="28436"/>
    <cellStyle name="Note 4 3 5 9" xfId="28437"/>
    <cellStyle name="Note 4 3 6" xfId="28438"/>
    <cellStyle name="Note 4 3 6 2" xfId="28439"/>
    <cellStyle name="Note 4 3 6 2 2" xfId="28440"/>
    <cellStyle name="Note 4 3 6 2 2 2" xfId="28441"/>
    <cellStyle name="Note 4 3 6 2 2 3" xfId="28442"/>
    <cellStyle name="Note 4 3 6 2 3" xfId="28443"/>
    <cellStyle name="Note 4 3 6 2 3 2" xfId="28444"/>
    <cellStyle name="Note 4 3 6 2 3 3" xfId="28445"/>
    <cellStyle name="Note 4 3 6 2 4" xfId="28446"/>
    <cellStyle name="Note 4 3 6 2 5" xfId="28447"/>
    <cellStyle name="Note 4 3 6 3" xfId="28448"/>
    <cellStyle name="Note 4 3 6 3 2" xfId="28449"/>
    <cellStyle name="Note 4 3 6 3 3" xfId="28450"/>
    <cellStyle name="Note 4 3 6 4" xfId="28451"/>
    <cellStyle name="Note 4 3 6 4 2" xfId="28452"/>
    <cellStyle name="Note 4 3 6 4 3" xfId="28453"/>
    <cellStyle name="Note 4 3 6 5" xfId="28454"/>
    <cellStyle name="Note 4 3 6 5 2" xfId="28455"/>
    <cellStyle name="Note 4 3 6 5 3" xfId="28456"/>
    <cellStyle name="Note 4 3 6 6" xfId="28457"/>
    <cellStyle name="Note 4 3 7" xfId="28458"/>
    <cellStyle name="Note 4 3 7 2" xfId="28459"/>
    <cellStyle name="Note 4 3 7 2 2" xfId="28460"/>
    <cellStyle name="Note 4 3 7 2 2 2" xfId="28461"/>
    <cellStyle name="Note 4 3 7 2 2 3" xfId="28462"/>
    <cellStyle name="Note 4 3 7 2 3" xfId="28463"/>
    <cellStyle name="Note 4 3 7 2 3 2" xfId="28464"/>
    <cellStyle name="Note 4 3 7 2 3 3" xfId="28465"/>
    <cellStyle name="Note 4 3 7 2 4" xfId="28466"/>
    <cellStyle name="Note 4 3 7 2 5" xfId="28467"/>
    <cellStyle name="Note 4 3 7 3" xfId="28468"/>
    <cellStyle name="Note 4 3 7 3 2" xfId="28469"/>
    <cellStyle name="Note 4 3 7 3 3" xfId="28470"/>
    <cellStyle name="Note 4 3 7 4" xfId="28471"/>
    <cellStyle name="Note 4 3 7 4 2" xfId="28472"/>
    <cellStyle name="Note 4 3 7 4 3" xfId="28473"/>
    <cellStyle name="Note 4 3 7 5" xfId="28474"/>
    <cellStyle name="Note 4 3 7 5 2" xfId="28475"/>
    <cellStyle name="Note 4 3 7 5 3" xfId="28476"/>
    <cellStyle name="Note 4 3 7 6" xfId="28477"/>
    <cellStyle name="Note 4 3 8" xfId="28478"/>
    <cellStyle name="Note 4 3 8 2" xfId="28479"/>
    <cellStyle name="Note 4 3 8 2 2" xfId="28480"/>
    <cellStyle name="Note 4 3 8 2 3" xfId="28481"/>
    <cellStyle name="Note 4 3 8 3" xfId="28482"/>
    <cellStyle name="Note 4 3 8 3 2" xfId="28483"/>
    <cellStyle name="Note 4 3 8 3 3" xfId="28484"/>
    <cellStyle name="Note 4 3 8 4" xfId="28485"/>
    <cellStyle name="Note 4 3 8 4 2" xfId="28486"/>
    <cellStyle name="Note 4 3 8 4 3" xfId="28487"/>
    <cellStyle name="Note 4 3 8 5" xfId="28488"/>
    <cellStyle name="Note 4 3 8 5 2" xfId="28489"/>
    <cellStyle name="Note 4 3 8 5 3" xfId="28490"/>
    <cellStyle name="Note 4 3 8 6" xfId="28491"/>
    <cellStyle name="Note 4 3 8 6 2" xfId="28492"/>
    <cellStyle name="Note 4 3 8 6 3" xfId="28493"/>
    <cellStyle name="Note 4 3 8 7" xfId="28494"/>
    <cellStyle name="Note 4 3 8 8" xfId="28495"/>
    <cellStyle name="Note 4 3 9" xfId="28496"/>
    <cellStyle name="Note 4 3 9 2" xfId="28497"/>
    <cellStyle name="Note 4 3 9 2 2" xfId="28498"/>
    <cellStyle name="Note 4 3 9 2 3" xfId="28499"/>
    <cellStyle name="Note 4 3 9 3" xfId="28500"/>
    <cellStyle name="Note 4 3 9 3 2" xfId="28501"/>
    <cellStyle name="Note 4 3 9 3 3" xfId="28502"/>
    <cellStyle name="Note 4 3 9 4" xfId="28503"/>
    <cellStyle name="Note 4 3 9 5" xfId="28504"/>
    <cellStyle name="Note 4 30" xfId="28505"/>
    <cellStyle name="Note 4 30 2" xfId="28506"/>
    <cellStyle name="Note 4 30 2 2" xfId="28507"/>
    <cellStyle name="Note 4 30 2 3" xfId="28508"/>
    <cellStyle name="Note 4 30 3" xfId="28509"/>
    <cellStyle name="Note 4 30 3 2" xfId="28510"/>
    <cellStyle name="Note 4 30 3 3" xfId="28511"/>
    <cellStyle name="Note 4 30 4" xfId="28512"/>
    <cellStyle name="Note 4 30 4 2" xfId="28513"/>
    <cellStyle name="Note 4 30 4 3" xfId="28514"/>
    <cellStyle name="Note 4 30 5" xfId="28515"/>
    <cellStyle name="Note 4 30 5 2" xfId="28516"/>
    <cellStyle name="Note 4 30 5 3" xfId="28517"/>
    <cellStyle name="Note 4 30 6" xfId="28518"/>
    <cellStyle name="Note 4 30 6 2" xfId="28519"/>
    <cellStyle name="Note 4 30 6 3" xfId="28520"/>
    <cellStyle name="Note 4 30 7" xfId="28521"/>
    <cellStyle name="Note 4 30 8" xfId="28522"/>
    <cellStyle name="Note 4 31" xfId="28523"/>
    <cellStyle name="Note 4 31 2" xfId="28524"/>
    <cellStyle name="Note 4 31 2 2" xfId="28525"/>
    <cellStyle name="Note 4 31 2 3" xfId="28526"/>
    <cellStyle name="Note 4 31 3" xfId="28527"/>
    <cellStyle name="Note 4 31 3 2" xfId="28528"/>
    <cellStyle name="Note 4 31 3 3" xfId="28529"/>
    <cellStyle name="Note 4 31 4" xfId="28530"/>
    <cellStyle name="Note 4 31 5" xfId="28531"/>
    <cellStyle name="Note 4 32" xfId="28532"/>
    <cellStyle name="Note 4 32 2" xfId="28533"/>
    <cellStyle name="Note 4 32 3" xfId="28534"/>
    <cellStyle name="Note 4 33" xfId="28535"/>
    <cellStyle name="Note 4 33 2" xfId="28536"/>
    <cellStyle name="Note 4 33 3" xfId="28537"/>
    <cellStyle name="Note 4 34" xfId="28538"/>
    <cellStyle name="Note 4 34 2" xfId="28539"/>
    <cellStyle name="Note 4 34 3" xfId="28540"/>
    <cellStyle name="Note 4 35" xfId="28541"/>
    <cellStyle name="Note 4 4" xfId="28542"/>
    <cellStyle name="Note 4 4 10" xfId="28543"/>
    <cellStyle name="Note 4 4 10 2" xfId="28544"/>
    <cellStyle name="Note 4 4 10 3" xfId="28545"/>
    <cellStyle name="Note 4 4 11" xfId="28546"/>
    <cellStyle name="Note 4 4 11 2" xfId="28547"/>
    <cellStyle name="Note 4 4 11 3" xfId="28548"/>
    <cellStyle name="Note 4 4 12" xfId="28549"/>
    <cellStyle name="Note 4 4 12 2" xfId="28550"/>
    <cellStyle name="Note 4 4 12 3" xfId="28551"/>
    <cellStyle name="Note 4 4 13" xfId="28552"/>
    <cellStyle name="Note 4 4 2" xfId="28553"/>
    <cellStyle name="Note 4 4 2 2" xfId="28554"/>
    <cellStyle name="Note 4 4 2 2 2" xfId="28555"/>
    <cellStyle name="Note 4 4 2 2 2 2" xfId="28556"/>
    <cellStyle name="Note 4 4 2 2 2 2 2" xfId="28557"/>
    <cellStyle name="Note 4 4 2 2 2 2 3" xfId="28558"/>
    <cellStyle name="Note 4 4 2 2 2 3" xfId="28559"/>
    <cellStyle name="Note 4 4 2 2 2 3 2" xfId="28560"/>
    <cellStyle name="Note 4 4 2 2 2 3 3" xfId="28561"/>
    <cellStyle name="Note 4 4 2 2 2 4" xfId="28562"/>
    <cellStyle name="Note 4 4 2 2 2 5" xfId="28563"/>
    <cellStyle name="Note 4 4 2 2 3" xfId="28564"/>
    <cellStyle name="Note 4 4 2 2 3 2" xfId="28565"/>
    <cellStyle name="Note 4 4 2 2 3 3" xfId="28566"/>
    <cellStyle name="Note 4 4 2 2 4" xfId="28567"/>
    <cellStyle name="Note 4 4 2 2 4 2" xfId="28568"/>
    <cellStyle name="Note 4 4 2 2 4 3" xfId="28569"/>
    <cellStyle name="Note 4 4 2 2 5" xfId="28570"/>
    <cellStyle name="Note 4 4 2 2 5 2" xfId="28571"/>
    <cellStyle name="Note 4 4 2 2 5 3" xfId="28572"/>
    <cellStyle name="Note 4 4 2 2 6" xfId="28573"/>
    <cellStyle name="Note 4 4 2 3" xfId="28574"/>
    <cellStyle name="Note 4 4 2 3 2" xfId="28575"/>
    <cellStyle name="Note 4 4 2 3 2 2" xfId="28576"/>
    <cellStyle name="Note 4 4 2 3 2 2 2" xfId="28577"/>
    <cellStyle name="Note 4 4 2 3 2 2 3" xfId="28578"/>
    <cellStyle name="Note 4 4 2 3 2 3" xfId="28579"/>
    <cellStyle name="Note 4 4 2 3 2 3 2" xfId="28580"/>
    <cellStyle name="Note 4 4 2 3 2 3 3" xfId="28581"/>
    <cellStyle name="Note 4 4 2 3 2 4" xfId="28582"/>
    <cellStyle name="Note 4 4 2 3 2 5" xfId="28583"/>
    <cellStyle name="Note 4 4 2 3 3" xfId="28584"/>
    <cellStyle name="Note 4 4 2 3 3 2" xfId="28585"/>
    <cellStyle name="Note 4 4 2 3 3 3" xfId="28586"/>
    <cellStyle name="Note 4 4 2 3 4" xfId="28587"/>
    <cellStyle name="Note 4 4 2 3 4 2" xfId="28588"/>
    <cellStyle name="Note 4 4 2 3 4 3" xfId="28589"/>
    <cellStyle name="Note 4 4 2 3 5" xfId="28590"/>
    <cellStyle name="Note 4 4 2 3 5 2" xfId="28591"/>
    <cellStyle name="Note 4 4 2 3 5 3" xfId="28592"/>
    <cellStyle name="Note 4 4 2 3 6" xfId="28593"/>
    <cellStyle name="Note 4 4 2 4" xfId="28594"/>
    <cellStyle name="Note 4 4 2 4 2" xfId="28595"/>
    <cellStyle name="Note 4 4 2 4 2 2" xfId="28596"/>
    <cellStyle name="Note 4 4 2 4 2 3" xfId="28597"/>
    <cellStyle name="Note 4 4 2 4 3" xfId="28598"/>
    <cellStyle name="Note 4 4 2 4 3 2" xfId="28599"/>
    <cellStyle name="Note 4 4 2 4 3 3" xfId="28600"/>
    <cellStyle name="Note 4 4 2 4 4" xfId="28601"/>
    <cellStyle name="Note 4 4 2 4 4 2" xfId="28602"/>
    <cellStyle name="Note 4 4 2 4 4 3" xfId="28603"/>
    <cellStyle name="Note 4 4 2 4 5" xfId="28604"/>
    <cellStyle name="Note 4 4 2 4 5 2" xfId="28605"/>
    <cellStyle name="Note 4 4 2 4 5 3" xfId="28606"/>
    <cellStyle name="Note 4 4 2 4 6" xfId="28607"/>
    <cellStyle name="Note 4 4 2 4 6 2" xfId="28608"/>
    <cellStyle name="Note 4 4 2 4 6 3" xfId="28609"/>
    <cellStyle name="Note 4 4 2 4 7" xfId="28610"/>
    <cellStyle name="Note 4 4 2 4 8" xfId="28611"/>
    <cellStyle name="Note 4 4 2 5" xfId="28612"/>
    <cellStyle name="Note 4 4 2 5 2" xfId="28613"/>
    <cellStyle name="Note 4 4 2 5 2 2" xfId="28614"/>
    <cellStyle name="Note 4 4 2 5 2 3" xfId="28615"/>
    <cellStyle name="Note 4 4 2 5 3" xfId="28616"/>
    <cellStyle name="Note 4 4 2 5 3 2" xfId="28617"/>
    <cellStyle name="Note 4 4 2 5 3 3" xfId="28618"/>
    <cellStyle name="Note 4 4 2 5 4" xfId="28619"/>
    <cellStyle name="Note 4 4 2 5 5" xfId="28620"/>
    <cellStyle name="Note 4 4 2 6" xfId="28621"/>
    <cellStyle name="Note 4 4 2 6 2" xfId="28622"/>
    <cellStyle name="Note 4 4 2 6 3" xfId="28623"/>
    <cellStyle name="Note 4 4 2 7" xfId="28624"/>
    <cellStyle name="Note 4 4 2 7 2" xfId="28625"/>
    <cellStyle name="Note 4 4 2 7 3" xfId="28626"/>
    <cellStyle name="Note 4 4 2 8" xfId="28627"/>
    <cellStyle name="Note 4 4 2 8 2" xfId="28628"/>
    <cellStyle name="Note 4 4 2 8 3" xfId="28629"/>
    <cellStyle name="Note 4 4 2 9" xfId="28630"/>
    <cellStyle name="Note 4 4 3" xfId="28631"/>
    <cellStyle name="Note 4 4 3 2" xfId="28632"/>
    <cellStyle name="Note 4 4 3 2 2" xfId="28633"/>
    <cellStyle name="Note 4 4 3 2 2 2" xfId="28634"/>
    <cellStyle name="Note 4 4 3 2 2 2 2" xfId="28635"/>
    <cellStyle name="Note 4 4 3 2 2 2 3" xfId="28636"/>
    <cellStyle name="Note 4 4 3 2 2 3" xfId="28637"/>
    <cellStyle name="Note 4 4 3 2 2 3 2" xfId="28638"/>
    <cellStyle name="Note 4 4 3 2 2 3 3" xfId="28639"/>
    <cellStyle name="Note 4 4 3 2 2 4" xfId="28640"/>
    <cellStyle name="Note 4 4 3 2 2 5" xfId="28641"/>
    <cellStyle name="Note 4 4 3 2 3" xfId="28642"/>
    <cellStyle name="Note 4 4 3 2 3 2" xfId="28643"/>
    <cellStyle name="Note 4 4 3 2 3 3" xfId="28644"/>
    <cellStyle name="Note 4 4 3 2 4" xfId="28645"/>
    <cellStyle name="Note 4 4 3 2 4 2" xfId="28646"/>
    <cellStyle name="Note 4 4 3 2 4 3" xfId="28647"/>
    <cellStyle name="Note 4 4 3 2 5" xfId="28648"/>
    <cellStyle name="Note 4 4 3 2 5 2" xfId="28649"/>
    <cellStyle name="Note 4 4 3 2 5 3" xfId="28650"/>
    <cellStyle name="Note 4 4 3 2 6" xfId="28651"/>
    <cellStyle name="Note 4 4 3 3" xfId="28652"/>
    <cellStyle name="Note 4 4 3 3 2" xfId="28653"/>
    <cellStyle name="Note 4 4 3 3 2 2" xfId="28654"/>
    <cellStyle name="Note 4 4 3 3 2 2 2" xfId="28655"/>
    <cellStyle name="Note 4 4 3 3 2 2 3" xfId="28656"/>
    <cellStyle name="Note 4 4 3 3 2 3" xfId="28657"/>
    <cellStyle name="Note 4 4 3 3 2 3 2" xfId="28658"/>
    <cellStyle name="Note 4 4 3 3 2 3 3" xfId="28659"/>
    <cellStyle name="Note 4 4 3 3 2 4" xfId="28660"/>
    <cellStyle name="Note 4 4 3 3 2 5" xfId="28661"/>
    <cellStyle name="Note 4 4 3 3 3" xfId="28662"/>
    <cellStyle name="Note 4 4 3 3 3 2" xfId="28663"/>
    <cellStyle name="Note 4 4 3 3 3 3" xfId="28664"/>
    <cellStyle name="Note 4 4 3 3 4" xfId="28665"/>
    <cellStyle name="Note 4 4 3 3 4 2" xfId="28666"/>
    <cellStyle name="Note 4 4 3 3 4 3" xfId="28667"/>
    <cellStyle name="Note 4 4 3 3 5" xfId="28668"/>
    <cellStyle name="Note 4 4 3 3 5 2" xfId="28669"/>
    <cellStyle name="Note 4 4 3 3 5 3" xfId="28670"/>
    <cellStyle name="Note 4 4 3 3 6" xfId="28671"/>
    <cellStyle name="Note 4 4 3 4" xfId="28672"/>
    <cellStyle name="Note 4 4 3 4 2" xfId="28673"/>
    <cellStyle name="Note 4 4 3 4 2 2" xfId="28674"/>
    <cellStyle name="Note 4 4 3 4 2 3" xfId="28675"/>
    <cellStyle name="Note 4 4 3 4 3" xfId="28676"/>
    <cellStyle name="Note 4 4 3 4 3 2" xfId="28677"/>
    <cellStyle name="Note 4 4 3 4 3 3" xfId="28678"/>
    <cellStyle name="Note 4 4 3 4 4" xfId="28679"/>
    <cellStyle name="Note 4 4 3 4 4 2" xfId="28680"/>
    <cellStyle name="Note 4 4 3 4 4 3" xfId="28681"/>
    <cellStyle name="Note 4 4 3 4 5" xfId="28682"/>
    <cellStyle name="Note 4 4 3 4 5 2" xfId="28683"/>
    <cellStyle name="Note 4 4 3 4 5 3" xfId="28684"/>
    <cellStyle name="Note 4 4 3 4 6" xfId="28685"/>
    <cellStyle name="Note 4 4 3 4 6 2" xfId="28686"/>
    <cellStyle name="Note 4 4 3 4 6 3" xfId="28687"/>
    <cellStyle name="Note 4 4 3 4 7" xfId="28688"/>
    <cellStyle name="Note 4 4 3 4 8" xfId="28689"/>
    <cellStyle name="Note 4 4 3 5" xfId="28690"/>
    <cellStyle name="Note 4 4 3 5 2" xfId="28691"/>
    <cellStyle name="Note 4 4 3 5 2 2" xfId="28692"/>
    <cellStyle name="Note 4 4 3 5 2 3" xfId="28693"/>
    <cellStyle name="Note 4 4 3 5 3" xfId="28694"/>
    <cellStyle name="Note 4 4 3 5 3 2" xfId="28695"/>
    <cellStyle name="Note 4 4 3 5 3 3" xfId="28696"/>
    <cellStyle name="Note 4 4 3 5 4" xfId="28697"/>
    <cellStyle name="Note 4 4 3 5 5" xfId="28698"/>
    <cellStyle name="Note 4 4 3 6" xfId="28699"/>
    <cellStyle name="Note 4 4 3 6 2" xfId="28700"/>
    <cellStyle name="Note 4 4 3 6 3" xfId="28701"/>
    <cellStyle name="Note 4 4 3 7" xfId="28702"/>
    <cellStyle name="Note 4 4 3 7 2" xfId="28703"/>
    <cellStyle name="Note 4 4 3 7 3" xfId="28704"/>
    <cellStyle name="Note 4 4 3 8" xfId="28705"/>
    <cellStyle name="Note 4 4 3 8 2" xfId="28706"/>
    <cellStyle name="Note 4 4 3 8 3" xfId="28707"/>
    <cellStyle name="Note 4 4 3 9" xfId="28708"/>
    <cellStyle name="Note 4 4 4" xfId="28709"/>
    <cellStyle name="Note 4 4 4 2" xfId="28710"/>
    <cellStyle name="Note 4 4 4 2 2" xfId="28711"/>
    <cellStyle name="Note 4 4 4 2 2 2" xfId="28712"/>
    <cellStyle name="Note 4 4 4 2 2 2 2" xfId="28713"/>
    <cellStyle name="Note 4 4 4 2 2 2 3" xfId="28714"/>
    <cellStyle name="Note 4 4 4 2 2 3" xfId="28715"/>
    <cellStyle name="Note 4 4 4 2 2 3 2" xfId="28716"/>
    <cellStyle name="Note 4 4 4 2 2 3 3" xfId="28717"/>
    <cellStyle name="Note 4 4 4 2 2 4" xfId="28718"/>
    <cellStyle name="Note 4 4 4 2 2 5" xfId="28719"/>
    <cellStyle name="Note 4 4 4 2 3" xfId="28720"/>
    <cellStyle name="Note 4 4 4 2 3 2" xfId="28721"/>
    <cellStyle name="Note 4 4 4 2 3 3" xfId="28722"/>
    <cellStyle name="Note 4 4 4 2 4" xfId="28723"/>
    <cellStyle name="Note 4 4 4 2 4 2" xfId="28724"/>
    <cellStyle name="Note 4 4 4 2 4 3" xfId="28725"/>
    <cellStyle name="Note 4 4 4 2 5" xfId="28726"/>
    <cellStyle name="Note 4 4 4 2 5 2" xfId="28727"/>
    <cellStyle name="Note 4 4 4 2 5 3" xfId="28728"/>
    <cellStyle name="Note 4 4 4 2 6" xfId="28729"/>
    <cellStyle name="Note 4 4 4 3" xfId="28730"/>
    <cellStyle name="Note 4 4 4 3 2" xfId="28731"/>
    <cellStyle name="Note 4 4 4 3 2 2" xfId="28732"/>
    <cellStyle name="Note 4 4 4 3 2 2 2" xfId="28733"/>
    <cellStyle name="Note 4 4 4 3 2 2 3" xfId="28734"/>
    <cellStyle name="Note 4 4 4 3 2 3" xfId="28735"/>
    <cellStyle name="Note 4 4 4 3 2 3 2" xfId="28736"/>
    <cellStyle name="Note 4 4 4 3 2 3 3" xfId="28737"/>
    <cellStyle name="Note 4 4 4 3 2 4" xfId="28738"/>
    <cellStyle name="Note 4 4 4 3 2 5" xfId="28739"/>
    <cellStyle name="Note 4 4 4 3 3" xfId="28740"/>
    <cellStyle name="Note 4 4 4 3 3 2" xfId="28741"/>
    <cellStyle name="Note 4 4 4 3 3 3" xfId="28742"/>
    <cellStyle name="Note 4 4 4 3 4" xfId="28743"/>
    <cellStyle name="Note 4 4 4 3 4 2" xfId="28744"/>
    <cellStyle name="Note 4 4 4 3 4 3" xfId="28745"/>
    <cellStyle name="Note 4 4 4 3 5" xfId="28746"/>
    <cellStyle name="Note 4 4 4 3 5 2" xfId="28747"/>
    <cellStyle name="Note 4 4 4 3 5 3" xfId="28748"/>
    <cellStyle name="Note 4 4 4 3 6" xfId="28749"/>
    <cellStyle name="Note 4 4 4 4" xfId="28750"/>
    <cellStyle name="Note 4 4 4 4 2" xfId="28751"/>
    <cellStyle name="Note 4 4 4 4 2 2" xfId="28752"/>
    <cellStyle name="Note 4 4 4 4 2 3" xfId="28753"/>
    <cellStyle name="Note 4 4 4 4 3" xfId="28754"/>
    <cellStyle name="Note 4 4 4 4 3 2" xfId="28755"/>
    <cellStyle name="Note 4 4 4 4 3 3" xfId="28756"/>
    <cellStyle name="Note 4 4 4 4 4" xfId="28757"/>
    <cellStyle name="Note 4 4 4 4 4 2" xfId="28758"/>
    <cellStyle name="Note 4 4 4 4 4 3" xfId="28759"/>
    <cellStyle name="Note 4 4 4 4 5" xfId="28760"/>
    <cellStyle name="Note 4 4 4 4 5 2" xfId="28761"/>
    <cellStyle name="Note 4 4 4 4 5 3" xfId="28762"/>
    <cellStyle name="Note 4 4 4 4 6" xfId="28763"/>
    <cellStyle name="Note 4 4 4 4 6 2" xfId="28764"/>
    <cellStyle name="Note 4 4 4 4 6 3" xfId="28765"/>
    <cellStyle name="Note 4 4 4 4 7" xfId="28766"/>
    <cellStyle name="Note 4 4 4 4 8" xfId="28767"/>
    <cellStyle name="Note 4 4 4 5" xfId="28768"/>
    <cellStyle name="Note 4 4 4 5 2" xfId="28769"/>
    <cellStyle name="Note 4 4 4 5 2 2" xfId="28770"/>
    <cellStyle name="Note 4 4 4 5 2 3" xfId="28771"/>
    <cellStyle name="Note 4 4 4 5 3" xfId="28772"/>
    <cellStyle name="Note 4 4 4 5 3 2" xfId="28773"/>
    <cellStyle name="Note 4 4 4 5 3 3" xfId="28774"/>
    <cellStyle name="Note 4 4 4 5 4" xfId="28775"/>
    <cellStyle name="Note 4 4 4 5 5" xfId="28776"/>
    <cellStyle name="Note 4 4 4 6" xfId="28777"/>
    <cellStyle name="Note 4 4 4 6 2" xfId="28778"/>
    <cellStyle name="Note 4 4 4 6 3" xfId="28779"/>
    <cellStyle name="Note 4 4 4 7" xfId="28780"/>
    <cellStyle name="Note 4 4 4 7 2" xfId="28781"/>
    <cellStyle name="Note 4 4 4 7 3" xfId="28782"/>
    <cellStyle name="Note 4 4 4 8" xfId="28783"/>
    <cellStyle name="Note 4 4 4 8 2" xfId="28784"/>
    <cellStyle name="Note 4 4 4 8 3" xfId="28785"/>
    <cellStyle name="Note 4 4 4 9" xfId="28786"/>
    <cellStyle name="Note 4 4 5" xfId="28787"/>
    <cellStyle name="Note 4 4 5 2" xfId="28788"/>
    <cellStyle name="Note 4 4 5 2 2" xfId="28789"/>
    <cellStyle name="Note 4 4 5 2 2 2" xfId="28790"/>
    <cellStyle name="Note 4 4 5 2 2 2 2" xfId="28791"/>
    <cellStyle name="Note 4 4 5 2 2 2 3" xfId="28792"/>
    <cellStyle name="Note 4 4 5 2 2 3" xfId="28793"/>
    <cellStyle name="Note 4 4 5 2 2 3 2" xfId="28794"/>
    <cellStyle name="Note 4 4 5 2 2 3 3" xfId="28795"/>
    <cellStyle name="Note 4 4 5 2 2 4" xfId="28796"/>
    <cellStyle name="Note 4 4 5 2 2 5" xfId="28797"/>
    <cellStyle name="Note 4 4 5 2 3" xfId="28798"/>
    <cellStyle name="Note 4 4 5 2 3 2" xfId="28799"/>
    <cellStyle name="Note 4 4 5 2 3 3" xfId="28800"/>
    <cellStyle name="Note 4 4 5 2 4" xfId="28801"/>
    <cellStyle name="Note 4 4 5 2 4 2" xfId="28802"/>
    <cellStyle name="Note 4 4 5 2 4 3" xfId="28803"/>
    <cellStyle name="Note 4 4 5 2 5" xfId="28804"/>
    <cellStyle name="Note 4 4 5 2 5 2" xfId="28805"/>
    <cellStyle name="Note 4 4 5 2 5 3" xfId="28806"/>
    <cellStyle name="Note 4 4 5 2 6" xfId="28807"/>
    <cellStyle name="Note 4 4 5 3" xfId="28808"/>
    <cellStyle name="Note 4 4 5 3 2" xfId="28809"/>
    <cellStyle name="Note 4 4 5 3 2 2" xfId="28810"/>
    <cellStyle name="Note 4 4 5 3 2 2 2" xfId="28811"/>
    <cellStyle name="Note 4 4 5 3 2 2 3" xfId="28812"/>
    <cellStyle name="Note 4 4 5 3 2 3" xfId="28813"/>
    <cellStyle name="Note 4 4 5 3 2 3 2" xfId="28814"/>
    <cellStyle name="Note 4 4 5 3 2 3 3" xfId="28815"/>
    <cellStyle name="Note 4 4 5 3 2 4" xfId="28816"/>
    <cellStyle name="Note 4 4 5 3 2 5" xfId="28817"/>
    <cellStyle name="Note 4 4 5 3 3" xfId="28818"/>
    <cellStyle name="Note 4 4 5 3 3 2" xfId="28819"/>
    <cellStyle name="Note 4 4 5 3 3 3" xfId="28820"/>
    <cellStyle name="Note 4 4 5 3 4" xfId="28821"/>
    <cellStyle name="Note 4 4 5 3 4 2" xfId="28822"/>
    <cellStyle name="Note 4 4 5 3 4 3" xfId="28823"/>
    <cellStyle name="Note 4 4 5 3 5" xfId="28824"/>
    <cellStyle name="Note 4 4 5 3 5 2" xfId="28825"/>
    <cellStyle name="Note 4 4 5 3 5 3" xfId="28826"/>
    <cellStyle name="Note 4 4 5 3 6" xfId="28827"/>
    <cellStyle name="Note 4 4 5 4" xfId="28828"/>
    <cellStyle name="Note 4 4 5 4 2" xfId="28829"/>
    <cellStyle name="Note 4 4 5 4 2 2" xfId="28830"/>
    <cellStyle name="Note 4 4 5 4 2 3" xfId="28831"/>
    <cellStyle name="Note 4 4 5 4 3" xfId="28832"/>
    <cellStyle name="Note 4 4 5 4 3 2" xfId="28833"/>
    <cellStyle name="Note 4 4 5 4 3 3" xfId="28834"/>
    <cellStyle name="Note 4 4 5 4 4" xfId="28835"/>
    <cellStyle name="Note 4 4 5 4 4 2" xfId="28836"/>
    <cellStyle name="Note 4 4 5 4 4 3" xfId="28837"/>
    <cellStyle name="Note 4 4 5 4 5" xfId="28838"/>
    <cellStyle name="Note 4 4 5 4 5 2" xfId="28839"/>
    <cellStyle name="Note 4 4 5 4 5 3" xfId="28840"/>
    <cellStyle name="Note 4 4 5 4 6" xfId="28841"/>
    <cellStyle name="Note 4 4 5 4 6 2" xfId="28842"/>
    <cellStyle name="Note 4 4 5 4 6 3" xfId="28843"/>
    <cellStyle name="Note 4 4 5 4 7" xfId="28844"/>
    <cellStyle name="Note 4 4 5 4 8" xfId="28845"/>
    <cellStyle name="Note 4 4 5 5" xfId="28846"/>
    <cellStyle name="Note 4 4 5 5 2" xfId="28847"/>
    <cellStyle name="Note 4 4 5 5 2 2" xfId="28848"/>
    <cellStyle name="Note 4 4 5 5 2 3" xfId="28849"/>
    <cellStyle name="Note 4 4 5 5 3" xfId="28850"/>
    <cellStyle name="Note 4 4 5 5 3 2" xfId="28851"/>
    <cellStyle name="Note 4 4 5 5 3 3" xfId="28852"/>
    <cellStyle name="Note 4 4 5 5 4" xfId="28853"/>
    <cellStyle name="Note 4 4 5 5 5" xfId="28854"/>
    <cellStyle name="Note 4 4 5 6" xfId="28855"/>
    <cellStyle name="Note 4 4 5 6 2" xfId="28856"/>
    <cellStyle name="Note 4 4 5 6 3" xfId="28857"/>
    <cellStyle name="Note 4 4 5 7" xfId="28858"/>
    <cellStyle name="Note 4 4 5 7 2" xfId="28859"/>
    <cellStyle name="Note 4 4 5 7 3" xfId="28860"/>
    <cellStyle name="Note 4 4 5 8" xfId="28861"/>
    <cellStyle name="Note 4 4 5 8 2" xfId="28862"/>
    <cellStyle name="Note 4 4 5 8 3" xfId="28863"/>
    <cellStyle name="Note 4 4 5 9" xfId="28864"/>
    <cellStyle name="Note 4 4 6" xfId="28865"/>
    <cellStyle name="Note 4 4 6 2" xfId="28866"/>
    <cellStyle name="Note 4 4 6 2 2" xfId="28867"/>
    <cellStyle name="Note 4 4 6 2 2 2" xfId="28868"/>
    <cellStyle name="Note 4 4 6 2 2 3" xfId="28869"/>
    <cellStyle name="Note 4 4 6 2 3" xfId="28870"/>
    <cellStyle name="Note 4 4 6 2 3 2" xfId="28871"/>
    <cellStyle name="Note 4 4 6 2 3 3" xfId="28872"/>
    <cellStyle name="Note 4 4 6 2 4" xfId="28873"/>
    <cellStyle name="Note 4 4 6 2 5" xfId="28874"/>
    <cellStyle name="Note 4 4 6 3" xfId="28875"/>
    <cellStyle name="Note 4 4 6 3 2" xfId="28876"/>
    <cellStyle name="Note 4 4 6 3 3" xfId="28877"/>
    <cellStyle name="Note 4 4 6 4" xfId="28878"/>
    <cellStyle name="Note 4 4 6 4 2" xfId="28879"/>
    <cellStyle name="Note 4 4 6 4 3" xfId="28880"/>
    <cellStyle name="Note 4 4 6 5" xfId="28881"/>
    <cellStyle name="Note 4 4 6 5 2" xfId="28882"/>
    <cellStyle name="Note 4 4 6 5 3" xfId="28883"/>
    <cellStyle name="Note 4 4 6 6" xfId="28884"/>
    <cellStyle name="Note 4 4 7" xfId="28885"/>
    <cellStyle name="Note 4 4 7 2" xfId="28886"/>
    <cellStyle name="Note 4 4 7 2 2" xfId="28887"/>
    <cellStyle name="Note 4 4 7 2 2 2" xfId="28888"/>
    <cellStyle name="Note 4 4 7 2 2 3" xfId="28889"/>
    <cellStyle name="Note 4 4 7 2 3" xfId="28890"/>
    <cellStyle name="Note 4 4 7 2 3 2" xfId="28891"/>
    <cellStyle name="Note 4 4 7 2 3 3" xfId="28892"/>
    <cellStyle name="Note 4 4 7 2 4" xfId="28893"/>
    <cellStyle name="Note 4 4 7 2 5" xfId="28894"/>
    <cellStyle name="Note 4 4 7 3" xfId="28895"/>
    <cellStyle name="Note 4 4 7 3 2" xfId="28896"/>
    <cellStyle name="Note 4 4 7 3 3" xfId="28897"/>
    <cellStyle name="Note 4 4 7 4" xfId="28898"/>
    <cellStyle name="Note 4 4 7 4 2" xfId="28899"/>
    <cellStyle name="Note 4 4 7 4 3" xfId="28900"/>
    <cellStyle name="Note 4 4 7 5" xfId="28901"/>
    <cellStyle name="Note 4 4 7 5 2" xfId="28902"/>
    <cellStyle name="Note 4 4 7 5 3" xfId="28903"/>
    <cellStyle name="Note 4 4 7 6" xfId="28904"/>
    <cellStyle name="Note 4 4 8" xfId="28905"/>
    <cellStyle name="Note 4 4 8 2" xfId="28906"/>
    <cellStyle name="Note 4 4 8 2 2" xfId="28907"/>
    <cellStyle name="Note 4 4 8 2 3" xfId="28908"/>
    <cellStyle name="Note 4 4 8 3" xfId="28909"/>
    <cellStyle name="Note 4 4 8 3 2" xfId="28910"/>
    <cellStyle name="Note 4 4 8 3 3" xfId="28911"/>
    <cellStyle name="Note 4 4 8 4" xfId="28912"/>
    <cellStyle name="Note 4 4 8 4 2" xfId="28913"/>
    <cellStyle name="Note 4 4 8 4 3" xfId="28914"/>
    <cellStyle name="Note 4 4 8 5" xfId="28915"/>
    <cellStyle name="Note 4 4 8 5 2" xfId="28916"/>
    <cellStyle name="Note 4 4 8 5 3" xfId="28917"/>
    <cellStyle name="Note 4 4 8 6" xfId="28918"/>
    <cellStyle name="Note 4 4 8 6 2" xfId="28919"/>
    <cellStyle name="Note 4 4 8 6 3" xfId="28920"/>
    <cellStyle name="Note 4 4 8 7" xfId="28921"/>
    <cellStyle name="Note 4 4 8 8" xfId="28922"/>
    <cellStyle name="Note 4 4 9" xfId="28923"/>
    <cellStyle name="Note 4 4 9 2" xfId="28924"/>
    <cellStyle name="Note 4 4 9 2 2" xfId="28925"/>
    <cellStyle name="Note 4 4 9 2 3" xfId="28926"/>
    <cellStyle name="Note 4 4 9 3" xfId="28927"/>
    <cellStyle name="Note 4 4 9 3 2" xfId="28928"/>
    <cellStyle name="Note 4 4 9 3 3" xfId="28929"/>
    <cellStyle name="Note 4 4 9 4" xfId="28930"/>
    <cellStyle name="Note 4 4 9 5" xfId="28931"/>
    <cellStyle name="Note 4 5" xfId="28932"/>
    <cellStyle name="Note 4 5 10" xfId="28933"/>
    <cellStyle name="Note 4 5 10 2" xfId="28934"/>
    <cellStyle name="Note 4 5 10 3" xfId="28935"/>
    <cellStyle name="Note 4 5 11" xfId="28936"/>
    <cellStyle name="Note 4 5 11 2" xfId="28937"/>
    <cellStyle name="Note 4 5 11 3" xfId="28938"/>
    <cellStyle name="Note 4 5 12" xfId="28939"/>
    <cellStyle name="Note 4 5 12 2" xfId="28940"/>
    <cellStyle name="Note 4 5 12 3" xfId="28941"/>
    <cellStyle name="Note 4 5 13" xfId="28942"/>
    <cellStyle name="Note 4 5 2" xfId="28943"/>
    <cellStyle name="Note 4 5 2 2" xfId="28944"/>
    <cellStyle name="Note 4 5 2 2 2" xfId="28945"/>
    <cellStyle name="Note 4 5 2 2 2 2" xfId="28946"/>
    <cellStyle name="Note 4 5 2 2 2 2 2" xfId="28947"/>
    <cellStyle name="Note 4 5 2 2 2 2 3" xfId="28948"/>
    <cellStyle name="Note 4 5 2 2 2 3" xfId="28949"/>
    <cellStyle name="Note 4 5 2 2 2 3 2" xfId="28950"/>
    <cellStyle name="Note 4 5 2 2 2 3 3" xfId="28951"/>
    <cellStyle name="Note 4 5 2 2 2 4" xfId="28952"/>
    <cellStyle name="Note 4 5 2 2 2 5" xfId="28953"/>
    <cellStyle name="Note 4 5 2 2 3" xfId="28954"/>
    <cellStyle name="Note 4 5 2 2 3 2" xfId="28955"/>
    <cellStyle name="Note 4 5 2 2 3 3" xfId="28956"/>
    <cellStyle name="Note 4 5 2 2 4" xfId="28957"/>
    <cellStyle name="Note 4 5 2 2 4 2" xfId="28958"/>
    <cellStyle name="Note 4 5 2 2 4 3" xfId="28959"/>
    <cellStyle name="Note 4 5 2 2 5" xfId="28960"/>
    <cellStyle name="Note 4 5 2 2 5 2" xfId="28961"/>
    <cellStyle name="Note 4 5 2 2 5 3" xfId="28962"/>
    <cellStyle name="Note 4 5 2 2 6" xfId="28963"/>
    <cellStyle name="Note 4 5 2 3" xfId="28964"/>
    <cellStyle name="Note 4 5 2 3 2" xfId="28965"/>
    <cellStyle name="Note 4 5 2 3 2 2" xfId="28966"/>
    <cellStyle name="Note 4 5 2 3 2 2 2" xfId="28967"/>
    <cellStyle name="Note 4 5 2 3 2 2 3" xfId="28968"/>
    <cellStyle name="Note 4 5 2 3 2 3" xfId="28969"/>
    <cellStyle name="Note 4 5 2 3 2 3 2" xfId="28970"/>
    <cellStyle name="Note 4 5 2 3 2 3 3" xfId="28971"/>
    <cellStyle name="Note 4 5 2 3 2 4" xfId="28972"/>
    <cellStyle name="Note 4 5 2 3 2 5" xfId="28973"/>
    <cellStyle name="Note 4 5 2 3 3" xfId="28974"/>
    <cellStyle name="Note 4 5 2 3 3 2" xfId="28975"/>
    <cellStyle name="Note 4 5 2 3 3 3" xfId="28976"/>
    <cellStyle name="Note 4 5 2 3 4" xfId="28977"/>
    <cellStyle name="Note 4 5 2 3 4 2" xfId="28978"/>
    <cellStyle name="Note 4 5 2 3 4 3" xfId="28979"/>
    <cellStyle name="Note 4 5 2 3 5" xfId="28980"/>
    <cellStyle name="Note 4 5 2 3 5 2" xfId="28981"/>
    <cellStyle name="Note 4 5 2 3 5 3" xfId="28982"/>
    <cellStyle name="Note 4 5 2 3 6" xfId="28983"/>
    <cellStyle name="Note 4 5 2 4" xfId="28984"/>
    <cellStyle name="Note 4 5 2 4 2" xfId="28985"/>
    <cellStyle name="Note 4 5 2 4 2 2" xfId="28986"/>
    <cellStyle name="Note 4 5 2 4 2 3" xfId="28987"/>
    <cellStyle name="Note 4 5 2 4 3" xfId="28988"/>
    <cellStyle name="Note 4 5 2 4 3 2" xfId="28989"/>
    <cellStyle name="Note 4 5 2 4 3 3" xfId="28990"/>
    <cellStyle name="Note 4 5 2 4 4" xfId="28991"/>
    <cellStyle name="Note 4 5 2 4 4 2" xfId="28992"/>
    <cellStyle name="Note 4 5 2 4 4 3" xfId="28993"/>
    <cellStyle name="Note 4 5 2 4 5" xfId="28994"/>
    <cellStyle name="Note 4 5 2 4 5 2" xfId="28995"/>
    <cellStyle name="Note 4 5 2 4 5 3" xfId="28996"/>
    <cellStyle name="Note 4 5 2 4 6" xfId="28997"/>
    <cellStyle name="Note 4 5 2 4 6 2" xfId="28998"/>
    <cellStyle name="Note 4 5 2 4 6 3" xfId="28999"/>
    <cellStyle name="Note 4 5 2 4 7" xfId="29000"/>
    <cellStyle name="Note 4 5 2 4 8" xfId="29001"/>
    <cellStyle name="Note 4 5 2 5" xfId="29002"/>
    <cellStyle name="Note 4 5 2 5 2" xfId="29003"/>
    <cellStyle name="Note 4 5 2 5 2 2" xfId="29004"/>
    <cellStyle name="Note 4 5 2 5 2 3" xfId="29005"/>
    <cellStyle name="Note 4 5 2 5 3" xfId="29006"/>
    <cellStyle name="Note 4 5 2 5 3 2" xfId="29007"/>
    <cellStyle name="Note 4 5 2 5 3 3" xfId="29008"/>
    <cellStyle name="Note 4 5 2 5 4" xfId="29009"/>
    <cellStyle name="Note 4 5 2 5 5" xfId="29010"/>
    <cellStyle name="Note 4 5 2 6" xfId="29011"/>
    <cellStyle name="Note 4 5 2 6 2" xfId="29012"/>
    <cellStyle name="Note 4 5 2 6 3" xfId="29013"/>
    <cellStyle name="Note 4 5 2 7" xfId="29014"/>
    <cellStyle name="Note 4 5 2 7 2" xfId="29015"/>
    <cellStyle name="Note 4 5 2 7 3" xfId="29016"/>
    <cellStyle name="Note 4 5 2 8" xfId="29017"/>
    <cellStyle name="Note 4 5 2 8 2" xfId="29018"/>
    <cellStyle name="Note 4 5 2 8 3" xfId="29019"/>
    <cellStyle name="Note 4 5 2 9" xfId="29020"/>
    <cellStyle name="Note 4 5 3" xfId="29021"/>
    <cellStyle name="Note 4 5 3 2" xfId="29022"/>
    <cellStyle name="Note 4 5 3 2 2" xfId="29023"/>
    <cellStyle name="Note 4 5 3 2 2 2" xfId="29024"/>
    <cellStyle name="Note 4 5 3 2 2 2 2" xfId="29025"/>
    <cellStyle name="Note 4 5 3 2 2 2 3" xfId="29026"/>
    <cellStyle name="Note 4 5 3 2 2 3" xfId="29027"/>
    <cellStyle name="Note 4 5 3 2 2 3 2" xfId="29028"/>
    <cellStyle name="Note 4 5 3 2 2 3 3" xfId="29029"/>
    <cellStyle name="Note 4 5 3 2 2 4" xfId="29030"/>
    <cellStyle name="Note 4 5 3 2 2 5" xfId="29031"/>
    <cellStyle name="Note 4 5 3 2 3" xfId="29032"/>
    <cellStyle name="Note 4 5 3 2 3 2" xfId="29033"/>
    <cellStyle name="Note 4 5 3 2 3 3" xfId="29034"/>
    <cellStyle name="Note 4 5 3 2 4" xfId="29035"/>
    <cellStyle name="Note 4 5 3 2 4 2" xfId="29036"/>
    <cellStyle name="Note 4 5 3 2 4 3" xfId="29037"/>
    <cellStyle name="Note 4 5 3 2 5" xfId="29038"/>
    <cellStyle name="Note 4 5 3 2 5 2" xfId="29039"/>
    <cellStyle name="Note 4 5 3 2 5 3" xfId="29040"/>
    <cellStyle name="Note 4 5 3 2 6" xfId="29041"/>
    <cellStyle name="Note 4 5 3 3" xfId="29042"/>
    <cellStyle name="Note 4 5 3 3 2" xfId="29043"/>
    <cellStyle name="Note 4 5 3 3 2 2" xfId="29044"/>
    <cellStyle name="Note 4 5 3 3 2 2 2" xfId="29045"/>
    <cellStyle name="Note 4 5 3 3 2 2 3" xfId="29046"/>
    <cellStyle name="Note 4 5 3 3 2 3" xfId="29047"/>
    <cellStyle name="Note 4 5 3 3 2 3 2" xfId="29048"/>
    <cellStyle name="Note 4 5 3 3 2 3 3" xfId="29049"/>
    <cellStyle name="Note 4 5 3 3 2 4" xfId="29050"/>
    <cellStyle name="Note 4 5 3 3 2 5" xfId="29051"/>
    <cellStyle name="Note 4 5 3 3 3" xfId="29052"/>
    <cellStyle name="Note 4 5 3 3 3 2" xfId="29053"/>
    <cellStyle name="Note 4 5 3 3 3 3" xfId="29054"/>
    <cellStyle name="Note 4 5 3 3 4" xfId="29055"/>
    <cellStyle name="Note 4 5 3 3 4 2" xfId="29056"/>
    <cellStyle name="Note 4 5 3 3 4 3" xfId="29057"/>
    <cellStyle name="Note 4 5 3 3 5" xfId="29058"/>
    <cellStyle name="Note 4 5 3 3 5 2" xfId="29059"/>
    <cellStyle name="Note 4 5 3 3 5 3" xfId="29060"/>
    <cellStyle name="Note 4 5 3 3 6" xfId="29061"/>
    <cellStyle name="Note 4 5 3 4" xfId="29062"/>
    <cellStyle name="Note 4 5 3 4 2" xfId="29063"/>
    <cellStyle name="Note 4 5 3 4 2 2" xfId="29064"/>
    <cellStyle name="Note 4 5 3 4 2 3" xfId="29065"/>
    <cellStyle name="Note 4 5 3 4 3" xfId="29066"/>
    <cellStyle name="Note 4 5 3 4 3 2" xfId="29067"/>
    <cellStyle name="Note 4 5 3 4 3 3" xfId="29068"/>
    <cellStyle name="Note 4 5 3 4 4" xfId="29069"/>
    <cellStyle name="Note 4 5 3 4 4 2" xfId="29070"/>
    <cellStyle name="Note 4 5 3 4 4 3" xfId="29071"/>
    <cellStyle name="Note 4 5 3 4 5" xfId="29072"/>
    <cellStyle name="Note 4 5 3 4 5 2" xfId="29073"/>
    <cellStyle name="Note 4 5 3 4 5 3" xfId="29074"/>
    <cellStyle name="Note 4 5 3 4 6" xfId="29075"/>
    <cellStyle name="Note 4 5 3 4 6 2" xfId="29076"/>
    <cellStyle name="Note 4 5 3 4 6 3" xfId="29077"/>
    <cellStyle name="Note 4 5 3 4 7" xfId="29078"/>
    <cellStyle name="Note 4 5 3 4 8" xfId="29079"/>
    <cellStyle name="Note 4 5 3 5" xfId="29080"/>
    <cellStyle name="Note 4 5 3 5 2" xfId="29081"/>
    <cellStyle name="Note 4 5 3 5 2 2" xfId="29082"/>
    <cellStyle name="Note 4 5 3 5 2 3" xfId="29083"/>
    <cellStyle name="Note 4 5 3 5 3" xfId="29084"/>
    <cellStyle name="Note 4 5 3 5 3 2" xfId="29085"/>
    <cellStyle name="Note 4 5 3 5 3 3" xfId="29086"/>
    <cellStyle name="Note 4 5 3 5 4" xfId="29087"/>
    <cellStyle name="Note 4 5 3 5 5" xfId="29088"/>
    <cellStyle name="Note 4 5 3 6" xfId="29089"/>
    <cellStyle name="Note 4 5 3 6 2" xfId="29090"/>
    <cellStyle name="Note 4 5 3 6 3" xfId="29091"/>
    <cellStyle name="Note 4 5 3 7" xfId="29092"/>
    <cellStyle name="Note 4 5 3 7 2" xfId="29093"/>
    <cellStyle name="Note 4 5 3 7 3" xfId="29094"/>
    <cellStyle name="Note 4 5 3 8" xfId="29095"/>
    <cellStyle name="Note 4 5 3 8 2" xfId="29096"/>
    <cellStyle name="Note 4 5 3 8 3" xfId="29097"/>
    <cellStyle name="Note 4 5 3 9" xfId="29098"/>
    <cellStyle name="Note 4 5 4" xfId="29099"/>
    <cellStyle name="Note 4 5 4 2" xfId="29100"/>
    <cellStyle name="Note 4 5 4 2 2" xfId="29101"/>
    <cellStyle name="Note 4 5 4 2 2 2" xfId="29102"/>
    <cellStyle name="Note 4 5 4 2 2 2 2" xfId="29103"/>
    <cellStyle name="Note 4 5 4 2 2 2 3" xfId="29104"/>
    <cellStyle name="Note 4 5 4 2 2 3" xfId="29105"/>
    <cellStyle name="Note 4 5 4 2 2 3 2" xfId="29106"/>
    <cellStyle name="Note 4 5 4 2 2 3 3" xfId="29107"/>
    <cellStyle name="Note 4 5 4 2 2 4" xfId="29108"/>
    <cellStyle name="Note 4 5 4 2 2 5" xfId="29109"/>
    <cellStyle name="Note 4 5 4 2 3" xfId="29110"/>
    <cellStyle name="Note 4 5 4 2 3 2" xfId="29111"/>
    <cellStyle name="Note 4 5 4 2 3 3" xfId="29112"/>
    <cellStyle name="Note 4 5 4 2 4" xfId="29113"/>
    <cellStyle name="Note 4 5 4 2 4 2" xfId="29114"/>
    <cellStyle name="Note 4 5 4 2 4 3" xfId="29115"/>
    <cellStyle name="Note 4 5 4 2 5" xfId="29116"/>
    <cellStyle name="Note 4 5 4 2 5 2" xfId="29117"/>
    <cellStyle name="Note 4 5 4 2 5 3" xfId="29118"/>
    <cellStyle name="Note 4 5 4 2 6" xfId="29119"/>
    <cellStyle name="Note 4 5 4 3" xfId="29120"/>
    <cellStyle name="Note 4 5 4 3 2" xfId="29121"/>
    <cellStyle name="Note 4 5 4 3 2 2" xfId="29122"/>
    <cellStyle name="Note 4 5 4 3 2 2 2" xfId="29123"/>
    <cellStyle name="Note 4 5 4 3 2 2 3" xfId="29124"/>
    <cellStyle name="Note 4 5 4 3 2 3" xfId="29125"/>
    <cellStyle name="Note 4 5 4 3 2 3 2" xfId="29126"/>
    <cellStyle name="Note 4 5 4 3 2 3 3" xfId="29127"/>
    <cellStyle name="Note 4 5 4 3 2 4" xfId="29128"/>
    <cellStyle name="Note 4 5 4 3 2 5" xfId="29129"/>
    <cellStyle name="Note 4 5 4 3 3" xfId="29130"/>
    <cellStyle name="Note 4 5 4 3 3 2" xfId="29131"/>
    <cellStyle name="Note 4 5 4 3 3 3" xfId="29132"/>
    <cellStyle name="Note 4 5 4 3 4" xfId="29133"/>
    <cellStyle name="Note 4 5 4 3 4 2" xfId="29134"/>
    <cellStyle name="Note 4 5 4 3 4 3" xfId="29135"/>
    <cellStyle name="Note 4 5 4 3 5" xfId="29136"/>
    <cellStyle name="Note 4 5 4 3 5 2" xfId="29137"/>
    <cellStyle name="Note 4 5 4 3 5 3" xfId="29138"/>
    <cellStyle name="Note 4 5 4 3 6" xfId="29139"/>
    <cellStyle name="Note 4 5 4 4" xfId="29140"/>
    <cellStyle name="Note 4 5 4 4 2" xfId="29141"/>
    <cellStyle name="Note 4 5 4 4 2 2" xfId="29142"/>
    <cellStyle name="Note 4 5 4 4 2 3" xfId="29143"/>
    <cellStyle name="Note 4 5 4 4 3" xfId="29144"/>
    <cellStyle name="Note 4 5 4 4 3 2" xfId="29145"/>
    <cellStyle name="Note 4 5 4 4 3 3" xfId="29146"/>
    <cellStyle name="Note 4 5 4 4 4" xfId="29147"/>
    <cellStyle name="Note 4 5 4 4 4 2" xfId="29148"/>
    <cellStyle name="Note 4 5 4 4 4 3" xfId="29149"/>
    <cellStyle name="Note 4 5 4 4 5" xfId="29150"/>
    <cellStyle name="Note 4 5 4 4 5 2" xfId="29151"/>
    <cellStyle name="Note 4 5 4 4 5 3" xfId="29152"/>
    <cellStyle name="Note 4 5 4 4 6" xfId="29153"/>
    <cellStyle name="Note 4 5 4 4 6 2" xfId="29154"/>
    <cellStyle name="Note 4 5 4 4 6 3" xfId="29155"/>
    <cellStyle name="Note 4 5 4 4 7" xfId="29156"/>
    <cellStyle name="Note 4 5 4 4 8" xfId="29157"/>
    <cellStyle name="Note 4 5 4 5" xfId="29158"/>
    <cellStyle name="Note 4 5 4 5 2" xfId="29159"/>
    <cellStyle name="Note 4 5 4 5 2 2" xfId="29160"/>
    <cellStyle name="Note 4 5 4 5 2 3" xfId="29161"/>
    <cellStyle name="Note 4 5 4 5 3" xfId="29162"/>
    <cellStyle name="Note 4 5 4 5 3 2" xfId="29163"/>
    <cellStyle name="Note 4 5 4 5 3 3" xfId="29164"/>
    <cellStyle name="Note 4 5 4 5 4" xfId="29165"/>
    <cellStyle name="Note 4 5 4 5 5" xfId="29166"/>
    <cellStyle name="Note 4 5 4 6" xfId="29167"/>
    <cellStyle name="Note 4 5 4 6 2" xfId="29168"/>
    <cellStyle name="Note 4 5 4 6 3" xfId="29169"/>
    <cellStyle name="Note 4 5 4 7" xfId="29170"/>
    <cellStyle name="Note 4 5 4 7 2" xfId="29171"/>
    <cellStyle name="Note 4 5 4 7 3" xfId="29172"/>
    <cellStyle name="Note 4 5 4 8" xfId="29173"/>
    <cellStyle name="Note 4 5 4 8 2" xfId="29174"/>
    <cellStyle name="Note 4 5 4 8 3" xfId="29175"/>
    <cellStyle name="Note 4 5 4 9" xfId="29176"/>
    <cellStyle name="Note 4 5 5" xfId="29177"/>
    <cellStyle name="Note 4 5 5 2" xfId="29178"/>
    <cellStyle name="Note 4 5 5 2 2" xfId="29179"/>
    <cellStyle name="Note 4 5 5 2 2 2" xfId="29180"/>
    <cellStyle name="Note 4 5 5 2 2 2 2" xfId="29181"/>
    <cellStyle name="Note 4 5 5 2 2 2 3" xfId="29182"/>
    <cellStyle name="Note 4 5 5 2 2 3" xfId="29183"/>
    <cellStyle name="Note 4 5 5 2 2 3 2" xfId="29184"/>
    <cellStyle name="Note 4 5 5 2 2 3 3" xfId="29185"/>
    <cellStyle name="Note 4 5 5 2 2 4" xfId="29186"/>
    <cellStyle name="Note 4 5 5 2 2 5" xfId="29187"/>
    <cellStyle name="Note 4 5 5 2 3" xfId="29188"/>
    <cellStyle name="Note 4 5 5 2 3 2" xfId="29189"/>
    <cellStyle name="Note 4 5 5 2 3 3" xfId="29190"/>
    <cellStyle name="Note 4 5 5 2 4" xfId="29191"/>
    <cellStyle name="Note 4 5 5 2 4 2" xfId="29192"/>
    <cellStyle name="Note 4 5 5 2 4 3" xfId="29193"/>
    <cellStyle name="Note 4 5 5 2 5" xfId="29194"/>
    <cellStyle name="Note 4 5 5 2 5 2" xfId="29195"/>
    <cellStyle name="Note 4 5 5 2 5 3" xfId="29196"/>
    <cellStyle name="Note 4 5 5 2 6" xfId="29197"/>
    <cellStyle name="Note 4 5 5 3" xfId="29198"/>
    <cellStyle name="Note 4 5 5 3 2" xfId="29199"/>
    <cellStyle name="Note 4 5 5 3 2 2" xfId="29200"/>
    <cellStyle name="Note 4 5 5 3 2 2 2" xfId="29201"/>
    <cellStyle name="Note 4 5 5 3 2 2 3" xfId="29202"/>
    <cellStyle name="Note 4 5 5 3 2 3" xfId="29203"/>
    <cellStyle name="Note 4 5 5 3 2 3 2" xfId="29204"/>
    <cellStyle name="Note 4 5 5 3 2 3 3" xfId="29205"/>
    <cellStyle name="Note 4 5 5 3 2 4" xfId="29206"/>
    <cellStyle name="Note 4 5 5 3 2 5" xfId="29207"/>
    <cellStyle name="Note 4 5 5 3 3" xfId="29208"/>
    <cellStyle name="Note 4 5 5 3 3 2" xfId="29209"/>
    <cellStyle name="Note 4 5 5 3 3 3" xfId="29210"/>
    <cellStyle name="Note 4 5 5 3 4" xfId="29211"/>
    <cellStyle name="Note 4 5 5 3 4 2" xfId="29212"/>
    <cellStyle name="Note 4 5 5 3 4 3" xfId="29213"/>
    <cellStyle name="Note 4 5 5 3 5" xfId="29214"/>
    <cellStyle name="Note 4 5 5 3 5 2" xfId="29215"/>
    <cellStyle name="Note 4 5 5 3 5 3" xfId="29216"/>
    <cellStyle name="Note 4 5 5 3 6" xfId="29217"/>
    <cellStyle name="Note 4 5 5 4" xfId="29218"/>
    <cellStyle name="Note 4 5 5 4 2" xfId="29219"/>
    <cellStyle name="Note 4 5 5 4 2 2" xfId="29220"/>
    <cellStyle name="Note 4 5 5 4 2 3" xfId="29221"/>
    <cellStyle name="Note 4 5 5 4 3" xfId="29222"/>
    <cellStyle name="Note 4 5 5 4 3 2" xfId="29223"/>
    <cellStyle name="Note 4 5 5 4 3 3" xfId="29224"/>
    <cellStyle name="Note 4 5 5 4 4" xfId="29225"/>
    <cellStyle name="Note 4 5 5 4 4 2" xfId="29226"/>
    <cellStyle name="Note 4 5 5 4 4 3" xfId="29227"/>
    <cellStyle name="Note 4 5 5 4 5" xfId="29228"/>
    <cellStyle name="Note 4 5 5 4 5 2" xfId="29229"/>
    <cellStyle name="Note 4 5 5 4 5 3" xfId="29230"/>
    <cellStyle name="Note 4 5 5 4 6" xfId="29231"/>
    <cellStyle name="Note 4 5 5 4 6 2" xfId="29232"/>
    <cellStyle name="Note 4 5 5 4 6 3" xfId="29233"/>
    <cellStyle name="Note 4 5 5 4 7" xfId="29234"/>
    <cellStyle name="Note 4 5 5 4 8" xfId="29235"/>
    <cellStyle name="Note 4 5 5 5" xfId="29236"/>
    <cellStyle name="Note 4 5 5 5 2" xfId="29237"/>
    <cellStyle name="Note 4 5 5 5 2 2" xfId="29238"/>
    <cellStyle name="Note 4 5 5 5 2 3" xfId="29239"/>
    <cellStyle name="Note 4 5 5 5 3" xfId="29240"/>
    <cellStyle name="Note 4 5 5 5 3 2" xfId="29241"/>
    <cellStyle name="Note 4 5 5 5 3 3" xfId="29242"/>
    <cellStyle name="Note 4 5 5 5 4" xfId="29243"/>
    <cellStyle name="Note 4 5 5 5 5" xfId="29244"/>
    <cellStyle name="Note 4 5 5 6" xfId="29245"/>
    <cellStyle name="Note 4 5 5 6 2" xfId="29246"/>
    <cellStyle name="Note 4 5 5 6 3" xfId="29247"/>
    <cellStyle name="Note 4 5 5 7" xfId="29248"/>
    <cellStyle name="Note 4 5 5 7 2" xfId="29249"/>
    <cellStyle name="Note 4 5 5 7 3" xfId="29250"/>
    <cellStyle name="Note 4 5 5 8" xfId="29251"/>
    <cellStyle name="Note 4 5 5 8 2" xfId="29252"/>
    <cellStyle name="Note 4 5 5 8 3" xfId="29253"/>
    <cellStyle name="Note 4 5 5 9" xfId="29254"/>
    <cellStyle name="Note 4 5 6" xfId="29255"/>
    <cellStyle name="Note 4 5 6 2" xfId="29256"/>
    <cellStyle name="Note 4 5 6 2 2" xfId="29257"/>
    <cellStyle name="Note 4 5 6 2 2 2" xfId="29258"/>
    <cellStyle name="Note 4 5 6 2 2 3" xfId="29259"/>
    <cellStyle name="Note 4 5 6 2 3" xfId="29260"/>
    <cellStyle name="Note 4 5 6 2 3 2" xfId="29261"/>
    <cellStyle name="Note 4 5 6 2 3 3" xfId="29262"/>
    <cellStyle name="Note 4 5 6 2 4" xfId="29263"/>
    <cellStyle name="Note 4 5 6 2 5" xfId="29264"/>
    <cellStyle name="Note 4 5 6 3" xfId="29265"/>
    <cellStyle name="Note 4 5 6 3 2" xfId="29266"/>
    <cellStyle name="Note 4 5 6 3 3" xfId="29267"/>
    <cellStyle name="Note 4 5 6 4" xfId="29268"/>
    <cellStyle name="Note 4 5 6 4 2" xfId="29269"/>
    <cellStyle name="Note 4 5 6 4 3" xfId="29270"/>
    <cellStyle name="Note 4 5 6 5" xfId="29271"/>
    <cellStyle name="Note 4 5 6 5 2" xfId="29272"/>
    <cellStyle name="Note 4 5 6 5 3" xfId="29273"/>
    <cellStyle name="Note 4 5 6 6" xfId="29274"/>
    <cellStyle name="Note 4 5 7" xfId="29275"/>
    <cellStyle name="Note 4 5 7 2" xfId="29276"/>
    <cellStyle name="Note 4 5 7 2 2" xfId="29277"/>
    <cellStyle name="Note 4 5 7 2 2 2" xfId="29278"/>
    <cellStyle name="Note 4 5 7 2 2 3" xfId="29279"/>
    <cellStyle name="Note 4 5 7 2 3" xfId="29280"/>
    <cellStyle name="Note 4 5 7 2 3 2" xfId="29281"/>
    <cellStyle name="Note 4 5 7 2 3 3" xfId="29282"/>
    <cellStyle name="Note 4 5 7 2 4" xfId="29283"/>
    <cellStyle name="Note 4 5 7 2 5" xfId="29284"/>
    <cellStyle name="Note 4 5 7 3" xfId="29285"/>
    <cellStyle name="Note 4 5 7 3 2" xfId="29286"/>
    <cellStyle name="Note 4 5 7 3 3" xfId="29287"/>
    <cellStyle name="Note 4 5 7 4" xfId="29288"/>
    <cellStyle name="Note 4 5 7 4 2" xfId="29289"/>
    <cellStyle name="Note 4 5 7 4 3" xfId="29290"/>
    <cellStyle name="Note 4 5 7 5" xfId="29291"/>
    <cellStyle name="Note 4 5 7 5 2" xfId="29292"/>
    <cellStyle name="Note 4 5 7 5 3" xfId="29293"/>
    <cellStyle name="Note 4 5 7 6" xfId="29294"/>
    <cellStyle name="Note 4 5 8" xfId="29295"/>
    <cellStyle name="Note 4 5 8 2" xfId="29296"/>
    <cellStyle name="Note 4 5 8 2 2" xfId="29297"/>
    <cellStyle name="Note 4 5 8 2 3" xfId="29298"/>
    <cellStyle name="Note 4 5 8 3" xfId="29299"/>
    <cellStyle name="Note 4 5 8 3 2" xfId="29300"/>
    <cellStyle name="Note 4 5 8 3 3" xfId="29301"/>
    <cellStyle name="Note 4 5 8 4" xfId="29302"/>
    <cellStyle name="Note 4 5 8 4 2" xfId="29303"/>
    <cellStyle name="Note 4 5 8 4 3" xfId="29304"/>
    <cellStyle name="Note 4 5 8 5" xfId="29305"/>
    <cellStyle name="Note 4 5 8 5 2" xfId="29306"/>
    <cellStyle name="Note 4 5 8 5 3" xfId="29307"/>
    <cellStyle name="Note 4 5 8 6" xfId="29308"/>
    <cellStyle name="Note 4 5 8 6 2" xfId="29309"/>
    <cellStyle name="Note 4 5 8 6 3" xfId="29310"/>
    <cellStyle name="Note 4 5 8 7" xfId="29311"/>
    <cellStyle name="Note 4 5 8 8" xfId="29312"/>
    <cellStyle name="Note 4 5 9" xfId="29313"/>
    <cellStyle name="Note 4 5 9 2" xfId="29314"/>
    <cellStyle name="Note 4 5 9 2 2" xfId="29315"/>
    <cellStyle name="Note 4 5 9 2 3" xfId="29316"/>
    <cellStyle name="Note 4 5 9 3" xfId="29317"/>
    <cellStyle name="Note 4 5 9 3 2" xfId="29318"/>
    <cellStyle name="Note 4 5 9 3 3" xfId="29319"/>
    <cellStyle name="Note 4 5 9 4" xfId="29320"/>
    <cellStyle name="Note 4 5 9 5" xfId="29321"/>
    <cellStyle name="Note 4 6" xfId="29322"/>
    <cellStyle name="Note 4 6 10" xfId="29323"/>
    <cellStyle name="Note 4 6 10 2" xfId="29324"/>
    <cellStyle name="Note 4 6 10 3" xfId="29325"/>
    <cellStyle name="Note 4 6 11" xfId="29326"/>
    <cellStyle name="Note 4 6 11 2" xfId="29327"/>
    <cellStyle name="Note 4 6 11 3" xfId="29328"/>
    <cellStyle name="Note 4 6 12" xfId="29329"/>
    <cellStyle name="Note 4 6 12 2" xfId="29330"/>
    <cellStyle name="Note 4 6 12 3" xfId="29331"/>
    <cellStyle name="Note 4 6 13" xfId="29332"/>
    <cellStyle name="Note 4 6 2" xfId="29333"/>
    <cellStyle name="Note 4 6 2 2" xfId="29334"/>
    <cellStyle name="Note 4 6 2 2 2" xfId="29335"/>
    <cellStyle name="Note 4 6 2 2 2 2" xfId="29336"/>
    <cellStyle name="Note 4 6 2 2 2 2 2" xfId="29337"/>
    <cellStyle name="Note 4 6 2 2 2 2 3" xfId="29338"/>
    <cellStyle name="Note 4 6 2 2 2 3" xfId="29339"/>
    <cellStyle name="Note 4 6 2 2 2 3 2" xfId="29340"/>
    <cellStyle name="Note 4 6 2 2 2 3 3" xfId="29341"/>
    <cellStyle name="Note 4 6 2 2 2 4" xfId="29342"/>
    <cellStyle name="Note 4 6 2 2 2 5" xfId="29343"/>
    <cellStyle name="Note 4 6 2 2 3" xfId="29344"/>
    <cellStyle name="Note 4 6 2 2 3 2" xfId="29345"/>
    <cellStyle name="Note 4 6 2 2 3 3" xfId="29346"/>
    <cellStyle name="Note 4 6 2 2 4" xfId="29347"/>
    <cellStyle name="Note 4 6 2 2 4 2" xfId="29348"/>
    <cellStyle name="Note 4 6 2 2 4 3" xfId="29349"/>
    <cellStyle name="Note 4 6 2 2 5" xfId="29350"/>
    <cellStyle name="Note 4 6 2 2 5 2" xfId="29351"/>
    <cellStyle name="Note 4 6 2 2 5 3" xfId="29352"/>
    <cellStyle name="Note 4 6 2 2 6" xfId="29353"/>
    <cellStyle name="Note 4 6 2 3" xfId="29354"/>
    <cellStyle name="Note 4 6 2 3 2" xfId="29355"/>
    <cellStyle name="Note 4 6 2 3 2 2" xfId="29356"/>
    <cellStyle name="Note 4 6 2 3 2 2 2" xfId="29357"/>
    <cellStyle name="Note 4 6 2 3 2 2 3" xfId="29358"/>
    <cellStyle name="Note 4 6 2 3 2 3" xfId="29359"/>
    <cellStyle name="Note 4 6 2 3 2 3 2" xfId="29360"/>
    <cellStyle name="Note 4 6 2 3 2 3 3" xfId="29361"/>
    <cellStyle name="Note 4 6 2 3 2 4" xfId="29362"/>
    <cellStyle name="Note 4 6 2 3 2 5" xfId="29363"/>
    <cellStyle name="Note 4 6 2 3 3" xfId="29364"/>
    <cellStyle name="Note 4 6 2 3 3 2" xfId="29365"/>
    <cellStyle name="Note 4 6 2 3 3 3" xfId="29366"/>
    <cellStyle name="Note 4 6 2 3 4" xfId="29367"/>
    <cellStyle name="Note 4 6 2 3 4 2" xfId="29368"/>
    <cellStyle name="Note 4 6 2 3 4 3" xfId="29369"/>
    <cellStyle name="Note 4 6 2 3 5" xfId="29370"/>
    <cellStyle name="Note 4 6 2 3 5 2" xfId="29371"/>
    <cellStyle name="Note 4 6 2 3 5 3" xfId="29372"/>
    <cellStyle name="Note 4 6 2 3 6" xfId="29373"/>
    <cellStyle name="Note 4 6 2 4" xfId="29374"/>
    <cellStyle name="Note 4 6 2 4 2" xfId="29375"/>
    <cellStyle name="Note 4 6 2 4 2 2" xfId="29376"/>
    <cellStyle name="Note 4 6 2 4 2 3" xfId="29377"/>
    <cellStyle name="Note 4 6 2 4 3" xfId="29378"/>
    <cellStyle name="Note 4 6 2 4 3 2" xfId="29379"/>
    <cellStyle name="Note 4 6 2 4 3 3" xfId="29380"/>
    <cellStyle name="Note 4 6 2 4 4" xfId="29381"/>
    <cellStyle name="Note 4 6 2 4 4 2" xfId="29382"/>
    <cellStyle name="Note 4 6 2 4 4 3" xfId="29383"/>
    <cellStyle name="Note 4 6 2 4 5" xfId="29384"/>
    <cellStyle name="Note 4 6 2 4 5 2" xfId="29385"/>
    <cellStyle name="Note 4 6 2 4 5 3" xfId="29386"/>
    <cellStyle name="Note 4 6 2 4 6" xfId="29387"/>
    <cellStyle name="Note 4 6 2 4 6 2" xfId="29388"/>
    <cellStyle name="Note 4 6 2 4 6 3" xfId="29389"/>
    <cellStyle name="Note 4 6 2 4 7" xfId="29390"/>
    <cellStyle name="Note 4 6 2 4 8" xfId="29391"/>
    <cellStyle name="Note 4 6 2 5" xfId="29392"/>
    <cellStyle name="Note 4 6 2 5 2" xfId="29393"/>
    <cellStyle name="Note 4 6 2 5 2 2" xfId="29394"/>
    <cellStyle name="Note 4 6 2 5 2 3" xfId="29395"/>
    <cellStyle name="Note 4 6 2 5 3" xfId="29396"/>
    <cellStyle name="Note 4 6 2 5 3 2" xfId="29397"/>
    <cellStyle name="Note 4 6 2 5 3 3" xfId="29398"/>
    <cellStyle name="Note 4 6 2 5 4" xfId="29399"/>
    <cellStyle name="Note 4 6 2 5 5" xfId="29400"/>
    <cellStyle name="Note 4 6 2 6" xfId="29401"/>
    <cellStyle name="Note 4 6 2 6 2" xfId="29402"/>
    <cellStyle name="Note 4 6 2 6 3" xfId="29403"/>
    <cellStyle name="Note 4 6 2 7" xfId="29404"/>
    <cellStyle name="Note 4 6 2 7 2" xfId="29405"/>
    <cellStyle name="Note 4 6 2 7 3" xfId="29406"/>
    <cellStyle name="Note 4 6 2 8" xfId="29407"/>
    <cellStyle name="Note 4 6 2 8 2" xfId="29408"/>
    <cellStyle name="Note 4 6 2 8 3" xfId="29409"/>
    <cellStyle name="Note 4 6 2 9" xfId="29410"/>
    <cellStyle name="Note 4 6 3" xfId="29411"/>
    <cellStyle name="Note 4 6 3 2" xfId="29412"/>
    <cellStyle name="Note 4 6 3 2 2" xfId="29413"/>
    <cellStyle name="Note 4 6 3 2 2 2" xfId="29414"/>
    <cellStyle name="Note 4 6 3 2 2 2 2" xfId="29415"/>
    <cellStyle name="Note 4 6 3 2 2 2 3" xfId="29416"/>
    <cellStyle name="Note 4 6 3 2 2 3" xfId="29417"/>
    <cellStyle name="Note 4 6 3 2 2 3 2" xfId="29418"/>
    <cellStyle name="Note 4 6 3 2 2 3 3" xfId="29419"/>
    <cellStyle name="Note 4 6 3 2 2 4" xfId="29420"/>
    <cellStyle name="Note 4 6 3 2 2 5" xfId="29421"/>
    <cellStyle name="Note 4 6 3 2 3" xfId="29422"/>
    <cellStyle name="Note 4 6 3 2 3 2" xfId="29423"/>
    <cellStyle name="Note 4 6 3 2 3 3" xfId="29424"/>
    <cellStyle name="Note 4 6 3 2 4" xfId="29425"/>
    <cellStyle name="Note 4 6 3 2 4 2" xfId="29426"/>
    <cellStyle name="Note 4 6 3 2 4 3" xfId="29427"/>
    <cellStyle name="Note 4 6 3 2 5" xfId="29428"/>
    <cellStyle name="Note 4 6 3 2 5 2" xfId="29429"/>
    <cellStyle name="Note 4 6 3 2 5 3" xfId="29430"/>
    <cellStyle name="Note 4 6 3 2 6" xfId="29431"/>
    <cellStyle name="Note 4 6 3 3" xfId="29432"/>
    <cellStyle name="Note 4 6 3 3 2" xfId="29433"/>
    <cellStyle name="Note 4 6 3 3 2 2" xfId="29434"/>
    <cellStyle name="Note 4 6 3 3 2 2 2" xfId="29435"/>
    <cellStyle name="Note 4 6 3 3 2 2 3" xfId="29436"/>
    <cellStyle name="Note 4 6 3 3 2 3" xfId="29437"/>
    <cellStyle name="Note 4 6 3 3 2 3 2" xfId="29438"/>
    <cellStyle name="Note 4 6 3 3 2 3 3" xfId="29439"/>
    <cellStyle name="Note 4 6 3 3 2 4" xfId="29440"/>
    <cellStyle name="Note 4 6 3 3 2 5" xfId="29441"/>
    <cellStyle name="Note 4 6 3 3 3" xfId="29442"/>
    <cellStyle name="Note 4 6 3 3 3 2" xfId="29443"/>
    <cellStyle name="Note 4 6 3 3 3 3" xfId="29444"/>
    <cellStyle name="Note 4 6 3 3 4" xfId="29445"/>
    <cellStyle name="Note 4 6 3 3 4 2" xfId="29446"/>
    <cellStyle name="Note 4 6 3 3 4 3" xfId="29447"/>
    <cellStyle name="Note 4 6 3 3 5" xfId="29448"/>
    <cellStyle name="Note 4 6 3 3 5 2" xfId="29449"/>
    <cellStyle name="Note 4 6 3 3 5 3" xfId="29450"/>
    <cellStyle name="Note 4 6 3 3 6" xfId="29451"/>
    <cellStyle name="Note 4 6 3 4" xfId="29452"/>
    <cellStyle name="Note 4 6 3 4 2" xfId="29453"/>
    <cellStyle name="Note 4 6 3 4 2 2" xfId="29454"/>
    <cellStyle name="Note 4 6 3 4 2 3" xfId="29455"/>
    <cellStyle name="Note 4 6 3 4 3" xfId="29456"/>
    <cellStyle name="Note 4 6 3 4 3 2" xfId="29457"/>
    <cellStyle name="Note 4 6 3 4 3 3" xfId="29458"/>
    <cellStyle name="Note 4 6 3 4 4" xfId="29459"/>
    <cellStyle name="Note 4 6 3 4 4 2" xfId="29460"/>
    <cellStyle name="Note 4 6 3 4 4 3" xfId="29461"/>
    <cellStyle name="Note 4 6 3 4 5" xfId="29462"/>
    <cellStyle name="Note 4 6 3 4 5 2" xfId="29463"/>
    <cellStyle name="Note 4 6 3 4 5 3" xfId="29464"/>
    <cellStyle name="Note 4 6 3 4 6" xfId="29465"/>
    <cellStyle name="Note 4 6 3 4 6 2" xfId="29466"/>
    <cellStyle name="Note 4 6 3 4 6 3" xfId="29467"/>
    <cellStyle name="Note 4 6 3 4 7" xfId="29468"/>
    <cellStyle name="Note 4 6 3 4 8" xfId="29469"/>
    <cellStyle name="Note 4 6 3 5" xfId="29470"/>
    <cellStyle name="Note 4 6 3 5 2" xfId="29471"/>
    <cellStyle name="Note 4 6 3 5 2 2" xfId="29472"/>
    <cellStyle name="Note 4 6 3 5 2 3" xfId="29473"/>
    <cellStyle name="Note 4 6 3 5 3" xfId="29474"/>
    <cellStyle name="Note 4 6 3 5 3 2" xfId="29475"/>
    <cellStyle name="Note 4 6 3 5 3 3" xfId="29476"/>
    <cellStyle name="Note 4 6 3 5 4" xfId="29477"/>
    <cellStyle name="Note 4 6 3 5 5" xfId="29478"/>
    <cellStyle name="Note 4 6 3 6" xfId="29479"/>
    <cellStyle name="Note 4 6 3 6 2" xfId="29480"/>
    <cellStyle name="Note 4 6 3 6 3" xfId="29481"/>
    <cellStyle name="Note 4 6 3 7" xfId="29482"/>
    <cellStyle name="Note 4 6 3 7 2" xfId="29483"/>
    <cellStyle name="Note 4 6 3 7 3" xfId="29484"/>
    <cellStyle name="Note 4 6 3 8" xfId="29485"/>
    <cellStyle name="Note 4 6 3 8 2" xfId="29486"/>
    <cellStyle name="Note 4 6 3 8 3" xfId="29487"/>
    <cellStyle name="Note 4 6 3 9" xfId="29488"/>
    <cellStyle name="Note 4 6 4" xfId="29489"/>
    <cellStyle name="Note 4 6 4 2" xfId="29490"/>
    <cellStyle name="Note 4 6 4 2 2" xfId="29491"/>
    <cellStyle name="Note 4 6 4 2 2 2" xfId="29492"/>
    <cellStyle name="Note 4 6 4 2 2 2 2" xfId="29493"/>
    <cellStyle name="Note 4 6 4 2 2 2 3" xfId="29494"/>
    <cellStyle name="Note 4 6 4 2 2 3" xfId="29495"/>
    <cellStyle name="Note 4 6 4 2 2 3 2" xfId="29496"/>
    <cellStyle name="Note 4 6 4 2 2 3 3" xfId="29497"/>
    <cellStyle name="Note 4 6 4 2 2 4" xfId="29498"/>
    <cellStyle name="Note 4 6 4 2 2 5" xfId="29499"/>
    <cellStyle name="Note 4 6 4 2 3" xfId="29500"/>
    <cellStyle name="Note 4 6 4 2 3 2" xfId="29501"/>
    <cellStyle name="Note 4 6 4 2 3 3" xfId="29502"/>
    <cellStyle name="Note 4 6 4 2 4" xfId="29503"/>
    <cellStyle name="Note 4 6 4 2 4 2" xfId="29504"/>
    <cellStyle name="Note 4 6 4 2 4 3" xfId="29505"/>
    <cellStyle name="Note 4 6 4 2 5" xfId="29506"/>
    <cellStyle name="Note 4 6 4 2 5 2" xfId="29507"/>
    <cellStyle name="Note 4 6 4 2 5 3" xfId="29508"/>
    <cellStyle name="Note 4 6 4 2 6" xfId="29509"/>
    <cellStyle name="Note 4 6 4 3" xfId="29510"/>
    <cellStyle name="Note 4 6 4 3 2" xfId="29511"/>
    <cellStyle name="Note 4 6 4 3 2 2" xfId="29512"/>
    <cellStyle name="Note 4 6 4 3 2 2 2" xfId="29513"/>
    <cellStyle name="Note 4 6 4 3 2 2 3" xfId="29514"/>
    <cellStyle name="Note 4 6 4 3 2 3" xfId="29515"/>
    <cellStyle name="Note 4 6 4 3 2 3 2" xfId="29516"/>
    <cellStyle name="Note 4 6 4 3 2 3 3" xfId="29517"/>
    <cellStyle name="Note 4 6 4 3 2 4" xfId="29518"/>
    <cellStyle name="Note 4 6 4 3 2 5" xfId="29519"/>
    <cellStyle name="Note 4 6 4 3 3" xfId="29520"/>
    <cellStyle name="Note 4 6 4 3 3 2" xfId="29521"/>
    <cellStyle name="Note 4 6 4 3 3 3" xfId="29522"/>
    <cellStyle name="Note 4 6 4 3 4" xfId="29523"/>
    <cellStyle name="Note 4 6 4 3 4 2" xfId="29524"/>
    <cellStyle name="Note 4 6 4 3 4 3" xfId="29525"/>
    <cellStyle name="Note 4 6 4 3 5" xfId="29526"/>
    <cellStyle name="Note 4 6 4 3 5 2" xfId="29527"/>
    <cellStyle name="Note 4 6 4 3 5 3" xfId="29528"/>
    <cellStyle name="Note 4 6 4 3 6" xfId="29529"/>
    <cellStyle name="Note 4 6 4 4" xfId="29530"/>
    <cellStyle name="Note 4 6 4 4 2" xfId="29531"/>
    <cellStyle name="Note 4 6 4 4 2 2" xfId="29532"/>
    <cellStyle name="Note 4 6 4 4 2 3" xfId="29533"/>
    <cellStyle name="Note 4 6 4 4 3" xfId="29534"/>
    <cellStyle name="Note 4 6 4 4 3 2" xfId="29535"/>
    <cellStyle name="Note 4 6 4 4 3 3" xfId="29536"/>
    <cellStyle name="Note 4 6 4 4 4" xfId="29537"/>
    <cellStyle name="Note 4 6 4 4 4 2" xfId="29538"/>
    <cellStyle name="Note 4 6 4 4 4 3" xfId="29539"/>
    <cellStyle name="Note 4 6 4 4 5" xfId="29540"/>
    <cellStyle name="Note 4 6 4 4 5 2" xfId="29541"/>
    <cellStyle name="Note 4 6 4 4 5 3" xfId="29542"/>
    <cellStyle name="Note 4 6 4 4 6" xfId="29543"/>
    <cellStyle name="Note 4 6 4 4 6 2" xfId="29544"/>
    <cellStyle name="Note 4 6 4 4 6 3" xfId="29545"/>
    <cellStyle name="Note 4 6 4 4 7" xfId="29546"/>
    <cellStyle name="Note 4 6 4 4 8" xfId="29547"/>
    <cellStyle name="Note 4 6 4 5" xfId="29548"/>
    <cellStyle name="Note 4 6 4 5 2" xfId="29549"/>
    <cellStyle name="Note 4 6 4 5 2 2" xfId="29550"/>
    <cellStyle name="Note 4 6 4 5 2 3" xfId="29551"/>
    <cellStyle name="Note 4 6 4 5 3" xfId="29552"/>
    <cellStyle name="Note 4 6 4 5 3 2" xfId="29553"/>
    <cellStyle name="Note 4 6 4 5 3 3" xfId="29554"/>
    <cellStyle name="Note 4 6 4 5 4" xfId="29555"/>
    <cellStyle name="Note 4 6 4 5 5" xfId="29556"/>
    <cellStyle name="Note 4 6 4 6" xfId="29557"/>
    <cellStyle name="Note 4 6 4 6 2" xfId="29558"/>
    <cellStyle name="Note 4 6 4 6 3" xfId="29559"/>
    <cellStyle name="Note 4 6 4 7" xfId="29560"/>
    <cellStyle name="Note 4 6 4 7 2" xfId="29561"/>
    <cellStyle name="Note 4 6 4 7 3" xfId="29562"/>
    <cellStyle name="Note 4 6 4 8" xfId="29563"/>
    <cellStyle name="Note 4 6 4 8 2" xfId="29564"/>
    <cellStyle name="Note 4 6 4 8 3" xfId="29565"/>
    <cellStyle name="Note 4 6 4 9" xfId="29566"/>
    <cellStyle name="Note 4 6 5" xfId="29567"/>
    <cellStyle name="Note 4 6 5 2" xfId="29568"/>
    <cellStyle name="Note 4 6 5 2 2" xfId="29569"/>
    <cellStyle name="Note 4 6 5 2 2 2" xfId="29570"/>
    <cellStyle name="Note 4 6 5 2 2 2 2" xfId="29571"/>
    <cellStyle name="Note 4 6 5 2 2 2 3" xfId="29572"/>
    <cellStyle name="Note 4 6 5 2 2 3" xfId="29573"/>
    <cellStyle name="Note 4 6 5 2 2 3 2" xfId="29574"/>
    <cellStyle name="Note 4 6 5 2 2 3 3" xfId="29575"/>
    <cellStyle name="Note 4 6 5 2 2 4" xfId="29576"/>
    <cellStyle name="Note 4 6 5 2 2 5" xfId="29577"/>
    <cellStyle name="Note 4 6 5 2 3" xfId="29578"/>
    <cellStyle name="Note 4 6 5 2 3 2" xfId="29579"/>
    <cellStyle name="Note 4 6 5 2 3 3" xfId="29580"/>
    <cellStyle name="Note 4 6 5 2 4" xfId="29581"/>
    <cellStyle name="Note 4 6 5 2 4 2" xfId="29582"/>
    <cellStyle name="Note 4 6 5 2 4 3" xfId="29583"/>
    <cellStyle name="Note 4 6 5 2 5" xfId="29584"/>
    <cellStyle name="Note 4 6 5 2 5 2" xfId="29585"/>
    <cellStyle name="Note 4 6 5 2 5 3" xfId="29586"/>
    <cellStyle name="Note 4 6 5 2 6" xfId="29587"/>
    <cellStyle name="Note 4 6 5 3" xfId="29588"/>
    <cellStyle name="Note 4 6 5 3 2" xfId="29589"/>
    <cellStyle name="Note 4 6 5 3 2 2" xfId="29590"/>
    <cellStyle name="Note 4 6 5 3 2 2 2" xfId="29591"/>
    <cellStyle name="Note 4 6 5 3 2 2 3" xfId="29592"/>
    <cellStyle name="Note 4 6 5 3 2 3" xfId="29593"/>
    <cellStyle name="Note 4 6 5 3 2 3 2" xfId="29594"/>
    <cellStyle name="Note 4 6 5 3 2 3 3" xfId="29595"/>
    <cellStyle name="Note 4 6 5 3 2 4" xfId="29596"/>
    <cellStyle name="Note 4 6 5 3 2 5" xfId="29597"/>
    <cellStyle name="Note 4 6 5 3 3" xfId="29598"/>
    <cellStyle name="Note 4 6 5 3 3 2" xfId="29599"/>
    <cellStyle name="Note 4 6 5 3 3 3" xfId="29600"/>
    <cellStyle name="Note 4 6 5 3 4" xfId="29601"/>
    <cellStyle name="Note 4 6 5 3 4 2" xfId="29602"/>
    <cellStyle name="Note 4 6 5 3 4 3" xfId="29603"/>
    <cellStyle name="Note 4 6 5 3 5" xfId="29604"/>
    <cellStyle name="Note 4 6 5 3 5 2" xfId="29605"/>
    <cellStyle name="Note 4 6 5 3 5 3" xfId="29606"/>
    <cellStyle name="Note 4 6 5 3 6" xfId="29607"/>
    <cellStyle name="Note 4 6 5 4" xfId="29608"/>
    <cellStyle name="Note 4 6 5 4 2" xfId="29609"/>
    <cellStyle name="Note 4 6 5 4 2 2" xfId="29610"/>
    <cellStyle name="Note 4 6 5 4 2 3" xfId="29611"/>
    <cellStyle name="Note 4 6 5 4 3" xfId="29612"/>
    <cellStyle name="Note 4 6 5 4 3 2" xfId="29613"/>
    <cellStyle name="Note 4 6 5 4 3 3" xfId="29614"/>
    <cellStyle name="Note 4 6 5 4 4" xfId="29615"/>
    <cellStyle name="Note 4 6 5 4 4 2" xfId="29616"/>
    <cellStyle name="Note 4 6 5 4 4 3" xfId="29617"/>
    <cellStyle name="Note 4 6 5 4 5" xfId="29618"/>
    <cellStyle name="Note 4 6 5 4 5 2" xfId="29619"/>
    <cellStyle name="Note 4 6 5 4 5 3" xfId="29620"/>
    <cellStyle name="Note 4 6 5 4 6" xfId="29621"/>
    <cellStyle name="Note 4 6 5 4 6 2" xfId="29622"/>
    <cellStyle name="Note 4 6 5 4 6 3" xfId="29623"/>
    <cellStyle name="Note 4 6 5 4 7" xfId="29624"/>
    <cellStyle name="Note 4 6 5 4 8" xfId="29625"/>
    <cellStyle name="Note 4 6 5 5" xfId="29626"/>
    <cellStyle name="Note 4 6 5 5 2" xfId="29627"/>
    <cellStyle name="Note 4 6 5 5 2 2" xfId="29628"/>
    <cellStyle name="Note 4 6 5 5 2 3" xfId="29629"/>
    <cellStyle name="Note 4 6 5 5 3" xfId="29630"/>
    <cellStyle name="Note 4 6 5 5 3 2" xfId="29631"/>
    <cellStyle name="Note 4 6 5 5 3 3" xfId="29632"/>
    <cellStyle name="Note 4 6 5 5 4" xfId="29633"/>
    <cellStyle name="Note 4 6 5 5 5" xfId="29634"/>
    <cellStyle name="Note 4 6 5 6" xfId="29635"/>
    <cellStyle name="Note 4 6 5 6 2" xfId="29636"/>
    <cellStyle name="Note 4 6 5 6 3" xfId="29637"/>
    <cellStyle name="Note 4 6 5 7" xfId="29638"/>
    <cellStyle name="Note 4 6 5 7 2" xfId="29639"/>
    <cellStyle name="Note 4 6 5 7 3" xfId="29640"/>
    <cellStyle name="Note 4 6 5 8" xfId="29641"/>
    <cellStyle name="Note 4 6 5 8 2" xfId="29642"/>
    <cellStyle name="Note 4 6 5 8 3" xfId="29643"/>
    <cellStyle name="Note 4 6 5 9" xfId="29644"/>
    <cellStyle name="Note 4 6 6" xfId="29645"/>
    <cellStyle name="Note 4 6 6 2" xfId="29646"/>
    <cellStyle name="Note 4 6 6 2 2" xfId="29647"/>
    <cellStyle name="Note 4 6 6 2 2 2" xfId="29648"/>
    <cellStyle name="Note 4 6 6 2 2 3" xfId="29649"/>
    <cellStyle name="Note 4 6 6 2 3" xfId="29650"/>
    <cellStyle name="Note 4 6 6 2 3 2" xfId="29651"/>
    <cellStyle name="Note 4 6 6 2 3 3" xfId="29652"/>
    <cellStyle name="Note 4 6 6 2 4" xfId="29653"/>
    <cellStyle name="Note 4 6 6 2 5" xfId="29654"/>
    <cellStyle name="Note 4 6 6 3" xfId="29655"/>
    <cellStyle name="Note 4 6 6 3 2" xfId="29656"/>
    <cellStyle name="Note 4 6 6 3 3" xfId="29657"/>
    <cellStyle name="Note 4 6 6 4" xfId="29658"/>
    <cellStyle name="Note 4 6 6 4 2" xfId="29659"/>
    <cellStyle name="Note 4 6 6 4 3" xfId="29660"/>
    <cellStyle name="Note 4 6 6 5" xfId="29661"/>
    <cellStyle name="Note 4 6 6 5 2" xfId="29662"/>
    <cellStyle name="Note 4 6 6 5 3" xfId="29663"/>
    <cellStyle name="Note 4 6 6 6" xfId="29664"/>
    <cellStyle name="Note 4 6 7" xfId="29665"/>
    <cellStyle name="Note 4 6 7 2" xfId="29666"/>
    <cellStyle name="Note 4 6 7 2 2" xfId="29667"/>
    <cellStyle name="Note 4 6 7 2 2 2" xfId="29668"/>
    <cellStyle name="Note 4 6 7 2 2 3" xfId="29669"/>
    <cellStyle name="Note 4 6 7 2 3" xfId="29670"/>
    <cellStyle name="Note 4 6 7 2 3 2" xfId="29671"/>
    <cellStyle name="Note 4 6 7 2 3 3" xfId="29672"/>
    <cellStyle name="Note 4 6 7 2 4" xfId="29673"/>
    <cellStyle name="Note 4 6 7 2 5" xfId="29674"/>
    <cellStyle name="Note 4 6 7 3" xfId="29675"/>
    <cellStyle name="Note 4 6 7 3 2" xfId="29676"/>
    <cellStyle name="Note 4 6 7 3 3" xfId="29677"/>
    <cellStyle name="Note 4 6 7 4" xfId="29678"/>
    <cellStyle name="Note 4 6 7 4 2" xfId="29679"/>
    <cellStyle name="Note 4 6 7 4 3" xfId="29680"/>
    <cellStyle name="Note 4 6 7 5" xfId="29681"/>
    <cellStyle name="Note 4 6 7 5 2" xfId="29682"/>
    <cellStyle name="Note 4 6 7 5 3" xfId="29683"/>
    <cellStyle name="Note 4 6 7 6" xfId="29684"/>
    <cellStyle name="Note 4 6 8" xfId="29685"/>
    <cellStyle name="Note 4 6 8 2" xfId="29686"/>
    <cellStyle name="Note 4 6 8 2 2" xfId="29687"/>
    <cellStyle name="Note 4 6 8 2 3" xfId="29688"/>
    <cellStyle name="Note 4 6 8 3" xfId="29689"/>
    <cellStyle name="Note 4 6 8 3 2" xfId="29690"/>
    <cellStyle name="Note 4 6 8 3 3" xfId="29691"/>
    <cellStyle name="Note 4 6 8 4" xfId="29692"/>
    <cellStyle name="Note 4 6 8 4 2" xfId="29693"/>
    <cellStyle name="Note 4 6 8 4 3" xfId="29694"/>
    <cellStyle name="Note 4 6 8 5" xfId="29695"/>
    <cellStyle name="Note 4 6 8 5 2" xfId="29696"/>
    <cellStyle name="Note 4 6 8 5 3" xfId="29697"/>
    <cellStyle name="Note 4 6 8 6" xfId="29698"/>
    <cellStyle name="Note 4 6 8 6 2" xfId="29699"/>
    <cellStyle name="Note 4 6 8 6 3" xfId="29700"/>
    <cellStyle name="Note 4 6 8 7" xfId="29701"/>
    <cellStyle name="Note 4 6 8 8" xfId="29702"/>
    <cellStyle name="Note 4 6 9" xfId="29703"/>
    <cellStyle name="Note 4 6 9 2" xfId="29704"/>
    <cellStyle name="Note 4 6 9 2 2" xfId="29705"/>
    <cellStyle name="Note 4 6 9 2 3" xfId="29706"/>
    <cellStyle name="Note 4 6 9 3" xfId="29707"/>
    <cellStyle name="Note 4 6 9 3 2" xfId="29708"/>
    <cellStyle name="Note 4 6 9 3 3" xfId="29709"/>
    <cellStyle name="Note 4 6 9 4" xfId="29710"/>
    <cellStyle name="Note 4 6 9 5" xfId="29711"/>
    <cellStyle name="Note 4 7" xfId="29712"/>
    <cellStyle name="Note 4 7 10" xfId="29713"/>
    <cellStyle name="Note 4 7 10 2" xfId="29714"/>
    <cellStyle name="Note 4 7 10 3" xfId="29715"/>
    <cellStyle name="Note 4 7 11" xfId="29716"/>
    <cellStyle name="Note 4 7 11 2" xfId="29717"/>
    <cellStyle name="Note 4 7 11 3" xfId="29718"/>
    <cellStyle name="Note 4 7 12" xfId="29719"/>
    <cellStyle name="Note 4 7 12 2" xfId="29720"/>
    <cellStyle name="Note 4 7 12 3" xfId="29721"/>
    <cellStyle name="Note 4 7 13" xfId="29722"/>
    <cellStyle name="Note 4 7 2" xfId="29723"/>
    <cellStyle name="Note 4 7 2 2" xfId="29724"/>
    <cellStyle name="Note 4 7 2 2 2" xfId="29725"/>
    <cellStyle name="Note 4 7 2 2 2 2" xfId="29726"/>
    <cellStyle name="Note 4 7 2 2 2 2 2" xfId="29727"/>
    <cellStyle name="Note 4 7 2 2 2 2 3" xfId="29728"/>
    <cellStyle name="Note 4 7 2 2 2 3" xfId="29729"/>
    <cellStyle name="Note 4 7 2 2 2 3 2" xfId="29730"/>
    <cellStyle name="Note 4 7 2 2 2 3 3" xfId="29731"/>
    <cellStyle name="Note 4 7 2 2 2 4" xfId="29732"/>
    <cellStyle name="Note 4 7 2 2 2 5" xfId="29733"/>
    <cellStyle name="Note 4 7 2 2 3" xfId="29734"/>
    <cellStyle name="Note 4 7 2 2 3 2" xfId="29735"/>
    <cellStyle name="Note 4 7 2 2 3 3" xfId="29736"/>
    <cellStyle name="Note 4 7 2 2 4" xfId="29737"/>
    <cellStyle name="Note 4 7 2 2 4 2" xfId="29738"/>
    <cellStyle name="Note 4 7 2 2 4 3" xfId="29739"/>
    <cellStyle name="Note 4 7 2 2 5" xfId="29740"/>
    <cellStyle name="Note 4 7 2 2 5 2" xfId="29741"/>
    <cellStyle name="Note 4 7 2 2 5 3" xfId="29742"/>
    <cellStyle name="Note 4 7 2 2 6" xfId="29743"/>
    <cellStyle name="Note 4 7 2 3" xfId="29744"/>
    <cellStyle name="Note 4 7 2 3 2" xfId="29745"/>
    <cellStyle name="Note 4 7 2 3 2 2" xfId="29746"/>
    <cellStyle name="Note 4 7 2 3 2 2 2" xfId="29747"/>
    <cellStyle name="Note 4 7 2 3 2 2 3" xfId="29748"/>
    <cellStyle name="Note 4 7 2 3 2 3" xfId="29749"/>
    <cellStyle name="Note 4 7 2 3 2 3 2" xfId="29750"/>
    <cellStyle name="Note 4 7 2 3 2 3 3" xfId="29751"/>
    <cellStyle name="Note 4 7 2 3 2 4" xfId="29752"/>
    <cellStyle name="Note 4 7 2 3 2 5" xfId="29753"/>
    <cellStyle name="Note 4 7 2 3 3" xfId="29754"/>
    <cellStyle name="Note 4 7 2 3 3 2" xfId="29755"/>
    <cellStyle name="Note 4 7 2 3 3 3" xfId="29756"/>
    <cellStyle name="Note 4 7 2 3 4" xfId="29757"/>
    <cellStyle name="Note 4 7 2 3 4 2" xfId="29758"/>
    <cellStyle name="Note 4 7 2 3 4 3" xfId="29759"/>
    <cellStyle name="Note 4 7 2 3 5" xfId="29760"/>
    <cellStyle name="Note 4 7 2 3 5 2" xfId="29761"/>
    <cellStyle name="Note 4 7 2 3 5 3" xfId="29762"/>
    <cellStyle name="Note 4 7 2 3 6" xfId="29763"/>
    <cellStyle name="Note 4 7 2 4" xfId="29764"/>
    <cellStyle name="Note 4 7 2 4 2" xfId="29765"/>
    <cellStyle name="Note 4 7 2 4 2 2" xfId="29766"/>
    <cellStyle name="Note 4 7 2 4 2 3" xfId="29767"/>
    <cellStyle name="Note 4 7 2 4 3" xfId="29768"/>
    <cellStyle name="Note 4 7 2 4 3 2" xfId="29769"/>
    <cellStyle name="Note 4 7 2 4 3 3" xfId="29770"/>
    <cellStyle name="Note 4 7 2 4 4" xfId="29771"/>
    <cellStyle name="Note 4 7 2 4 4 2" xfId="29772"/>
    <cellStyle name="Note 4 7 2 4 4 3" xfId="29773"/>
    <cellStyle name="Note 4 7 2 4 5" xfId="29774"/>
    <cellStyle name="Note 4 7 2 4 5 2" xfId="29775"/>
    <cellStyle name="Note 4 7 2 4 5 3" xfId="29776"/>
    <cellStyle name="Note 4 7 2 4 6" xfId="29777"/>
    <cellStyle name="Note 4 7 2 4 6 2" xfId="29778"/>
    <cellStyle name="Note 4 7 2 4 6 3" xfId="29779"/>
    <cellStyle name="Note 4 7 2 4 7" xfId="29780"/>
    <cellStyle name="Note 4 7 2 4 8" xfId="29781"/>
    <cellStyle name="Note 4 7 2 5" xfId="29782"/>
    <cellStyle name="Note 4 7 2 5 2" xfId="29783"/>
    <cellStyle name="Note 4 7 2 5 2 2" xfId="29784"/>
    <cellStyle name="Note 4 7 2 5 2 3" xfId="29785"/>
    <cellStyle name="Note 4 7 2 5 3" xfId="29786"/>
    <cellStyle name="Note 4 7 2 5 3 2" xfId="29787"/>
    <cellStyle name="Note 4 7 2 5 3 3" xfId="29788"/>
    <cellStyle name="Note 4 7 2 5 4" xfId="29789"/>
    <cellStyle name="Note 4 7 2 5 5" xfId="29790"/>
    <cellStyle name="Note 4 7 2 6" xfId="29791"/>
    <cellStyle name="Note 4 7 2 6 2" xfId="29792"/>
    <cellStyle name="Note 4 7 2 6 3" xfId="29793"/>
    <cellStyle name="Note 4 7 2 7" xfId="29794"/>
    <cellStyle name="Note 4 7 2 7 2" xfId="29795"/>
    <cellStyle name="Note 4 7 2 7 3" xfId="29796"/>
    <cellStyle name="Note 4 7 2 8" xfId="29797"/>
    <cellStyle name="Note 4 7 2 8 2" xfId="29798"/>
    <cellStyle name="Note 4 7 2 8 3" xfId="29799"/>
    <cellStyle name="Note 4 7 2 9" xfId="29800"/>
    <cellStyle name="Note 4 7 3" xfId="29801"/>
    <cellStyle name="Note 4 7 3 2" xfId="29802"/>
    <cellStyle name="Note 4 7 3 2 2" xfId="29803"/>
    <cellStyle name="Note 4 7 3 2 2 2" xfId="29804"/>
    <cellStyle name="Note 4 7 3 2 2 2 2" xfId="29805"/>
    <cellStyle name="Note 4 7 3 2 2 2 3" xfId="29806"/>
    <cellStyle name="Note 4 7 3 2 2 3" xfId="29807"/>
    <cellStyle name="Note 4 7 3 2 2 3 2" xfId="29808"/>
    <cellStyle name="Note 4 7 3 2 2 3 3" xfId="29809"/>
    <cellStyle name="Note 4 7 3 2 2 4" xfId="29810"/>
    <cellStyle name="Note 4 7 3 2 2 5" xfId="29811"/>
    <cellStyle name="Note 4 7 3 2 3" xfId="29812"/>
    <cellStyle name="Note 4 7 3 2 3 2" xfId="29813"/>
    <cellStyle name="Note 4 7 3 2 3 3" xfId="29814"/>
    <cellStyle name="Note 4 7 3 2 4" xfId="29815"/>
    <cellStyle name="Note 4 7 3 2 4 2" xfId="29816"/>
    <cellStyle name="Note 4 7 3 2 4 3" xfId="29817"/>
    <cellStyle name="Note 4 7 3 2 5" xfId="29818"/>
    <cellStyle name="Note 4 7 3 2 5 2" xfId="29819"/>
    <cellStyle name="Note 4 7 3 2 5 3" xfId="29820"/>
    <cellStyle name="Note 4 7 3 2 6" xfId="29821"/>
    <cellStyle name="Note 4 7 3 3" xfId="29822"/>
    <cellStyle name="Note 4 7 3 3 2" xfId="29823"/>
    <cellStyle name="Note 4 7 3 3 2 2" xfId="29824"/>
    <cellStyle name="Note 4 7 3 3 2 2 2" xfId="29825"/>
    <cellStyle name="Note 4 7 3 3 2 2 3" xfId="29826"/>
    <cellStyle name="Note 4 7 3 3 2 3" xfId="29827"/>
    <cellStyle name="Note 4 7 3 3 2 3 2" xfId="29828"/>
    <cellStyle name="Note 4 7 3 3 2 3 3" xfId="29829"/>
    <cellStyle name="Note 4 7 3 3 2 4" xfId="29830"/>
    <cellStyle name="Note 4 7 3 3 2 5" xfId="29831"/>
    <cellStyle name="Note 4 7 3 3 3" xfId="29832"/>
    <cellStyle name="Note 4 7 3 3 3 2" xfId="29833"/>
    <cellStyle name="Note 4 7 3 3 3 3" xfId="29834"/>
    <cellStyle name="Note 4 7 3 3 4" xfId="29835"/>
    <cellStyle name="Note 4 7 3 3 4 2" xfId="29836"/>
    <cellStyle name="Note 4 7 3 3 4 3" xfId="29837"/>
    <cellStyle name="Note 4 7 3 3 5" xfId="29838"/>
    <cellStyle name="Note 4 7 3 3 5 2" xfId="29839"/>
    <cellStyle name="Note 4 7 3 3 5 3" xfId="29840"/>
    <cellStyle name="Note 4 7 3 3 6" xfId="29841"/>
    <cellStyle name="Note 4 7 3 4" xfId="29842"/>
    <cellStyle name="Note 4 7 3 4 2" xfId="29843"/>
    <cellStyle name="Note 4 7 3 4 2 2" xfId="29844"/>
    <cellStyle name="Note 4 7 3 4 2 3" xfId="29845"/>
    <cellStyle name="Note 4 7 3 4 3" xfId="29846"/>
    <cellStyle name="Note 4 7 3 4 3 2" xfId="29847"/>
    <cellStyle name="Note 4 7 3 4 3 3" xfId="29848"/>
    <cellStyle name="Note 4 7 3 4 4" xfId="29849"/>
    <cellStyle name="Note 4 7 3 4 4 2" xfId="29850"/>
    <cellStyle name="Note 4 7 3 4 4 3" xfId="29851"/>
    <cellStyle name="Note 4 7 3 4 5" xfId="29852"/>
    <cellStyle name="Note 4 7 3 4 5 2" xfId="29853"/>
    <cellStyle name="Note 4 7 3 4 5 3" xfId="29854"/>
    <cellStyle name="Note 4 7 3 4 6" xfId="29855"/>
    <cellStyle name="Note 4 7 3 4 6 2" xfId="29856"/>
    <cellStyle name="Note 4 7 3 4 6 3" xfId="29857"/>
    <cellStyle name="Note 4 7 3 4 7" xfId="29858"/>
    <cellStyle name="Note 4 7 3 4 8" xfId="29859"/>
    <cellStyle name="Note 4 7 3 5" xfId="29860"/>
    <cellStyle name="Note 4 7 3 5 2" xfId="29861"/>
    <cellStyle name="Note 4 7 3 5 2 2" xfId="29862"/>
    <cellStyle name="Note 4 7 3 5 2 3" xfId="29863"/>
    <cellStyle name="Note 4 7 3 5 3" xfId="29864"/>
    <cellStyle name="Note 4 7 3 5 3 2" xfId="29865"/>
    <cellStyle name="Note 4 7 3 5 3 3" xfId="29866"/>
    <cellStyle name="Note 4 7 3 5 4" xfId="29867"/>
    <cellStyle name="Note 4 7 3 5 5" xfId="29868"/>
    <cellStyle name="Note 4 7 3 6" xfId="29869"/>
    <cellStyle name="Note 4 7 3 6 2" xfId="29870"/>
    <cellStyle name="Note 4 7 3 6 3" xfId="29871"/>
    <cellStyle name="Note 4 7 3 7" xfId="29872"/>
    <cellStyle name="Note 4 7 3 7 2" xfId="29873"/>
    <cellStyle name="Note 4 7 3 7 3" xfId="29874"/>
    <cellStyle name="Note 4 7 3 8" xfId="29875"/>
    <cellStyle name="Note 4 7 3 8 2" xfId="29876"/>
    <cellStyle name="Note 4 7 3 8 3" xfId="29877"/>
    <cellStyle name="Note 4 7 3 9" xfId="29878"/>
    <cellStyle name="Note 4 7 4" xfId="29879"/>
    <cellStyle name="Note 4 7 4 2" xfId="29880"/>
    <cellStyle name="Note 4 7 4 2 2" xfId="29881"/>
    <cellStyle name="Note 4 7 4 2 2 2" xfId="29882"/>
    <cellStyle name="Note 4 7 4 2 2 2 2" xfId="29883"/>
    <cellStyle name="Note 4 7 4 2 2 2 3" xfId="29884"/>
    <cellStyle name="Note 4 7 4 2 2 3" xfId="29885"/>
    <cellStyle name="Note 4 7 4 2 2 3 2" xfId="29886"/>
    <cellStyle name="Note 4 7 4 2 2 3 3" xfId="29887"/>
    <cellStyle name="Note 4 7 4 2 2 4" xfId="29888"/>
    <cellStyle name="Note 4 7 4 2 2 5" xfId="29889"/>
    <cellStyle name="Note 4 7 4 2 3" xfId="29890"/>
    <cellStyle name="Note 4 7 4 2 3 2" xfId="29891"/>
    <cellStyle name="Note 4 7 4 2 3 3" xfId="29892"/>
    <cellStyle name="Note 4 7 4 2 4" xfId="29893"/>
    <cellStyle name="Note 4 7 4 2 4 2" xfId="29894"/>
    <cellStyle name="Note 4 7 4 2 4 3" xfId="29895"/>
    <cellStyle name="Note 4 7 4 2 5" xfId="29896"/>
    <cellStyle name="Note 4 7 4 2 5 2" xfId="29897"/>
    <cellStyle name="Note 4 7 4 2 5 3" xfId="29898"/>
    <cellStyle name="Note 4 7 4 2 6" xfId="29899"/>
    <cellStyle name="Note 4 7 4 3" xfId="29900"/>
    <cellStyle name="Note 4 7 4 3 2" xfId="29901"/>
    <cellStyle name="Note 4 7 4 3 2 2" xfId="29902"/>
    <cellStyle name="Note 4 7 4 3 2 2 2" xfId="29903"/>
    <cellStyle name="Note 4 7 4 3 2 2 3" xfId="29904"/>
    <cellStyle name="Note 4 7 4 3 2 3" xfId="29905"/>
    <cellStyle name="Note 4 7 4 3 2 3 2" xfId="29906"/>
    <cellStyle name="Note 4 7 4 3 2 3 3" xfId="29907"/>
    <cellStyle name="Note 4 7 4 3 2 4" xfId="29908"/>
    <cellStyle name="Note 4 7 4 3 2 5" xfId="29909"/>
    <cellStyle name="Note 4 7 4 3 3" xfId="29910"/>
    <cellStyle name="Note 4 7 4 3 3 2" xfId="29911"/>
    <cellStyle name="Note 4 7 4 3 3 3" xfId="29912"/>
    <cellStyle name="Note 4 7 4 3 4" xfId="29913"/>
    <cellStyle name="Note 4 7 4 3 4 2" xfId="29914"/>
    <cellStyle name="Note 4 7 4 3 4 3" xfId="29915"/>
    <cellStyle name="Note 4 7 4 3 5" xfId="29916"/>
    <cellStyle name="Note 4 7 4 3 5 2" xfId="29917"/>
    <cellStyle name="Note 4 7 4 3 5 3" xfId="29918"/>
    <cellStyle name="Note 4 7 4 3 6" xfId="29919"/>
    <cellStyle name="Note 4 7 4 4" xfId="29920"/>
    <cellStyle name="Note 4 7 4 4 2" xfId="29921"/>
    <cellStyle name="Note 4 7 4 4 2 2" xfId="29922"/>
    <cellStyle name="Note 4 7 4 4 2 3" xfId="29923"/>
    <cellStyle name="Note 4 7 4 4 3" xfId="29924"/>
    <cellStyle name="Note 4 7 4 4 3 2" xfId="29925"/>
    <cellStyle name="Note 4 7 4 4 3 3" xfId="29926"/>
    <cellStyle name="Note 4 7 4 4 4" xfId="29927"/>
    <cellStyle name="Note 4 7 4 4 4 2" xfId="29928"/>
    <cellStyle name="Note 4 7 4 4 4 3" xfId="29929"/>
    <cellStyle name="Note 4 7 4 4 5" xfId="29930"/>
    <cellStyle name="Note 4 7 4 4 5 2" xfId="29931"/>
    <cellStyle name="Note 4 7 4 4 5 3" xfId="29932"/>
    <cellStyle name="Note 4 7 4 4 6" xfId="29933"/>
    <cellStyle name="Note 4 7 4 4 6 2" xfId="29934"/>
    <cellStyle name="Note 4 7 4 4 6 3" xfId="29935"/>
    <cellStyle name="Note 4 7 4 4 7" xfId="29936"/>
    <cellStyle name="Note 4 7 4 4 8" xfId="29937"/>
    <cellStyle name="Note 4 7 4 5" xfId="29938"/>
    <cellStyle name="Note 4 7 4 5 2" xfId="29939"/>
    <cellStyle name="Note 4 7 4 5 2 2" xfId="29940"/>
    <cellStyle name="Note 4 7 4 5 2 3" xfId="29941"/>
    <cellStyle name="Note 4 7 4 5 3" xfId="29942"/>
    <cellStyle name="Note 4 7 4 5 3 2" xfId="29943"/>
    <cellStyle name="Note 4 7 4 5 3 3" xfId="29944"/>
    <cellStyle name="Note 4 7 4 5 4" xfId="29945"/>
    <cellStyle name="Note 4 7 4 5 5" xfId="29946"/>
    <cellStyle name="Note 4 7 4 6" xfId="29947"/>
    <cellStyle name="Note 4 7 4 6 2" xfId="29948"/>
    <cellStyle name="Note 4 7 4 6 3" xfId="29949"/>
    <cellStyle name="Note 4 7 4 7" xfId="29950"/>
    <cellStyle name="Note 4 7 4 7 2" xfId="29951"/>
    <cellStyle name="Note 4 7 4 7 3" xfId="29952"/>
    <cellStyle name="Note 4 7 4 8" xfId="29953"/>
    <cellStyle name="Note 4 7 4 8 2" xfId="29954"/>
    <cellStyle name="Note 4 7 4 8 3" xfId="29955"/>
    <cellStyle name="Note 4 7 4 9" xfId="29956"/>
    <cellStyle name="Note 4 7 5" xfId="29957"/>
    <cellStyle name="Note 4 7 5 2" xfId="29958"/>
    <cellStyle name="Note 4 7 5 2 2" xfId="29959"/>
    <cellStyle name="Note 4 7 5 2 2 2" xfId="29960"/>
    <cellStyle name="Note 4 7 5 2 2 2 2" xfId="29961"/>
    <cellStyle name="Note 4 7 5 2 2 2 3" xfId="29962"/>
    <cellStyle name="Note 4 7 5 2 2 3" xfId="29963"/>
    <cellStyle name="Note 4 7 5 2 2 3 2" xfId="29964"/>
    <cellStyle name="Note 4 7 5 2 2 3 3" xfId="29965"/>
    <cellStyle name="Note 4 7 5 2 2 4" xfId="29966"/>
    <cellStyle name="Note 4 7 5 2 2 5" xfId="29967"/>
    <cellStyle name="Note 4 7 5 2 3" xfId="29968"/>
    <cellStyle name="Note 4 7 5 2 3 2" xfId="29969"/>
    <cellStyle name="Note 4 7 5 2 3 3" xfId="29970"/>
    <cellStyle name="Note 4 7 5 2 4" xfId="29971"/>
    <cellStyle name="Note 4 7 5 2 4 2" xfId="29972"/>
    <cellStyle name="Note 4 7 5 2 4 3" xfId="29973"/>
    <cellStyle name="Note 4 7 5 2 5" xfId="29974"/>
    <cellStyle name="Note 4 7 5 2 5 2" xfId="29975"/>
    <cellStyle name="Note 4 7 5 2 5 3" xfId="29976"/>
    <cellStyle name="Note 4 7 5 2 6" xfId="29977"/>
    <cellStyle name="Note 4 7 5 3" xfId="29978"/>
    <cellStyle name="Note 4 7 5 3 2" xfId="29979"/>
    <cellStyle name="Note 4 7 5 3 2 2" xfId="29980"/>
    <cellStyle name="Note 4 7 5 3 2 2 2" xfId="29981"/>
    <cellStyle name="Note 4 7 5 3 2 2 3" xfId="29982"/>
    <cellStyle name="Note 4 7 5 3 2 3" xfId="29983"/>
    <cellStyle name="Note 4 7 5 3 2 3 2" xfId="29984"/>
    <cellStyle name="Note 4 7 5 3 2 3 3" xfId="29985"/>
    <cellStyle name="Note 4 7 5 3 2 4" xfId="29986"/>
    <cellStyle name="Note 4 7 5 3 2 5" xfId="29987"/>
    <cellStyle name="Note 4 7 5 3 3" xfId="29988"/>
    <cellStyle name="Note 4 7 5 3 3 2" xfId="29989"/>
    <cellStyle name="Note 4 7 5 3 3 3" xfId="29990"/>
    <cellStyle name="Note 4 7 5 3 4" xfId="29991"/>
    <cellStyle name="Note 4 7 5 3 4 2" xfId="29992"/>
    <cellStyle name="Note 4 7 5 3 4 3" xfId="29993"/>
    <cellStyle name="Note 4 7 5 3 5" xfId="29994"/>
    <cellStyle name="Note 4 7 5 3 5 2" xfId="29995"/>
    <cellStyle name="Note 4 7 5 3 5 3" xfId="29996"/>
    <cellStyle name="Note 4 7 5 3 6" xfId="29997"/>
    <cellStyle name="Note 4 7 5 4" xfId="29998"/>
    <cellStyle name="Note 4 7 5 4 2" xfId="29999"/>
    <cellStyle name="Note 4 7 5 4 2 2" xfId="30000"/>
    <cellStyle name="Note 4 7 5 4 2 3" xfId="30001"/>
    <cellStyle name="Note 4 7 5 4 3" xfId="30002"/>
    <cellStyle name="Note 4 7 5 4 3 2" xfId="30003"/>
    <cellStyle name="Note 4 7 5 4 3 3" xfId="30004"/>
    <cellStyle name="Note 4 7 5 4 4" xfId="30005"/>
    <cellStyle name="Note 4 7 5 4 4 2" xfId="30006"/>
    <cellStyle name="Note 4 7 5 4 4 3" xfId="30007"/>
    <cellStyle name="Note 4 7 5 4 5" xfId="30008"/>
    <cellStyle name="Note 4 7 5 4 5 2" xfId="30009"/>
    <cellStyle name="Note 4 7 5 4 5 3" xfId="30010"/>
    <cellStyle name="Note 4 7 5 4 6" xfId="30011"/>
    <cellStyle name="Note 4 7 5 4 6 2" xfId="30012"/>
    <cellStyle name="Note 4 7 5 4 6 3" xfId="30013"/>
    <cellStyle name="Note 4 7 5 4 7" xfId="30014"/>
    <cellStyle name="Note 4 7 5 4 8" xfId="30015"/>
    <cellStyle name="Note 4 7 5 5" xfId="30016"/>
    <cellStyle name="Note 4 7 5 5 2" xfId="30017"/>
    <cellStyle name="Note 4 7 5 5 2 2" xfId="30018"/>
    <cellStyle name="Note 4 7 5 5 2 3" xfId="30019"/>
    <cellStyle name="Note 4 7 5 5 3" xfId="30020"/>
    <cellStyle name="Note 4 7 5 5 3 2" xfId="30021"/>
    <cellStyle name="Note 4 7 5 5 3 3" xfId="30022"/>
    <cellStyle name="Note 4 7 5 5 4" xfId="30023"/>
    <cellStyle name="Note 4 7 5 5 5" xfId="30024"/>
    <cellStyle name="Note 4 7 5 6" xfId="30025"/>
    <cellStyle name="Note 4 7 5 6 2" xfId="30026"/>
    <cellStyle name="Note 4 7 5 6 3" xfId="30027"/>
    <cellStyle name="Note 4 7 5 7" xfId="30028"/>
    <cellStyle name="Note 4 7 5 7 2" xfId="30029"/>
    <cellStyle name="Note 4 7 5 7 3" xfId="30030"/>
    <cellStyle name="Note 4 7 5 8" xfId="30031"/>
    <cellStyle name="Note 4 7 5 8 2" xfId="30032"/>
    <cellStyle name="Note 4 7 5 8 3" xfId="30033"/>
    <cellStyle name="Note 4 7 5 9" xfId="30034"/>
    <cellStyle name="Note 4 7 6" xfId="30035"/>
    <cellStyle name="Note 4 7 6 2" xfId="30036"/>
    <cellStyle name="Note 4 7 6 2 2" xfId="30037"/>
    <cellStyle name="Note 4 7 6 2 2 2" xfId="30038"/>
    <cellStyle name="Note 4 7 6 2 2 3" xfId="30039"/>
    <cellStyle name="Note 4 7 6 2 3" xfId="30040"/>
    <cellStyle name="Note 4 7 6 2 3 2" xfId="30041"/>
    <cellStyle name="Note 4 7 6 2 3 3" xfId="30042"/>
    <cellStyle name="Note 4 7 6 2 4" xfId="30043"/>
    <cellStyle name="Note 4 7 6 2 5" xfId="30044"/>
    <cellStyle name="Note 4 7 6 3" xfId="30045"/>
    <cellStyle name="Note 4 7 6 3 2" xfId="30046"/>
    <cellStyle name="Note 4 7 6 3 3" xfId="30047"/>
    <cellStyle name="Note 4 7 6 4" xfId="30048"/>
    <cellStyle name="Note 4 7 6 4 2" xfId="30049"/>
    <cellStyle name="Note 4 7 6 4 3" xfId="30050"/>
    <cellStyle name="Note 4 7 6 5" xfId="30051"/>
    <cellStyle name="Note 4 7 6 5 2" xfId="30052"/>
    <cellStyle name="Note 4 7 6 5 3" xfId="30053"/>
    <cellStyle name="Note 4 7 6 6" xfId="30054"/>
    <cellStyle name="Note 4 7 7" xfId="30055"/>
    <cellStyle name="Note 4 7 7 2" xfId="30056"/>
    <cellStyle name="Note 4 7 7 2 2" xfId="30057"/>
    <cellStyle name="Note 4 7 7 2 2 2" xfId="30058"/>
    <cellStyle name="Note 4 7 7 2 2 3" xfId="30059"/>
    <cellStyle name="Note 4 7 7 2 3" xfId="30060"/>
    <cellStyle name="Note 4 7 7 2 3 2" xfId="30061"/>
    <cellStyle name="Note 4 7 7 2 3 3" xfId="30062"/>
    <cellStyle name="Note 4 7 7 2 4" xfId="30063"/>
    <cellStyle name="Note 4 7 7 2 5" xfId="30064"/>
    <cellStyle name="Note 4 7 7 3" xfId="30065"/>
    <cellStyle name="Note 4 7 7 3 2" xfId="30066"/>
    <cellStyle name="Note 4 7 7 3 3" xfId="30067"/>
    <cellStyle name="Note 4 7 7 4" xfId="30068"/>
    <cellStyle name="Note 4 7 7 4 2" xfId="30069"/>
    <cellStyle name="Note 4 7 7 4 3" xfId="30070"/>
    <cellStyle name="Note 4 7 7 5" xfId="30071"/>
    <cellStyle name="Note 4 7 7 5 2" xfId="30072"/>
    <cellStyle name="Note 4 7 7 5 3" xfId="30073"/>
    <cellStyle name="Note 4 7 7 6" xfId="30074"/>
    <cellStyle name="Note 4 7 8" xfId="30075"/>
    <cellStyle name="Note 4 7 8 2" xfId="30076"/>
    <cellStyle name="Note 4 7 8 2 2" xfId="30077"/>
    <cellStyle name="Note 4 7 8 2 3" xfId="30078"/>
    <cellStyle name="Note 4 7 8 3" xfId="30079"/>
    <cellStyle name="Note 4 7 8 3 2" xfId="30080"/>
    <cellStyle name="Note 4 7 8 3 3" xfId="30081"/>
    <cellStyle name="Note 4 7 8 4" xfId="30082"/>
    <cellStyle name="Note 4 7 8 4 2" xfId="30083"/>
    <cellStyle name="Note 4 7 8 4 3" xfId="30084"/>
    <cellStyle name="Note 4 7 8 5" xfId="30085"/>
    <cellStyle name="Note 4 7 8 5 2" xfId="30086"/>
    <cellStyle name="Note 4 7 8 5 3" xfId="30087"/>
    <cellStyle name="Note 4 7 8 6" xfId="30088"/>
    <cellStyle name="Note 4 7 8 6 2" xfId="30089"/>
    <cellStyle name="Note 4 7 8 6 3" xfId="30090"/>
    <cellStyle name="Note 4 7 8 7" xfId="30091"/>
    <cellStyle name="Note 4 7 8 8" xfId="30092"/>
    <cellStyle name="Note 4 7 9" xfId="30093"/>
    <cellStyle name="Note 4 7 9 2" xfId="30094"/>
    <cellStyle name="Note 4 7 9 2 2" xfId="30095"/>
    <cellStyle name="Note 4 7 9 2 3" xfId="30096"/>
    <cellStyle name="Note 4 7 9 3" xfId="30097"/>
    <cellStyle name="Note 4 7 9 3 2" xfId="30098"/>
    <cellStyle name="Note 4 7 9 3 3" xfId="30099"/>
    <cellStyle name="Note 4 7 9 4" xfId="30100"/>
    <cellStyle name="Note 4 7 9 5" xfId="30101"/>
    <cellStyle name="Note 4 8" xfId="30102"/>
    <cellStyle name="Note 4 8 10" xfId="30103"/>
    <cellStyle name="Note 4 8 10 2" xfId="30104"/>
    <cellStyle name="Note 4 8 10 3" xfId="30105"/>
    <cellStyle name="Note 4 8 11" xfId="30106"/>
    <cellStyle name="Note 4 8 11 2" xfId="30107"/>
    <cellStyle name="Note 4 8 11 3" xfId="30108"/>
    <cellStyle name="Note 4 8 12" xfId="30109"/>
    <cellStyle name="Note 4 8 12 2" xfId="30110"/>
    <cellStyle name="Note 4 8 12 3" xfId="30111"/>
    <cellStyle name="Note 4 8 13" xfId="30112"/>
    <cellStyle name="Note 4 8 2" xfId="30113"/>
    <cellStyle name="Note 4 8 2 2" xfId="30114"/>
    <cellStyle name="Note 4 8 2 2 2" xfId="30115"/>
    <cellStyle name="Note 4 8 2 2 2 2" xfId="30116"/>
    <cellStyle name="Note 4 8 2 2 2 2 2" xfId="30117"/>
    <cellStyle name="Note 4 8 2 2 2 2 3" xfId="30118"/>
    <cellStyle name="Note 4 8 2 2 2 3" xfId="30119"/>
    <cellStyle name="Note 4 8 2 2 2 3 2" xfId="30120"/>
    <cellStyle name="Note 4 8 2 2 2 3 3" xfId="30121"/>
    <cellStyle name="Note 4 8 2 2 2 4" xfId="30122"/>
    <cellStyle name="Note 4 8 2 2 2 5" xfId="30123"/>
    <cellStyle name="Note 4 8 2 2 3" xfId="30124"/>
    <cellStyle name="Note 4 8 2 2 3 2" xfId="30125"/>
    <cellStyle name="Note 4 8 2 2 3 3" xfId="30126"/>
    <cellStyle name="Note 4 8 2 2 4" xfId="30127"/>
    <cellStyle name="Note 4 8 2 2 4 2" xfId="30128"/>
    <cellStyle name="Note 4 8 2 2 4 3" xfId="30129"/>
    <cellStyle name="Note 4 8 2 2 5" xfId="30130"/>
    <cellStyle name="Note 4 8 2 2 5 2" xfId="30131"/>
    <cellStyle name="Note 4 8 2 2 5 3" xfId="30132"/>
    <cellStyle name="Note 4 8 2 2 6" xfId="30133"/>
    <cellStyle name="Note 4 8 2 3" xfId="30134"/>
    <cellStyle name="Note 4 8 2 3 2" xfId="30135"/>
    <cellStyle name="Note 4 8 2 3 2 2" xfId="30136"/>
    <cellStyle name="Note 4 8 2 3 2 2 2" xfId="30137"/>
    <cellStyle name="Note 4 8 2 3 2 2 3" xfId="30138"/>
    <cellStyle name="Note 4 8 2 3 2 3" xfId="30139"/>
    <cellStyle name="Note 4 8 2 3 2 3 2" xfId="30140"/>
    <cellStyle name="Note 4 8 2 3 2 3 3" xfId="30141"/>
    <cellStyle name="Note 4 8 2 3 2 4" xfId="30142"/>
    <cellStyle name="Note 4 8 2 3 2 5" xfId="30143"/>
    <cellStyle name="Note 4 8 2 3 3" xfId="30144"/>
    <cellStyle name="Note 4 8 2 3 3 2" xfId="30145"/>
    <cellStyle name="Note 4 8 2 3 3 3" xfId="30146"/>
    <cellStyle name="Note 4 8 2 3 4" xfId="30147"/>
    <cellStyle name="Note 4 8 2 3 4 2" xfId="30148"/>
    <cellStyle name="Note 4 8 2 3 4 3" xfId="30149"/>
    <cellStyle name="Note 4 8 2 3 5" xfId="30150"/>
    <cellStyle name="Note 4 8 2 3 5 2" xfId="30151"/>
    <cellStyle name="Note 4 8 2 3 5 3" xfId="30152"/>
    <cellStyle name="Note 4 8 2 3 6" xfId="30153"/>
    <cellStyle name="Note 4 8 2 4" xfId="30154"/>
    <cellStyle name="Note 4 8 2 4 2" xfId="30155"/>
    <cellStyle name="Note 4 8 2 4 2 2" xfId="30156"/>
    <cellStyle name="Note 4 8 2 4 2 3" xfId="30157"/>
    <cellStyle name="Note 4 8 2 4 3" xfId="30158"/>
    <cellStyle name="Note 4 8 2 4 3 2" xfId="30159"/>
    <cellStyle name="Note 4 8 2 4 3 3" xfId="30160"/>
    <cellStyle name="Note 4 8 2 4 4" xfId="30161"/>
    <cellStyle name="Note 4 8 2 4 4 2" xfId="30162"/>
    <cellStyle name="Note 4 8 2 4 4 3" xfId="30163"/>
    <cellStyle name="Note 4 8 2 4 5" xfId="30164"/>
    <cellStyle name="Note 4 8 2 4 5 2" xfId="30165"/>
    <cellStyle name="Note 4 8 2 4 5 3" xfId="30166"/>
    <cellStyle name="Note 4 8 2 4 6" xfId="30167"/>
    <cellStyle name="Note 4 8 2 4 6 2" xfId="30168"/>
    <cellStyle name="Note 4 8 2 4 6 3" xfId="30169"/>
    <cellStyle name="Note 4 8 2 4 7" xfId="30170"/>
    <cellStyle name="Note 4 8 2 4 8" xfId="30171"/>
    <cellStyle name="Note 4 8 2 5" xfId="30172"/>
    <cellStyle name="Note 4 8 2 5 2" xfId="30173"/>
    <cellStyle name="Note 4 8 2 5 2 2" xfId="30174"/>
    <cellStyle name="Note 4 8 2 5 2 3" xfId="30175"/>
    <cellStyle name="Note 4 8 2 5 3" xfId="30176"/>
    <cellStyle name="Note 4 8 2 5 3 2" xfId="30177"/>
    <cellStyle name="Note 4 8 2 5 3 3" xfId="30178"/>
    <cellStyle name="Note 4 8 2 5 4" xfId="30179"/>
    <cellStyle name="Note 4 8 2 5 5" xfId="30180"/>
    <cellStyle name="Note 4 8 2 6" xfId="30181"/>
    <cellStyle name="Note 4 8 2 6 2" xfId="30182"/>
    <cellStyle name="Note 4 8 2 6 3" xfId="30183"/>
    <cellStyle name="Note 4 8 2 7" xfId="30184"/>
    <cellStyle name="Note 4 8 2 7 2" xfId="30185"/>
    <cellStyle name="Note 4 8 2 7 3" xfId="30186"/>
    <cellStyle name="Note 4 8 2 8" xfId="30187"/>
    <cellStyle name="Note 4 8 2 8 2" xfId="30188"/>
    <cellStyle name="Note 4 8 2 8 3" xfId="30189"/>
    <cellStyle name="Note 4 8 2 9" xfId="30190"/>
    <cellStyle name="Note 4 8 3" xfId="30191"/>
    <cellStyle name="Note 4 8 3 2" xfId="30192"/>
    <cellStyle name="Note 4 8 3 2 2" xfId="30193"/>
    <cellStyle name="Note 4 8 3 2 2 2" xfId="30194"/>
    <cellStyle name="Note 4 8 3 2 2 2 2" xfId="30195"/>
    <cellStyle name="Note 4 8 3 2 2 2 3" xfId="30196"/>
    <cellStyle name="Note 4 8 3 2 2 3" xfId="30197"/>
    <cellStyle name="Note 4 8 3 2 2 3 2" xfId="30198"/>
    <cellStyle name="Note 4 8 3 2 2 3 3" xfId="30199"/>
    <cellStyle name="Note 4 8 3 2 2 4" xfId="30200"/>
    <cellStyle name="Note 4 8 3 2 2 5" xfId="30201"/>
    <cellStyle name="Note 4 8 3 2 3" xfId="30202"/>
    <cellStyle name="Note 4 8 3 2 3 2" xfId="30203"/>
    <cellStyle name="Note 4 8 3 2 3 3" xfId="30204"/>
    <cellStyle name="Note 4 8 3 2 4" xfId="30205"/>
    <cellStyle name="Note 4 8 3 2 4 2" xfId="30206"/>
    <cellStyle name="Note 4 8 3 2 4 3" xfId="30207"/>
    <cellStyle name="Note 4 8 3 2 5" xfId="30208"/>
    <cellStyle name="Note 4 8 3 2 5 2" xfId="30209"/>
    <cellStyle name="Note 4 8 3 2 5 3" xfId="30210"/>
    <cellStyle name="Note 4 8 3 2 6" xfId="30211"/>
    <cellStyle name="Note 4 8 3 3" xfId="30212"/>
    <cellStyle name="Note 4 8 3 3 2" xfId="30213"/>
    <cellStyle name="Note 4 8 3 3 2 2" xfId="30214"/>
    <cellStyle name="Note 4 8 3 3 2 2 2" xfId="30215"/>
    <cellStyle name="Note 4 8 3 3 2 2 3" xfId="30216"/>
    <cellStyle name="Note 4 8 3 3 2 3" xfId="30217"/>
    <cellStyle name="Note 4 8 3 3 2 3 2" xfId="30218"/>
    <cellStyle name="Note 4 8 3 3 2 3 3" xfId="30219"/>
    <cellStyle name="Note 4 8 3 3 2 4" xfId="30220"/>
    <cellStyle name="Note 4 8 3 3 2 5" xfId="30221"/>
    <cellStyle name="Note 4 8 3 3 3" xfId="30222"/>
    <cellStyle name="Note 4 8 3 3 3 2" xfId="30223"/>
    <cellStyle name="Note 4 8 3 3 3 3" xfId="30224"/>
    <cellStyle name="Note 4 8 3 3 4" xfId="30225"/>
    <cellStyle name="Note 4 8 3 3 4 2" xfId="30226"/>
    <cellStyle name="Note 4 8 3 3 4 3" xfId="30227"/>
    <cellStyle name="Note 4 8 3 3 5" xfId="30228"/>
    <cellStyle name="Note 4 8 3 3 5 2" xfId="30229"/>
    <cellStyle name="Note 4 8 3 3 5 3" xfId="30230"/>
    <cellStyle name="Note 4 8 3 3 6" xfId="30231"/>
    <cellStyle name="Note 4 8 3 4" xfId="30232"/>
    <cellStyle name="Note 4 8 3 4 2" xfId="30233"/>
    <cellStyle name="Note 4 8 3 4 2 2" xfId="30234"/>
    <cellStyle name="Note 4 8 3 4 2 3" xfId="30235"/>
    <cellStyle name="Note 4 8 3 4 3" xfId="30236"/>
    <cellStyle name="Note 4 8 3 4 3 2" xfId="30237"/>
    <cellStyle name="Note 4 8 3 4 3 3" xfId="30238"/>
    <cellStyle name="Note 4 8 3 4 4" xfId="30239"/>
    <cellStyle name="Note 4 8 3 4 4 2" xfId="30240"/>
    <cellStyle name="Note 4 8 3 4 4 3" xfId="30241"/>
    <cellStyle name="Note 4 8 3 4 5" xfId="30242"/>
    <cellStyle name="Note 4 8 3 4 5 2" xfId="30243"/>
    <cellStyle name="Note 4 8 3 4 5 3" xfId="30244"/>
    <cellStyle name="Note 4 8 3 4 6" xfId="30245"/>
    <cellStyle name="Note 4 8 3 4 6 2" xfId="30246"/>
    <cellStyle name="Note 4 8 3 4 6 3" xfId="30247"/>
    <cellStyle name="Note 4 8 3 4 7" xfId="30248"/>
    <cellStyle name="Note 4 8 3 4 8" xfId="30249"/>
    <cellStyle name="Note 4 8 3 5" xfId="30250"/>
    <cellStyle name="Note 4 8 3 5 2" xfId="30251"/>
    <cellStyle name="Note 4 8 3 5 2 2" xfId="30252"/>
    <cellStyle name="Note 4 8 3 5 2 3" xfId="30253"/>
    <cellStyle name="Note 4 8 3 5 3" xfId="30254"/>
    <cellStyle name="Note 4 8 3 5 3 2" xfId="30255"/>
    <cellStyle name="Note 4 8 3 5 3 3" xfId="30256"/>
    <cellStyle name="Note 4 8 3 5 4" xfId="30257"/>
    <cellStyle name="Note 4 8 3 5 5" xfId="30258"/>
    <cellStyle name="Note 4 8 3 6" xfId="30259"/>
    <cellStyle name="Note 4 8 3 6 2" xfId="30260"/>
    <cellStyle name="Note 4 8 3 6 3" xfId="30261"/>
    <cellStyle name="Note 4 8 3 7" xfId="30262"/>
    <cellStyle name="Note 4 8 3 7 2" xfId="30263"/>
    <cellStyle name="Note 4 8 3 7 3" xfId="30264"/>
    <cellStyle name="Note 4 8 3 8" xfId="30265"/>
    <cellStyle name="Note 4 8 3 8 2" xfId="30266"/>
    <cellStyle name="Note 4 8 3 8 3" xfId="30267"/>
    <cellStyle name="Note 4 8 3 9" xfId="30268"/>
    <cellStyle name="Note 4 8 4" xfId="30269"/>
    <cellStyle name="Note 4 8 4 2" xfId="30270"/>
    <cellStyle name="Note 4 8 4 2 2" xfId="30271"/>
    <cellStyle name="Note 4 8 4 2 2 2" xfId="30272"/>
    <cellStyle name="Note 4 8 4 2 2 2 2" xfId="30273"/>
    <cellStyle name="Note 4 8 4 2 2 2 3" xfId="30274"/>
    <cellStyle name="Note 4 8 4 2 2 3" xfId="30275"/>
    <cellStyle name="Note 4 8 4 2 2 3 2" xfId="30276"/>
    <cellStyle name="Note 4 8 4 2 2 3 3" xfId="30277"/>
    <cellStyle name="Note 4 8 4 2 2 4" xfId="30278"/>
    <cellStyle name="Note 4 8 4 2 2 5" xfId="30279"/>
    <cellStyle name="Note 4 8 4 2 3" xfId="30280"/>
    <cellStyle name="Note 4 8 4 2 3 2" xfId="30281"/>
    <cellStyle name="Note 4 8 4 2 3 3" xfId="30282"/>
    <cellStyle name="Note 4 8 4 2 4" xfId="30283"/>
    <cellStyle name="Note 4 8 4 2 4 2" xfId="30284"/>
    <cellStyle name="Note 4 8 4 2 4 3" xfId="30285"/>
    <cellStyle name="Note 4 8 4 2 5" xfId="30286"/>
    <cellStyle name="Note 4 8 4 2 5 2" xfId="30287"/>
    <cellStyle name="Note 4 8 4 2 5 3" xfId="30288"/>
    <cellStyle name="Note 4 8 4 2 6" xfId="30289"/>
    <cellStyle name="Note 4 8 4 3" xfId="30290"/>
    <cellStyle name="Note 4 8 4 3 2" xfId="30291"/>
    <cellStyle name="Note 4 8 4 3 2 2" xfId="30292"/>
    <cellStyle name="Note 4 8 4 3 2 2 2" xfId="30293"/>
    <cellStyle name="Note 4 8 4 3 2 2 3" xfId="30294"/>
    <cellStyle name="Note 4 8 4 3 2 3" xfId="30295"/>
    <cellStyle name="Note 4 8 4 3 2 3 2" xfId="30296"/>
    <cellStyle name="Note 4 8 4 3 2 3 3" xfId="30297"/>
    <cellStyle name="Note 4 8 4 3 2 4" xfId="30298"/>
    <cellStyle name="Note 4 8 4 3 2 5" xfId="30299"/>
    <cellStyle name="Note 4 8 4 3 3" xfId="30300"/>
    <cellStyle name="Note 4 8 4 3 3 2" xfId="30301"/>
    <cellStyle name="Note 4 8 4 3 3 3" xfId="30302"/>
    <cellStyle name="Note 4 8 4 3 4" xfId="30303"/>
    <cellStyle name="Note 4 8 4 3 4 2" xfId="30304"/>
    <cellStyle name="Note 4 8 4 3 4 3" xfId="30305"/>
    <cellStyle name="Note 4 8 4 3 5" xfId="30306"/>
    <cellStyle name="Note 4 8 4 3 5 2" xfId="30307"/>
    <cellStyle name="Note 4 8 4 3 5 3" xfId="30308"/>
    <cellStyle name="Note 4 8 4 3 6" xfId="30309"/>
    <cellStyle name="Note 4 8 4 4" xfId="30310"/>
    <cellStyle name="Note 4 8 4 4 2" xfId="30311"/>
    <cellStyle name="Note 4 8 4 4 2 2" xfId="30312"/>
    <cellStyle name="Note 4 8 4 4 2 3" xfId="30313"/>
    <cellStyle name="Note 4 8 4 4 3" xfId="30314"/>
    <cellStyle name="Note 4 8 4 4 3 2" xfId="30315"/>
    <cellStyle name="Note 4 8 4 4 3 3" xfId="30316"/>
    <cellStyle name="Note 4 8 4 4 4" xfId="30317"/>
    <cellStyle name="Note 4 8 4 4 4 2" xfId="30318"/>
    <cellStyle name="Note 4 8 4 4 4 3" xfId="30319"/>
    <cellStyle name="Note 4 8 4 4 5" xfId="30320"/>
    <cellStyle name="Note 4 8 4 4 5 2" xfId="30321"/>
    <cellStyle name="Note 4 8 4 4 5 3" xfId="30322"/>
    <cellStyle name="Note 4 8 4 4 6" xfId="30323"/>
    <cellStyle name="Note 4 8 4 4 6 2" xfId="30324"/>
    <cellStyle name="Note 4 8 4 4 6 3" xfId="30325"/>
    <cellStyle name="Note 4 8 4 4 7" xfId="30326"/>
    <cellStyle name="Note 4 8 4 4 8" xfId="30327"/>
    <cellStyle name="Note 4 8 4 5" xfId="30328"/>
    <cellStyle name="Note 4 8 4 5 2" xfId="30329"/>
    <cellStyle name="Note 4 8 4 5 2 2" xfId="30330"/>
    <cellStyle name="Note 4 8 4 5 2 3" xfId="30331"/>
    <cellStyle name="Note 4 8 4 5 3" xfId="30332"/>
    <cellStyle name="Note 4 8 4 5 3 2" xfId="30333"/>
    <cellStyle name="Note 4 8 4 5 3 3" xfId="30334"/>
    <cellStyle name="Note 4 8 4 5 4" xfId="30335"/>
    <cellStyle name="Note 4 8 4 5 5" xfId="30336"/>
    <cellStyle name="Note 4 8 4 6" xfId="30337"/>
    <cellStyle name="Note 4 8 4 6 2" xfId="30338"/>
    <cellStyle name="Note 4 8 4 6 3" xfId="30339"/>
    <cellStyle name="Note 4 8 4 7" xfId="30340"/>
    <cellStyle name="Note 4 8 4 7 2" xfId="30341"/>
    <cellStyle name="Note 4 8 4 7 3" xfId="30342"/>
    <cellStyle name="Note 4 8 4 8" xfId="30343"/>
    <cellStyle name="Note 4 8 4 8 2" xfId="30344"/>
    <cellStyle name="Note 4 8 4 8 3" xfId="30345"/>
    <cellStyle name="Note 4 8 4 9" xfId="30346"/>
    <cellStyle name="Note 4 8 5" xfId="30347"/>
    <cellStyle name="Note 4 8 5 2" xfId="30348"/>
    <cellStyle name="Note 4 8 5 2 2" xfId="30349"/>
    <cellStyle name="Note 4 8 5 2 2 2" xfId="30350"/>
    <cellStyle name="Note 4 8 5 2 2 2 2" xfId="30351"/>
    <cellStyle name="Note 4 8 5 2 2 2 3" xfId="30352"/>
    <cellStyle name="Note 4 8 5 2 2 3" xfId="30353"/>
    <cellStyle name="Note 4 8 5 2 2 3 2" xfId="30354"/>
    <cellStyle name="Note 4 8 5 2 2 3 3" xfId="30355"/>
    <cellStyle name="Note 4 8 5 2 2 4" xfId="30356"/>
    <cellStyle name="Note 4 8 5 2 2 5" xfId="30357"/>
    <cellStyle name="Note 4 8 5 2 3" xfId="30358"/>
    <cellStyle name="Note 4 8 5 2 3 2" xfId="30359"/>
    <cellStyle name="Note 4 8 5 2 3 3" xfId="30360"/>
    <cellStyle name="Note 4 8 5 2 4" xfId="30361"/>
    <cellStyle name="Note 4 8 5 2 4 2" xfId="30362"/>
    <cellStyle name="Note 4 8 5 2 4 3" xfId="30363"/>
    <cellStyle name="Note 4 8 5 2 5" xfId="30364"/>
    <cellStyle name="Note 4 8 5 2 5 2" xfId="30365"/>
    <cellStyle name="Note 4 8 5 2 5 3" xfId="30366"/>
    <cellStyle name="Note 4 8 5 2 6" xfId="30367"/>
    <cellStyle name="Note 4 8 5 3" xfId="30368"/>
    <cellStyle name="Note 4 8 5 3 2" xfId="30369"/>
    <cellStyle name="Note 4 8 5 3 2 2" xfId="30370"/>
    <cellStyle name="Note 4 8 5 3 2 2 2" xfId="30371"/>
    <cellStyle name="Note 4 8 5 3 2 2 3" xfId="30372"/>
    <cellStyle name="Note 4 8 5 3 2 3" xfId="30373"/>
    <cellStyle name="Note 4 8 5 3 2 3 2" xfId="30374"/>
    <cellStyle name="Note 4 8 5 3 2 3 3" xfId="30375"/>
    <cellStyle name="Note 4 8 5 3 2 4" xfId="30376"/>
    <cellStyle name="Note 4 8 5 3 2 5" xfId="30377"/>
    <cellStyle name="Note 4 8 5 3 3" xfId="30378"/>
    <cellStyle name="Note 4 8 5 3 3 2" xfId="30379"/>
    <cellStyle name="Note 4 8 5 3 3 3" xfId="30380"/>
    <cellStyle name="Note 4 8 5 3 4" xfId="30381"/>
    <cellStyle name="Note 4 8 5 3 4 2" xfId="30382"/>
    <cellStyle name="Note 4 8 5 3 4 3" xfId="30383"/>
    <cellStyle name="Note 4 8 5 3 5" xfId="30384"/>
    <cellStyle name="Note 4 8 5 3 5 2" xfId="30385"/>
    <cellStyle name="Note 4 8 5 3 5 3" xfId="30386"/>
    <cellStyle name="Note 4 8 5 3 6" xfId="30387"/>
    <cellStyle name="Note 4 8 5 4" xfId="30388"/>
    <cellStyle name="Note 4 8 5 4 2" xfId="30389"/>
    <cellStyle name="Note 4 8 5 4 2 2" xfId="30390"/>
    <cellStyle name="Note 4 8 5 4 2 3" xfId="30391"/>
    <cellStyle name="Note 4 8 5 4 3" xfId="30392"/>
    <cellStyle name="Note 4 8 5 4 3 2" xfId="30393"/>
    <cellStyle name="Note 4 8 5 4 3 3" xfId="30394"/>
    <cellStyle name="Note 4 8 5 4 4" xfId="30395"/>
    <cellStyle name="Note 4 8 5 4 4 2" xfId="30396"/>
    <cellStyle name="Note 4 8 5 4 4 3" xfId="30397"/>
    <cellStyle name="Note 4 8 5 4 5" xfId="30398"/>
    <cellStyle name="Note 4 8 5 4 5 2" xfId="30399"/>
    <cellStyle name="Note 4 8 5 4 5 3" xfId="30400"/>
    <cellStyle name="Note 4 8 5 4 6" xfId="30401"/>
    <cellStyle name="Note 4 8 5 4 6 2" xfId="30402"/>
    <cellStyle name="Note 4 8 5 4 6 3" xfId="30403"/>
    <cellStyle name="Note 4 8 5 4 7" xfId="30404"/>
    <cellStyle name="Note 4 8 5 4 8" xfId="30405"/>
    <cellStyle name="Note 4 8 5 5" xfId="30406"/>
    <cellStyle name="Note 4 8 5 5 2" xfId="30407"/>
    <cellStyle name="Note 4 8 5 5 2 2" xfId="30408"/>
    <cellStyle name="Note 4 8 5 5 2 3" xfId="30409"/>
    <cellStyle name="Note 4 8 5 5 3" xfId="30410"/>
    <cellStyle name="Note 4 8 5 5 3 2" xfId="30411"/>
    <cellStyle name="Note 4 8 5 5 3 3" xfId="30412"/>
    <cellStyle name="Note 4 8 5 5 4" xfId="30413"/>
    <cellStyle name="Note 4 8 5 5 5" xfId="30414"/>
    <cellStyle name="Note 4 8 5 6" xfId="30415"/>
    <cellStyle name="Note 4 8 5 6 2" xfId="30416"/>
    <cellStyle name="Note 4 8 5 6 3" xfId="30417"/>
    <cellStyle name="Note 4 8 5 7" xfId="30418"/>
    <cellStyle name="Note 4 8 5 7 2" xfId="30419"/>
    <cellStyle name="Note 4 8 5 7 3" xfId="30420"/>
    <cellStyle name="Note 4 8 5 8" xfId="30421"/>
    <cellStyle name="Note 4 8 5 8 2" xfId="30422"/>
    <cellStyle name="Note 4 8 5 8 3" xfId="30423"/>
    <cellStyle name="Note 4 8 5 9" xfId="30424"/>
    <cellStyle name="Note 4 8 6" xfId="30425"/>
    <cellStyle name="Note 4 8 6 2" xfId="30426"/>
    <cellStyle name="Note 4 8 6 2 2" xfId="30427"/>
    <cellStyle name="Note 4 8 6 2 2 2" xfId="30428"/>
    <cellStyle name="Note 4 8 6 2 2 3" xfId="30429"/>
    <cellStyle name="Note 4 8 6 2 3" xfId="30430"/>
    <cellStyle name="Note 4 8 6 2 3 2" xfId="30431"/>
    <cellStyle name="Note 4 8 6 2 3 3" xfId="30432"/>
    <cellStyle name="Note 4 8 6 2 4" xfId="30433"/>
    <cellStyle name="Note 4 8 6 2 5" xfId="30434"/>
    <cellStyle name="Note 4 8 6 3" xfId="30435"/>
    <cellStyle name="Note 4 8 6 3 2" xfId="30436"/>
    <cellStyle name="Note 4 8 6 3 3" xfId="30437"/>
    <cellStyle name="Note 4 8 6 4" xfId="30438"/>
    <cellStyle name="Note 4 8 6 4 2" xfId="30439"/>
    <cellStyle name="Note 4 8 6 4 3" xfId="30440"/>
    <cellStyle name="Note 4 8 6 5" xfId="30441"/>
    <cellStyle name="Note 4 8 6 5 2" xfId="30442"/>
    <cellStyle name="Note 4 8 6 5 3" xfId="30443"/>
    <cellStyle name="Note 4 8 6 6" xfId="30444"/>
    <cellStyle name="Note 4 8 7" xfId="30445"/>
    <cellStyle name="Note 4 8 7 2" xfId="30446"/>
    <cellStyle name="Note 4 8 7 2 2" xfId="30447"/>
    <cellStyle name="Note 4 8 7 2 2 2" xfId="30448"/>
    <cellStyle name="Note 4 8 7 2 2 3" xfId="30449"/>
    <cellStyle name="Note 4 8 7 2 3" xfId="30450"/>
    <cellStyle name="Note 4 8 7 2 3 2" xfId="30451"/>
    <cellStyle name="Note 4 8 7 2 3 3" xfId="30452"/>
    <cellStyle name="Note 4 8 7 2 4" xfId="30453"/>
    <cellStyle name="Note 4 8 7 2 5" xfId="30454"/>
    <cellStyle name="Note 4 8 7 3" xfId="30455"/>
    <cellStyle name="Note 4 8 7 3 2" xfId="30456"/>
    <cellStyle name="Note 4 8 7 3 3" xfId="30457"/>
    <cellStyle name="Note 4 8 7 4" xfId="30458"/>
    <cellStyle name="Note 4 8 7 4 2" xfId="30459"/>
    <cellStyle name="Note 4 8 7 4 3" xfId="30460"/>
    <cellStyle name="Note 4 8 7 5" xfId="30461"/>
    <cellStyle name="Note 4 8 7 5 2" xfId="30462"/>
    <cellStyle name="Note 4 8 7 5 3" xfId="30463"/>
    <cellStyle name="Note 4 8 7 6" xfId="30464"/>
    <cellStyle name="Note 4 8 8" xfId="30465"/>
    <cellStyle name="Note 4 8 8 2" xfId="30466"/>
    <cellStyle name="Note 4 8 8 2 2" xfId="30467"/>
    <cellStyle name="Note 4 8 8 2 3" xfId="30468"/>
    <cellStyle name="Note 4 8 8 3" xfId="30469"/>
    <cellStyle name="Note 4 8 8 3 2" xfId="30470"/>
    <cellStyle name="Note 4 8 8 3 3" xfId="30471"/>
    <cellStyle name="Note 4 8 8 4" xfId="30472"/>
    <cellStyle name="Note 4 8 8 4 2" xfId="30473"/>
    <cellStyle name="Note 4 8 8 4 3" xfId="30474"/>
    <cellStyle name="Note 4 8 8 5" xfId="30475"/>
    <cellStyle name="Note 4 8 8 5 2" xfId="30476"/>
    <cellStyle name="Note 4 8 8 5 3" xfId="30477"/>
    <cellStyle name="Note 4 8 8 6" xfId="30478"/>
    <cellStyle name="Note 4 8 8 6 2" xfId="30479"/>
    <cellStyle name="Note 4 8 8 6 3" xfId="30480"/>
    <cellStyle name="Note 4 8 8 7" xfId="30481"/>
    <cellStyle name="Note 4 8 8 8" xfId="30482"/>
    <cellStyle name="Note 4 8 9" xfId="30483"/>
    <cellStyle name="Note 4 8 9 2" xfId="30484"/>
    <cellStyle name="Note 4 8 9 2 2" xfId="30485"/>
    <cellStyle name="Note 4 8 9 2 3" xfId="30486"/>
    <cellStyle name="Note 4 8 9 3" xfId="30487"/>
    <cellStyle name="Note 4 8 9 3 2" xfId="30488"/>
    <cellStyle name="Note 4 8 9 3 3" xfId="30489"/>
    <cellStyle name="Note 4 8 9 4" xfId="30490"/>
    <cellStyle name="Note 4 8 9 5" xfId="30491"/>
    <cellStyle name="Note 4 9" xfId="30492"/>
    <cellStyle name="Note 4 9 10" xfId="30493"/>
    <cellStyle name="Note 4 9 10 2" xfId="30494"/>
    <cellStyle name="Note 4 9 10 3" xfId="30495"/>
    <cellStyle name="Note 4 9 11" xfId="30496"/>
    <cellStyle name="Note 4 9 11 2" xfId="30497"/>
    <cellStyle name="Note 4 9 11 3" xfId="30498"/>
    <cellStyle name="Note 4 9 12" xfId="30499"/>
    <cellStyle name="Note 4 9 12 2" xfId="30500"/>
    <cellStyle name="Note 4 9 12 3" xfId="30501"/>
    <cellStyle name="Note 4 9 13" xfId="30502"/>
    <cellStyle name="Note 4 9 2" xfId="30503"/>
    <cellStyle name="Note 4 9 2 2" xfId="30504"/>
    <cellStyle name="Note 4 9 2 2 2" xfId="30505"/>
    <cellStyle name="Note 4 9 2 2 2 2" xfId="30506"/>
    <cellStyle name="Note 4 9 2 2 2 2 2" xfId="30507"/>
    <cellStyle name="Note 4 9 2 2 2 2 3" xfId="30508"/>
    <cellStyle name="Note 4 9 2 2 2 3" xfId="30509"/>
    <cellStyle name="Note 4 9 2 2 2 3 2" xfId="30510"/>
    <cellStyle name="Note 4 9 2 2 2 3 3" xfId="30511"/>
    <cellStyle name="Note 4 9 2 2 2 4" xfId="30512"/>
    <cellStyle name="Note 4 9 2 2 2 5" xfId="30513"/>
    <cellStyle name="Note 4 9 2 2 3" xfId="30514"/>
    <cellStyle name="Note 4 9 2 2 3 2" xfId="30515"/>
    <cellStyle name="Note 4 9 2 2 3 3" xfId="30516"/>
    <cellStyle name="Note 4 9 2 2 4" xfId="30517"/>
    <cellStyle name="Note 4 9 2 2 4 2" xfId="30518"/>
    <cellStyle name="Note 4 9 2 2 4 3" xfId="30519"/>
    <cellStyle name="Note 4 9 2 2 5" xfId="30520"/>
    <cellStyle name="Note 4 9 2 2 5 2" xfId="30521"/>
    <cellStyle name="Note 4 9 2 2 5 3" xfId="30522"/>
    <cellStyle name="Note 4 9 2 2 6" xfId="30523"/>
    <cellStyle name="Note 4 9 2 3" xfId="30524"/>
    <cellStyle name="Note 4 9 2 3 2" xfId="30525"/>
    <cellStyle name="Note 4 9 2 3 2 2" xfId="30526"/>
    <cellStyle name="Note 4 9 2 3 2 2 2" xfId="30527"/>
    <cellStyle name="Note 4 9 2 3 2 2 3" xfId="30528"/>
    <cellStyle name="Note 4 9 2 3 2 3" xfId="30529"/>
    <cellStyle name="Note 4 9 2 3 2 3 2" xfId="30530"/>
    <cellStyle name="Note 4 9 2 3 2 3 3" xfId="30531"/>
    <cellStyle name="Note 4 9 2 3 2 4" xfId="30532"/>
    <cellStyle name="Note 4 9 2 3 2 5" xfId="30533"/>
    <cellStyle name="Note 4 9 2 3 3" xfId="30534"/>
    <cellStyle name="Note 4 9 2 3 3 2" xfId="30535"/>
    <cellStyle name="Note 4 9 2 3 3 3" xfId="30536"/>
    <cellStyle name="Note 4 9 2 3 4" xfId="30537"/>
    <cellStyle name="Note 4 9 2 3 4 2" xfId="30538"/>
    <cellStyle name="Note 4 9 2 3 4 3" xfId="30539"/>
    <cellStyle name="Note 4 9 2 3 5" xfId="30540"/>
    <cellStyle name="Note 4 9 2 3 5 2" xfId="30541"/>
    <cellStyle name="Note 4 9 2 3 5 3" xfId="30542"/>
    <cellStyle name="Note 4 9 2 3 6" xfId="30543"/>
    <cellStyle name="Note 4 9 2 4" xfId="30544"/>
    <cellStyle name="Note 4 9 2 4 2" xfId="30545"/>
    <cellStyle name="Note 4 9 2 4 2 2" xfId="30546"/>
    <cellStyle name="Note 4 9 2 4 2 3" xfId="30547"/>
    <cellStyle name="Note 4 9 2 4 3" xfId="30548"/>
    <cellStyle name="Note 4 9 2 4 3 2" xfId="30549"/>
    <cellStyle name="Note 4 9 2 4 3 3" xfId="30550"/>
    <cellStyle name="Note 4 9 2 4 4" xfId="30551"/>
    <cellStyle name="Note 4 9 2 4 4 2" xfId="30552"/>
    <cellStyle name="Note 4 9 2 4 4 3" xfId="30553"/>
    <cellStyle name="Note 4 9 2 4 5" xfId="30554"/>
    <cellStyle name="Note 4 9 2 4 5 2" xfId="30555"/>
    <cellStyle name="Note 4 9 2 4 5 3" xfId="30556"/>
    <cellStyle name="Note 4 9 2 4 6" xfId="30557"/>
    <cellStyle name="Note 4 9 2 4 6 2" xfId="30558"/>
    <cellStyle name="Note 4 9 2 4 6 3" xfId="30559"/>
    <cellStyle name="Note 4 9 2 4 7" xfId="30560"/>
    <cellStyle name="Note 4 9 2 4 8" xfId="30561"/>
    <cellStyle name="Note 4 9 2 5" xfId="30562"/>
    <cellStyle name="Note 4 9 2 5 2" xfId="30563"/>
    <cellStyle name="Note 4 9 2 5 2 2" xfId="30564"/>
    <cellStyle name="Note 4 9 2 5 2 3" xfId="30565"/>
    <cellStyle name="Note 4 9 2 5 3" xfId="30566"/>
    <cellStyle name="Note 4 9 2 5 3 2" xfId="30567"/>
    <cellStyle name="Note 4 9 2 5 3 3" xfId="30568"/>
    <cellStyle name="Note 4 9 2 5 4" xfId="30569"/>
    <cellStyle name="Note 4 9 2 5 5" xfId="30570"/>
    <cellStyle name="Note 4 9 2 6" xfId="30571"/>
    <cellStyle name="Note 4 9 2 6 2" xfId="30572"/>
    <cellStyle name="Note 4 9 2 6 3" xfId="30573"/>
    <cellStyle name="Note 4 9 2 7" xfId="30574"/>
    <cellStyle name="Note 4 9 2 7 2" xfId="30575"/>
    <cellStyle name="Note 4 9 2 7 3" xfId="30576"/>
    <cellStyle name="Note 4 9 2 8" xfId="30577"/>
    <cellStyle name="Note 4 9 2 8 2" xfId="30578"/>
    <cellStyle name="Note 4 9 2 8 3" xfId="30579"/>
    <cellStyle name="Note 4 9 2 9" xfId="30580"/>
    <cellStyle name="Note 4 9 3" xfId="30581"/>
    <cellStyle name="Note 4 9 3 2" xfId="30582"/>
    <cellStyle name="Note 4 9 3 2 2" xfId="30583"/>
    <cellStyle name="Note 4 9 3 2 2 2" xfId="30584"/>
    <cellStyle name="Note 4 9 3 2 2 2 2" xfId="30585"/>
    <cellStyle name="Note 4 9 3 2 2 2 3" xfId="30586"/>
    <cellStyle name="Note 4 9 3 2 2 3" xfId="30587"/>
    <cellStyle name="Note 4 9 3 2 2 3 2" xfId="30588"/>
    <cellStyle name="Note 4 9 3 2 2 3 3" xfId="30589"/>
    <cellStyle name="Note 4 9 3 2 2 4" xfId="30590"/>
    <cellStyle name="Note 4 9 3 2 2 5" xfId="30591"/>
    <cellStyle name="Note 4 9 3 2 3" xfId="30592"/>
    <cellStyle name="Note 4 9 3 2 3 2" xfId="30593"/>
    <cellStyle name="Note 4 9 3 2 3 3" xfId="30594"/>
    <cellStyle name="Note 4 9 3 2 4" xfId="30595"/>
    <cellStyle name="Note 4 9 3 2 4 2" xfId="30596"/>
    <cellStyle name="Note 4 9 3 2 4 3" xfId="30597"/>
    <cellStyle name="Note 4 9 3 2 5" xfId="30598"/>
    <cellStyle name="Note 4 9 3 2 5 2" xfId="30599"/>
    <cellStyle name="Note 4 9 3 2 5 3" xfId="30600"/>
    <cellStyle name="Note 4 9 3 2 6" xfId="30601"/>
    <cellStyle name="Note 4 9 3 3" xfId="30602"/>
    <cellStyle name="Note 4 9 3 3 2" xfId="30603"/>
    <cellStyle name="Note 4 9 3 3 2 2" xfId="30604"/>
    <cellStyle name="Note 4 9 3 3 2 2 2" xfId="30605"/>
    <cellStyle name="Note 4 9 3 3 2 2 3" xfId="30606"/>
    <cellStyle name="Note 4 9 3 3 2 3" xfId="30607"/>
    <cellStyle name="Note 4 9 3 3 2 3 2" xfId="30608"/>
    <cellStyle name="Note 4 9 3 3 2 3 3" xfId="30609"/>
    <cellStyle name="Note 4 9 3 3 2 4" xfId="30610"/>
    <cellStyle name="Note 4 9 3 3 2 5" xfId="30611"/>
    <cellStyle name="Note 4 9 3 3 3" xfId="30612"/>
    <cellStyle name="Note 4 9 3 3 3 2" xfId="30613"/>
    <cellStyle name="Note 4 9 3 3 3 3" xfId="30614"/>
    <cellStyle name="Note 4 9 3 3 4" xfId="30615"/>
    <cellStyle name="Note 4 9 3 3 4 2" xfId="30616"/>
    <cellStyle name="Note 4 9 3 3 4 3" xfId="30617"/>
    <cellStyle name="Note 4 9 3 3 5" xfId="30618"/>
    <cellStyle name="Note 4 9 3 3 5 2" xfId="30619"/>
    <cellStyle name="Note 4 9 3 3 5 3" xfId="30620"/>
    <cellStyle name="Note 4 9 3 3 6" xfId="30621"/>
    <cellStyle name="Note 4 9 3 4" xfId="30622"/>
    <cellStyle name="Note 4 9 3 4 2" xfId="30623"/>
    <cellStyle name="Note 4 9 3 4 2 2" xfId="30624"/>
    <cellStyle name="Note 4 9 3 4 2 3" xfId="30625"/>
    <cellStyle name="Note 4 9 3 4 3" xfId="30626"/>
    <cellStyle name="Note 4 9 3 4 3 2" xfId="30627"/>
    <cellStyle name="Note 4 9 3 4 3 3" xfId="30628"/>
    <cellStyle name="Note 4 9 3 4 4" xfId="30629"/>
    <cellStyle name="Note 4 9 3 4 4 2" xfId="30630"/>
    <cellStyle name="Note 4 9 3 4 4 3" xfId="30631"/>
    <cellStyle name="Note 4 9 3 4 5" xfId="30632"/>
    <cellStyle name="Note 4 9 3 4 5 2" xfId="30633"/>
    <cellStyle name="Note 4 9 3 4 5 3" xfId="30634"/>
    <cellStyle name="Note 4 9 3 4 6" xfId="30635"/>
    <cellStyle name="Note 4 9 3 4 6 2" xfId="30636"/>
    <cellStyle name="Note 4 9 3 4 6 3" xfId="30637"/>
    <cellStyle name="Note 4 9 3 4 7" xfId="30638"/>
    <cellStyle name="Note 4 9 3 4 8" xfId="30639"/>
    <cellStyle name="Note 4 9 3 5" xfId="30640"/>
    <cellStyle name="Note 4 9 3 5 2" xfId="30641"/>
    <cellStyle name="Note 4 9 3 5 2 2" xfId="30642"/>
    <cellStyle name="Note 4 9 3 5 2 3" xfId="30643"/>
    <cellStyle name="Note 4 9 3 5 3" xfId="30644"/>
    <cellStyle name="Note 4 9 3 5 3 2" xfId="30645"/>
    <cellStyle name="Note 4 9 3 5 3 3" xfId="30646"/>
    <cellStyle name="Note 4 9 3 5 4" xfId="30647"/>
    <cellStyle name="Note 4 9 3 5 5" xfId="30648"/>
    <cellStyle name="Note 4 9 3 6" xfId="30649"/>
    <cellStyle name="Note 4 9 3 6 2" xfId="30650"/>
    <cellStyle name="Note 4 9 3 6 3" xfId="30651"/>
    <cellStyle name="Note 4 9 3 7" xfId="30652"/>
    <cellStyle name="Note 4 9 3 7 2" xfId="30653"/>
    <cellStyle name="Note 4 9 3 7 3" xfId="30654"/>
    <cellStyle name="Note 4 9 3 8" xfId="30655"/>
    <cellStyle name="Note 4 9 3 8 2" xfId="30656"/>
    <cellStyle name="Note 4 9 3 8 3" xfId="30657"/>
    <cellStyle name="Note 4 9 3 9" xfId="30658"/>
    <cellStyle name="Note 4 9 4" xfId="30659"/>
    <cellStyle name="Note 4 9 4 2" xfId="30660"/>
    <cellStyle name="Note 4 9 4 2 2" xfId="30661"/>
    <cellStyle name="Note 4 9 4 2 2 2" xfId="30662"/>
    <cellStyle name="Note 4 9 4 2 2 2 2" xfId="30663"/>
    <cellStyle name="Note 4 9 4 2 2 2 3" xfId="30664"/>
    <cellStyle name="Note 4 9 4 2 2 3" xfId="30665"/>
    <cellStyle name="Note 4 9 4 2 2 3 2" xfId="30666"/>
    <cellStyle name="Note 4 9 4 2 2 3 3" xfId="30667"/>
    <cellStyle name="Note 4 9 4 2 2 4" xfId="30668"/>
    <cellStyle name="Note 4 9 4 2 2 5" xfId="30669"/>
    <cellStyle name="Note 4 9 4 2 3" xfId="30670"/>
    <cellStyle name="Note 4 9 4 2 3 2" xfId="30671"/>
    <cellStyle name="Note 4 9 4 2 3 3" xfId="30672"/>
    <cellStyle name="Note 4 9 4 2 4" xfId="30673"/>
    <cellStyle name="Note 4 9 4 2 4 2" xfId="30674"/>
    <cellStyle name="Note 4 9 4 2 4 3" xfId="30675"/>
    <cellStyle name="Note 4 9 4 2 5" xfId="30676"/>
    <cellStyle name="Note 4 9 4 2 5 2" xfId="30677"/>
    <cellStyle name="Note 4 9 4 2 5 3" xfId="30678"/>
    <cellStyle name="Note 4 9 4 2 6" xfId="30679"/>
    <cellStyle name="Note 4 9 4 3" xfId="30680"/>
    <cellStyle name="Note 4 9 4 3 2" xfId="30681"/>
    <cellStyle name="Note 4 9 4 3 2 2" xfId="30682"/>
    <cellStyle name="Note 4 9 4 3 2 2 2" xfId="30683"/>
    <cellStyle name="Note 4 9 4 3 2 2 3" xfId="30684"/>
    <cellStyle name="Note 4 9 4 3 2 3" xfId="30685"/>
    <cellStyle name="Note 4 9 4 3 2 3 2" xfId="30686"/>
    <cellStyle name="Note 4 9 4 3 2 3 3" xfId="30687"/>
    <cellStyle name="Note 4 9 4 3 2 4" xfId="30688"/>
    <cellStyle name="Note 4 9 4 3 2 5" xfId="30689"/>
    <cellStyle name="Note 4 9 4 3 3" xfId="30690"/>
    <cellStyle name="Note 4 9 4 3 3 2" xfId="30691"/>
    <cellStyle name="Note 4 9 4 3 3 3" xfId="30692"/>
    <cellStyle name="Note 4 9 4 3 4" xfId="30693"/>
    <cellStyle name="Note 4 9 4 3 4 2" xfId="30694"/>
    <cellStyle name="Note 4 9 4 3 4 3" xfId="30695"/>
    <cellStyle name="Note 4 9 4 3 5" xfId="30696"/>
    <cellStyle name="Note 4 9 4 3 5 2" xfId="30697"/>
    <cellStyle name="Note 4 9 4 3 5 3" xfId="30698"/>
    <cellStyle name="Note 4 9 4 3 6" xfId="30699"/>
    <cellStyle name="Note 4 9 4 4" xfId="30700"/>
    <cellStyle name="Note 4 9 4 4 2" xfId="30701"/>
    <cellStyle name="Note 4 9 4 4 2 2" xfId="30702"/>
    <cellStyle name="Note 4 9 4 4 2 3" xfId="30703"/>
    <cellStyle name="Note 4 9 4 4 3" xfId="30704"/>
    <cellStyle name="Note 4 9 4 4 3 2" xfId="30705"/>
    <cellStyle name="Note 4 9 4 4 3 3" xfId="30706"/>
    <cellStyle name="Note 4 9 4 4 4" xfId="30707"/>
    <cellStyle name="Note 4 9 4 4 4 2" xfId="30708"/>
    <cellStyle name="Note 4 9 4 4 4 3" xfId="30709"/>
    <cellStyle name="Note 4 9 4 4 5" xfId="30710"/>
    <cellStyle name="Note 4 9 4 4 5 2" xfId="30711"/>
    <cellStyle name="Note 4 9 4 4 5 3" xfId="30712"/>
    <cellStyle name="Note 4 9 4 4 6" xfId="30713"/>
    <cellStyle name="Note 4 9 4 4 6 2" xfId="30714"/>
    <cellStyle name="Note 4 9 4 4 6 3" xfId="30715"/>
    <cellStyle name="Note 4 9 4 4 7" xfId="30716"/>
    <cellStyle name="Note 4 9 4 4 8" xfId="30717"/>
    <cellStyle name="Note 4 9 4 5" xfId="30718"/>
    <cellStyle name="Note 4 9 4 5 2" xfId="30719"/>
    <cellStyle name="Note 4 9 4 5 2 2" xfId="30720"/>
    <cellStyle name="Note 4 9 4 5 2 3" xfId="30721"/>
    <cellStyle name="Note 4 9 4 5 3" xfId="30722"/>
    <cellStyle name="Note 4 9 4 5 3 2" xfId="30723"/>
    <cellStyle name="Note 4 9 4 5 3 3" xfId="30724"/>
    <cellStyle name="Note 4 9 4 5 4" xfId="30725"/>
    <cellStyle name="Note 4 9 4 5 5" xfId="30726"/>
    <cellStyle name="Note 4 9 4 6" xfId="30727"/>
    <cellStyle name="Note 4 9 4 6 2" xfId="30728"/>
    <cellStyle name="Note 4 9 4 6 3" xfId="30729"/>
    <cellStyle name="Note 4 9 4 7" xfId="30730"/>
    <cellStyle name="Note 4 9 4 7 2" xfId="30731"/>
    <cellStyle name="Note 4 9 4 7 3" xfId="30732"/>
    <cellStyle name="Note 4 9 4 8" xfId="30733"/>
    <cellStyle name="Note 4 9 4 8 2" xfId="30734"/>
    <cellStyle name="Note 4 9 4 8 3" xfId="30735"/>
    <cellStyle name="Note 4 9 4 9" xfId="30736"/>
    <cellStyle name="Note 4 9 5" xfId="30737"/>
    <cellStyle name="Note 4 9 5 2" xfId="30738"/>
    <cellStyle name="Note 4 9 5 2 2" xfId="30739"/>
    <cellStyle name="Note 4 9 5 2 2 2" xfId="30740"/>
    <cellStyle name="Note 4 9 5 2 2 2 2" xfId="30741"/>
    <cellStyle name="Note 4 9 5 2 2 2 3" xfId="30742"/>
    <cellStyle name="Note 4 9 5 2 2 3" xfId="30743"/>
    <cellStyle name="Note 4 9 5 2 2 3 2" xfId="30744"/>
    <cellStyle name="Note 4 9 5 2 2 3 3" xfId="30745"/>
    <cellStyle name="Note 4 9 5 2 2 4" xfId="30746"/>
    <cellStyle name="Note 4 9 5 2 2 5" xfId="30747"/>
    <cellStyle name="Note 4 9 5 2 3" xfId="30748"/>
    <cellStyle name="Note 4 9 5 2 3 2" xfId="30749"/>
    <cellStyle name="Note 4 9 5 2 3 3" xfId="30750"/>
    <cellStyle name="Note 4 9 5 2 4" xfId="30751"/>
    <cellStyle name="Note 4 9 5 2 4 2" xfId="30752"/>
    <cellStyle name="Note 4 9 5 2 4 3" xfId="30753"/>
    <cellStyle name="Note 4 9 5 2 5" xfId="30754"/>
    <cellStyle name="Note 4 9 5 2 5 2" xfId="30755"/>
    <cellStyle name="Note 4 9 5 2 5 3" xfId="30756"/>
    <cellStyle name="Note 4 9 5 2 6" xfId="30757"/>
    <cellStyle name="Note 4 9 5 3" xfId="30758"/>
    <cellStyle name="Note 4 9 5 3 2" xfId="30759"/>
    <cellStyle name="Note 4 9 5 3 2 2" xfId="30760"/>
    <cellStyle name="Note 4 9 5 3 2 2 2" xfId="30761"/>
    <cellStyle name="Note 4 9 5 3 2 2 3" xfId="30762"/>
    <cellStyle name="Note 4 9 5 3 2 3" xfId="30763"/>
    <cellStyle name="Note 4 9 5 3 2 3 2" xfId="30764"/>
    <cellStyle name="Note 4 9 5 3 2 3 3" xfId="30765"/>
    <cellStyle name="Note 4 9 5 3 2 4" xfId="30766"/>
    <cellStyle name="Note 4 9 5 3 2 5" xfId="30767"/>
    <cellStyle name="Note 4 9 5 3 3" xfId="30768"/>
    <cellStyle name="Note 4 9 5 3 3 2" xfId="30769"/>
    <cellStyle name="Note 4 9 5 3 3 3" xfId="30770"/>
    <cellStyle name="Note 4 9 5 3 4" xfId="30771"/>
    <cellStyle name="Note 4 9 5 3 4 2" xfId="30772"/>
    <cellStyle name="Note 4 9 5 3 4 3" xfId="30773"/>
    <cellStyle name="Note 4 9 5 3 5" xfId="30774"/>
    <cellStyle name="Note 4 9 5 3 5 2" xfId="30775"/>
    <cellStyle name="Note 4 9 5 3 5 3" xfId="30776"/>
    <cellStyle name="Note 4 9 5 3 6" xfId="30777"/>
    <cellStyle name="Note 4 9 5 4" xfId="30778"/>
    <cellStyle name="Note 4 9 5 4 2" xfId="30779"/>
    <cellStyle name="Note 4 9 5 4 2 2" xfId="30780"/>
    <cellStyle name="Note 4 9 5 4 2 3" xfId="30781"/>
    <cellStyle name="Note 4 9 5 4 3" xfId="30782"/>
    <cellStyle name="Note 4 9 5 4 3 2" xfId="30783"/>
    <cellStyle name="Note 4 9 5 4 3 3" xfId="30784"/>
    <cellStyle name="Note 4 9 5 4 4" xfId="30785"/>
    <cellStyle name="Note 4 9 5 4 4 2" xfId="30786"/>
    <cellStyle name="Note 4 9 5 4 4 3" xfId="30787"/>
    <cellStyle name="Note 4 9 5 4 5" xfId="30788"/>
    <cellStyle name="Note 4 9 5 4 5 2" xfId="30789"/>
    <cellStyle name="Note 4 9 5 4 5 3" xfId="30790"/>
    <cellStyle name="Note 4 9 5 4 6" xfId="30791"/>
    <cellStyle name="Note 4 9 5 4 6 2" xfId="30792"/>
    <cellStyle name="Note 4 9 5 4 6 3" xfId="30793"/>
    <cellStyle name="Note 4 9 5 4 7" xfId="30794"/>
    <cellStyle name="Note 4 9 5 4 8" xfId="30795"/>
    <cellStyle name="Note 4 9 5 5" xfId="30796"/>
    <cellStyle name="Note 4 9 5 5 2" xfId="30797"/>
    <cellStyle name="Note 4 9 5 5 2 2" xfId="30798"/>
    <cellStyle name="Note 4 9 5 5 2 3" xfId="30799"/>
    <cellStyle name="Note 4 9 5 5 3" xfId="30800"/>
    <cellStyle name="Note 4 9 5 5 3 2" xfId="30801"/>
    <cellStyle name="Note 4 9 5 5 3 3" xfId="30802"/>
    <cellStyle name="Note 4 9 5 5 4" xfId="30803"/>
    <cellStyle name="Note 4 9 5 5 5" xfId="30804"/>
    <cellStyle name="Note 4 9 5 6" xfId="30805"/>
    <cellStyle name="Note 4 9 5 6 2" xfId="30806"/>
    <cellStyle name="Note 4 9 5 6 3" xfId="30807"/>
    <cellStyle name="Note 4 9 5 7" xfId="30808"/>
    <cellStyle name="Note 4 9 5 7 2" xfId="30809"/>
    <cellStyle name="Note 4 9 5 7 3" xfId="30810"/>
    <cellStyle name="Note 4 9 5 8" xfId="30811"/>
    <cellStyle name="Note 4 9 5 8 2" xfId="30812"/>
    <cellStyle name="Note 4 9 5 8 3" xfId="30813"/>
    <cellStyle name="Note 4 9 5 9" xfId="30814"/>
    <cellStyle name="Note 4 9 6" xfId="30815"/>
    <cellStyle name="Note 4 9 6 2" xfId="30816"/>
    <cellStyle name="Note 4 9 6 2 2" xfId="30817"/>
    <cellStyle name="Note 4 9 6 2 2 2" xfId="30818"/>
    <cellStyle name="Note 4 9 6 2 2 3" xfId="30819"/>
    <cellStyle name="Note 4 9 6 2 3" xfId="30820"/>
    <cellStyle name="Note 4 9 6 2 3 2" xfId="30821"/>
    <cellStyle name="Note 4 9 6 2 3 3" xfId="30822"/>
    <cellStyle name="Note 4 9 6 2 4" xfId="30823"/>
    <cellStyle name="Note 4 9 6 2 5" xfId="30824"/>
    <cellStyle name="Note 4 9 6 3" xfId="30825"/>
    <cellStyle name="Note 4 9 6 3 2" xfId="30826"/>
    <cellStyle name="Note 4 9 6 3 3" xfId="30827"/>
    <cellStyle name="Note 4 9 6 4" xfId="30828"/>
    <cellStyle name="Note 4 9 6 4 2" xfId="30829"/>
    <cellStyle name="Note 4 9 6 4 3" xfId="30830"/>
    <cellStyle name="Note 4 9 6 5" xfId="30831"/>
    <cellStyle name="Note 4 9 6 5 2" xfId="30832"/>
    <cellStyle name="Note 4 9 6 5 3" xfId="30833"/>
    <cellStyle name="Note 4 9 6 6" xfId="30834"/>
    <cellStyle name="Note 4 9 7" xfId="30835"/>
    <cellStyle name="Note 4 9 7 2" xfId="30836"/>
    <cellStyle name="Note 4 9 7 2 2" xfId="30837"/>
    <cellStyle name="Note 4 9 7 2 2 2" xfId="30838"/>
    <cellStyle name="Note 4 9 7 2 2 3" xfId="30839"/>
    <cellStyle name="Note 4 9 7 2 3" xfId="30840"/>
    <cellStyle name="Note 4 9 7 2 3 2" xfId="30841"/>
    <cellStyle name="Note 4 9 7 2 3 3" xfId="30842"/>
    <cellStyle name="Note 4 9 7 2 4" xfId="30843"/>
    <cellStyle name="Note 4 9 7 2 5" xfId="30844"/>
    <cellStyle name="Note 4 9 7 3" xfId="30845"/>
    <cellStyle name="Note 4 9 7 3 2" xfId="30846"/>
    <cellStyle name="Note 4 9 7 3 3" xfId="30847"/>
    <cellStyle name="Note 4 9 7 4" xfId="30848"/>
    <cellStyle name="Note 4 9 7 4 2" xfId="30849"/>
    <cellStyle name="Note 4 9 7 4 3" xfId="30850"/>
    <cellStyle name="Note 4 9 7 5" xfId="30851"/>
    <cellStyle name="Note 4 9 7 5 2" xfId="30852"/>
    <cellStyle name="Note 4 9 7 5 3" xfId="30853"/>
    <cellStyle name="Note 4 9 7 6" xfId="30854"/>
    <cellStyle name="Note 4 9 8" xfId="30855"/>
    <cellStyle name="Note 4 9 8 2" xfId="30856"/>
    <cellStyle name="Note 4 9 8 2 2" xfId="30857"/>
    <cellStyle name="Note 4 9 8 2 3" xfId="30858"/>
    <cellStyle name="Note 4 9 8 3" xfId="30859"/>
    <cellStyle name="Note 4 9 8 3 2" xfId="30860"/>
    <cellStyle name="Note 4 9 8 3 3" xfId="30861"/>
    <cellStyle name="Note 4 9 8 4" xfId="30862"/>
    <cellStyle name="Note 4 9 8 4 2" xfId="30863"/>
    <cellStyle name="Note 4 9 8 4 3" xfId="30864"/>
    <cellStyle name="Note 4 9 8 5" xfId="30865"/>
    <cellStyle name="Note 4 9 8 5 2" xfId="30866"/>
    <cellStyle name="Note 4 9 8 5 3" xfId="30867"/>
    <cellStyle name="Note 4 9 8 6" xfId="30868"/>
    <cellStyle name="Note 4 9 8 6 2" xfId="30869"/>
    <cellStyle name="Note 4 9 8 6 3" xfId="30870"/>
    <cellStyle name="Note 4 9 8 7" xfId="30871"/>
    <cellStyle name="Note 4 9 8 8" xfId="30872"/>
    <cellStyle name="Note 4 9 9" xfId="30873"/>
    <cellStyle name="Note 4 9 9 2" xfId="30874"/>
    <cellStyle name="Note 4 9 9 2 2" xfId="30875"/>
    <cellStyle name="Note 4 9 9 2 3" xfId="30876"/>
    <cellStyle name="Note 4 9 9 3" xfId="30877"/>
    <cellStyle name="Note 4 9 9 3 2" xfId="30878"/>
    <cellStyle name="Note 4 9 9 3 3" xfId="30879"/>
    <cellStyle name="Note 4 9 9 4" xfId="30880"/>
    <cellStyle name="Note 4 9 9 5" xfId="30881"/>
    <cellStyle name="Note 40" xfId="30882"/>
    <cellStyle name="Note 40 2" xfId="30883"/>
    <cellStyle name="Note 40 2 2" xfId="30884"/>
    <cellStyle name="Note 40 2 2 2" xfId="30885"/>
    <cellStyle name="Note 40 2 2 2 2" xfId="30886"/>
    <cellStyle name="Note 40 2 2 2 3" xfId="30887"/>
    <cellStyle name="Note 40 2 2 3" xfId="30888"/>
    <cellStyle name="Note 40 2 2 3 2" xfId="30889"/>
    <cellStyle name="Note 40 2 2 3 3" xfId="30890"/>
    <cellStyle name="Note 40 2 2 4" xfId="30891"/>
    <cellStyle name="Note 40 2 2 5" xfId="30892"/>
    <cellStyle name="Note 40 2 3" xfId="30893"/>
    <cellStyle name="Note 40 2 3 2" xfId="30894"/>
    <cellStyle name="Note 40 2 3 3" xfId="30895"/>
    <cellStyle name="Note 40 2 4" xfId="30896"/>
    <cellStyle name="Note 40 2 4 2" xfId="30897"/>
    <cellStyle name="Note 40 2 4 3" xfId="30898"/>
    <cellStyle name="Note 40 2 5" xfId="30899"/>
    <cellStyle name="Note 40 2 5 2" xfId="30900"/>
    <cellStyle name="Note 40 2 5 3" xfId="30901"/>
    <cellStyle name="Note 40 2 6" xfId="30902"/>
    <cellStyle name="Note 40 3" xfId="30903"/>
    <cellStyle name="Note 40 3 2" xfId="30904"/>
    <cellStyle name="Note 40 3 2 2" xfId="30905"/>
    <cellStyle name="Note 40 3 2 2 2" xfId="30906"/>
    <cellStyle name="Note 40 3 2 2 3" xfId="30907"/>
    <cellStyle name="Note 40 3 2 3" xfId="30908"/>
    <cellStyle name="Note 40 3 2 3 2" xfId="30909"/>
    <cellStyle name="Note 40 3 2 3 3" xfId="30910"/>
    <cellStyle name="Note 40 3 2 4" xfId="30911"/>
    <cellStyle name="Note 40 3 2 5" xfId="30912"/>
    <cellStyle name="Note 40 3 3" xfId="30913"/>
    <cellStyle name="Note 40 3 3 2" xfId="30914"/>
    <cellStyle name="Note 40 3 3 3" xfId="30915"/>
    <cellStyle name="Note 40 3 4" xfId="30916"/>
    <cellStyle name="Note 40 3 4 2" xfId="30917"/>
    <cellStyle name="Note 40 3 4 3" xfId="30918"/>
    <cellStyle name="Note 40 3 5" xfId="30919"/>
    <cellStyle name="Note 40 3 5 2" xfId="30920"/>
    <cellStyle name="Note 40 3 5 3" xfId="30921"/>
    <cellStyle name="Note 40 3 6" xfId="30922"/>
    <cellStyle name="Note 40 4" xfId="30923"/>
    <cellStyle name="Note 40 4 2" xfId="30924"/>
    <cellStyle name="Note 40 4 2 2" xfId="30925"/>
    <cellStyle name="Note 40 4 2 3" xfId="30926"/>
    <cellStyle name="Note 40 4 3" xfId="30927"/>
    <cellStyle name="Note 40 4 3 2" xfId="30928"/>
    <cellStyle name="Note 40 4 3 3" xfId="30929"/>
    <cellStyle name="Note 40 4 4" xfId="30930"/>
    <cellStyle name="Note 40 4 4 2" xfId="30931"/>
    <cellStyle name="Note 40 4 4 3" xfId="30932"/>
    <cellStyle name="Note 40 4 5" xfId="30933"/>
    <cellStyle name="Note 40 4 5 2" xfId="30934"/>
    <cellStyle name="Note 40 4 5 3" xfId="30935"/>
    <cellStyle name="Note 40 4 6" xfId="30936"/>
    <cellStyle name="Note 40 4 6 2" xfId="30937"/>
    <cellStyle name="Note 40 4 6 3" xfId="30938"/>
    <cellStyle name="Note 40 4 7" xfId="30939"/>
    <cellStyle name="Note 40 4 8" xfId="30940"/>
    <cellStyle name="Note 40 5" xfId="30941"/>
    <cellStyle name="Note 40 5 2" xfId="30942"/>
    <cellStyle name="Note 40 5 2 2" xfId="30943"/>
    <cellStyle name="Note 40 5 2 3" xfId="30944"/>
    <cellStyle name="Note 40 5 3" xfId="30945"/>
    <cellStyle name="Note 40 5 3 2" xfId="30946"/>
    <cellStyle name="Note 40 5 3 3" xfId="30947"/>
    <cellStyle name="Note 40 5 4" xfId="30948"/>
    <cellStyle name="Note 40 5 5" xfId="30949"/>
    <cellStyle name="Note 40 6" xfId="30950"/>
    <cellStyle name="Note 40 6 2" xfId="30951"/>
    <cellStyle name="Note 40 6 3" xfId="30952"/>
    <cellStyle name="Note 40 7" xfId="30953"/>
    <cellStyle name="Note 40 7 2" xfId="30954"/>
    <cellStyle name="Note 40 7 3" xfId="30955"/>
    <cellStyle name="Note 40 8" xfId="30956"/>
    <cellStyle name="Note 40 8 2" xfId="30957"/>
    <cellStyle name="Note 40 8 3" xfId="30958"/>
    <cellStyle name="Note 40 9" xfId="30959"/>
    <cellStyle name="Note 41" xfId="30960"/>
    <cellStyle name="Note 41 2" xfId="30961"/>
    <cellStyle name="Note 41 2 2" xfId="30962"/>
    <cellStyle name="Note 41 3" xfId="30963"/>
    <cellStyle name="Note 5" xfId="30964"/>
    <cellStyle name="Note 5 10" xfId="30965"/>
    <cellStyle name="Note 5 10 10" xfId="30966"/>
    <cellStyle name="Note 5 10 10 2" xfId="30967"/>
    <cellStyle name="Note 5 10 10 3" xfId="30968"/>
    <cellStyle name="Note 5 10 11" xfId="30969"/>
    <cellStyle name="Note 5 10 11 2" xfId="30970"/>
    <cellStyle name="Note 5 10 11 3" xfId="30971"/>
    <cellStyle name="Note 5 10 12" xfId="30972"/>
    <cellStyle name="Note 5 10 12 2" xfId="30973"/>
    <cellStyle name="Note 5 10 12 3" xfId="30974"/>
    <cellStyle name="Note 5 10 13" xfId="30975"/>
    <cellStyle name="Note 5 10 2" xfId="30976"/>
    <cellStyle name="Note 5 10 2 2" xfId="30977"/>
    <cellStyle name="Note 5 10 2 2 2" xfId="30978"/>
    <cellStyle name="Note 5 10 2 2 2 2" xfId="30979"/>
    <cellStyle name="Note 5 10 2 2 2 2 2" xfId="30980"/>
    <cellStyle name="Note 5 10 2 2 2 2 3" xfId="30981"/>
    <cellStyle name="Note 5 10 2 2 2 3" xfId="30982"/>
    <cellStyle name="Note 5 10 2 2 2 3 2" xfId="30983"/>
    <cellStyle name="Note 5 10 2 2 2 3 3" xfId="30984"/>
    <cellStyle name="Note 5 10 2 2 2 4" xfId="30985"/>
    <cellStyle name="Note 5 10 2 2 2 5" xfId="30986"/>
    <cellStyle name="Note 5 10 2 2 3" xfId="30987"/>
    <cellStyle name="Note 5 10 2 2 3 2" xfId="30988"/>
    <cellStyle name="Note 5 10 2 2 3 3" xfId="30989"/>
    <cellStyle name="Note 5 10 2 2 4" xfId="30990"/>
    <cellStyle name="Note 5 10 2 2 4 2" xfId="30991"/>
    <cellStyle name="Note 5 10 2 2 4 3" xfId="30992"/>
    <cellStyle name="Note 5 10 2 2 5" xfId="30993"/>
    <cellStyle name="Note 5 10 2 2 5 2" xfId="30994"/>
    <cellStyle name="Note 5 10 2 2 5 3" xfId="30995"/>
    <cellStyle name="Note 5 10 2 2 6" xfId="30996"/>
    <cellStyle name="Note 5 10 2 3" xfId="30997"/>
    <cellStyle name="Note 5 10 2 3 2" xfId="30998"/>
    <cellStyle name="Note 5 10 2 3 2 2" xfId="30999"/>
    <cellStyle name="Note 5 10 2 3 2 2 2" xfId="31000"/>
    <cellStyle name="Note 5 10 2 3 2 2 3" xfId="31001"/>
    <cellStyle name="Note 5 10 2 3 2 3" xfId="31002"/>
    <cellStyle name="Note 5 10 2 3 2 3 2" xfId="31003"/>
    <cellStyle name="Note 5 10 2 3 2 3 3" xfId="31004"/>
    <cellStyle name="Note 5 10 2 3 2 4" xfId="31005"/>
    <cellStyle name="Note 5 10 2 3 2 5" xfId="31006"/>
    <cellStyle name="Note 5 10 2 3 3" xfId="31007"/>
    <cellStyle name="Note 5 10 2 3 3 2" xfId="31008"/>
    <cellStyle name="Note 5 10 2 3 3 3" xfId="31009"/>
    <cellStyle name="Note 5 10 2 3 4" xfId="31010"/>
    <cellStyle name="Note 5 10 2 3 4 2" xfId="31011"/>
    <cellStyle name="Note 5 10 2 3 4 3" xfId="31012"/>
    <cellStyle name="Note 5 10 2 3 5" xfId="31013"/>
    <cellStyle name="Note 5 10 2 3 5 2" xfId="31014"/>
    <cellStyle name="Note 5 10 2 3 5 3" xfId="31015"/>
    <cellStyle name="Note 5 10 2 3 6" xfId="31016"/>
    <cellStyle name="Note 5 10 2 4" xfId="31017"/>
    <cellStyle name="Note 5 10 2 4 2" xfId="31018"/>
    <cellStyle name="Note 5 10 2 4 2 2" xfId="31019"/>
    <cellStyle name="Note 5 10 2 4 2 3" xfId="31020"/>
    <cellStyle name="Note 5 10 2 4 3" xfId="31021"/>
    <cellStyle name="Note 5 10 2 4 3 2" xfId="31022"/>
    <cellStyle name="Note 5 10 2 4 3 3" xfId="31023"/>
    <cellStyle name="Note 5 10 2 4 4" xfId="31024"/>
    <cellStyle name="Note 5 10 2 4 4 2" xfId="31025"/>
    <cellStyle name="Note 5 10 2 4 4 3" xfId="31026"/>
    <cellStyle name="Note 5 10 2 4 5" xfId="31027"/>
    <cellStyle name="Note 5 10 2 4 5 2" xfId="31028"/>
    <cellStyle name="Note 5 10 2 4 5 3" xfId="31029"/>
    <cellStyle name="Note 5 10 2 4 6" xfId="31030"/>
    <cellStyle name="Note 5 10 2 4 6 2" xfId="31031"/>
    <cellStyle name="Note 5 10 2 4 6 3" xfId="31032"/>
    <cellStyle name="Note 5 10 2 4 7" xfId="31033"/>
    <cellStyle name="Note 5 10 2 4 8" xfId="31034"/>
    <cellStyle name="Note 5 10 2 5" xfId="31035"/>
    <cellStyle name="Note 5 10 2 5 2" xfId="31036"/>
    <cellStyle name="Note 5 10 2 5 2 2" xfId="31037"/>
    <cellStyle name="Note 5 10 2 5 2 3" xfId="31038"/>
    <cellStyle name="Note 5 10 2 5 3" xfId="31039"/>
    <cellStyle name="Note 5 10 2 5 3 2" xfId="31040"/>
    <cellStyle name="Note 5 10 2 5 3 3" xfId="31041"/>
    <cellStyle name="Note 5 10 2 5 4" xfId="31042"/>
    <cellStyle name="Note 5 10 2 5 5" xfId="31043"/>
    <cellStyle name="Note 5 10 2 6" xfId="31044"/>
    <cellStyle name="Note 5 10 2 6 2" xfId="31045"/>
    <cellStyle name="Note 5 10 2 6 3" xfId="31046"/>
    <cellStyle name="Note 5 10 2 7" xfId="31047"/>
    <cellStyle name="Note 5 10 2 7 2" xfId="31048"/>
    <cellStyle name="Note 5 10 2 7 3" xfId="31049"/>
    <cellStyle name="Note 5 10 2 8" xfId="31050"/>
    <cellStyle name="Note 5 10 2 8 2" xfId="31051"/>
    <cellStyle name="Note 5 10 2 8 3" xfId="31052"/>
    <cellStyle name="Note 5 10 2 9" xfId="31053"/>
    <cellStyle name="Note 5 10 3" xfId="31054"/>
    <cellStyle name="Note 5 10 3 2" xfId="31055"/>
    <cellStyle name="Note 5 10 3 2 2" xfId="31056"/>
    <cellStyle name="Note 5 10 3 2 2 2" xfId="31057"/>
    <cellStyle name="Note 5 10 3 2 2 2 2" xfId="31058"/>
    <cellStyle name="Note 5 10 3 2 2 2 3" xfId="31059"/>
    <cellStyle name="Note 5 10 3 2 2 3" xfId="31060"/>
    <cellStyle name="Note 5 10 3 2 2 3 2" xfId="31061"/>
    <cellStyle name="Note 5 10 3 2 2 3 3" xfId="31062"/>
    <cellStyle name="Note 5 10 3 2 2 4" xfId="31063"/>
    <cellStyle name="Note 5 10 3 2 2 5" xfId="31064"/>
    <cellStyle name="Note 5 10 3 2 3" xfId="31065"/>
    <cellStyle name="Note 5 10 3 2 3 2" xfId="31066"/>
    <cellStyle name="Note 5 10 3 2 3 3" xfId="31067"/>
    <cellStyle name="Note 5 10 3 2 4" xfId="31068"/>
    <cellStyle name="Note 5 10 3 2 4 2" xfId="31069"/>
    <cellStyle name="Note 5 10 3 2 4 3" xfId="31070"/>
    <cellStyle name="Note 5 10 3 2 5" xfId="31071"/>
    <cellStyle name="Note 5 10 3 2 5 2" xfId="31072"/>
    <cellStyle name="Note 5 10 3 2 5 3" xfId="31073"/>
    <cellStyle name="Note 5 10 3 2 6" xfId="31074"/>
    <cellStyle name="Note 5 10 3 3" xfId="31075"/>
    <cellStyle name="Note 5 10 3 3 2" xfId="31076"/>
    <cellStyle name="Note 5 10 3 3 2 2" xfId="31077"/>
    <cellStyle name="Note 5 10 3 3 2 2 2" xfId="31078"/>
    <cellStyle name="Note 5 10 3 3 2 2 3" xfId="31079"/>
    <cellStyle name="Note 5 10 3 3 2 3" xfId="31080"/>
    <cellStyle name="Note 5 10 3 3 2 3 2" xfId="31081"/>
    <cellStyle name="Note 5 10 3 3 2 3 3" xfId="31082"/>
    <cellStyle name="Note 5 10 3 3 2 4" xfId="31083"/>
    <cellStyle name="Note 5 10 3 3 2 5" xfId="31084"/>
    <cellStyle name="Note 5 10 3 3 3" xfId="31085"/>
    <cellStyle name="Note 5 10 3 3 3 2" xfId="31086"/>
    <cellStyle name="Note 5 10 3 3 3 3" xfId="31087"/>
    <cellStyle name="Note 5 10 3 3 4" xfId="31088"/>
    <cellStyle name="Note 5 10 3 3 4 2" xfId="31089"/>
    <cellStyle name="Note 5 10 3 3 4 3" xfId="31090"/>
    <cellStyle name="Note 5 10 3 3 5" xfId="31091"/>
    <cellStyle name="Note 5 10 3 3 5 2" xfId="31092"/>
    <cellStyle name="Note 5 10 3 3 5 3" xfId="31093"/>
    <cellStyle name="Note 5 10 3 3 6" xfId="31094"/>
    <cellStyle name="Note 5 10 3 4" xfId="31095"/>
    <cellStyle name="Note 5 10 3 4 2" xfId="31096"/>
    <cellStyle name="Note 5 10 3 4 2 2" xfId="31097"/>
    <cellStyle name="Note 5 10 3 4 2 3" xfId="31098"/>
    <cellStyle name="Note 5 10 3 4 3" xfId="31099"/>
    <cellStyle name="Note 5 10 3 4 3 2" xfId="31100"/>
    <cellStyle name="Note 5 10 3 4 3 3" xfId="31101"/>
    <cellStyle name="Note 5 10 3 4 4" xfId="31102"/>
    <cellStyle name="Note 5 10 3 4 4 2" xfId="31103"/>
    <cellStyle name="Note 5 10 3 4 4 3" xfId="31104"/>
    <cellStyle name="Note 5 10 3 4 5" xfId="31105"/>
    <cellStyle name="Note 5 10 3 4 5 2" xfId="31106"/>
    <cellStyle name="Note 5 10 3 4 5 3" xfId="31107"/>
    <cellStyle name="Note 5 10 3 4 6" xfId="31108"/>
    <cellStyle name="Note 5 10 3 4 6 2" xfId="31109"/>
    <cellStyle name="Note 5 10 3 4 6 3" xfId="31110"/>
    <cellStyle name="Note 5 10 3 4 7" xfId="31111"/>
    <cellStyle name="Note 5 10 3 4 8" xfId="31112"/>
    <cellStyle name="Note 5 10 3 5" xfId="31113"/>
    <cellStyle name="Note 5 10 3 5 2" xfId="31114"/>
    <cellStyle name="Note 5 10 3 5 2 2" xfId="31115"/>
    <cellStyle name="Note 5 10 3 5 2 3" xfId="31116"/>
    <cellStyle name="Note 5 10 3 5 3" xfId="31117"/>
    <cellStyle name="Note 5 10 3 5 3 2" xfId="31118"/>
    <cellStyle name="Note 5 10 3 5 3 3" xfId="31119"/>
    <cellStyle name="Note 5 10 3 5 4" xfId="31120"/>
    <cellStyle name="Note 5 10 3 5 5" xfId="31121"/>
    <cellStyle name="Note 5 10 3 6" xfId="31122"/>
    <cellStyle name="Note 5 10 3 6 2" xfId="31123"/>
    <cellStyle name="Note 5 10 3 6 3" xfId="31124"/>
    <cellStyle name="Note 5 10 3 7" xfId="31125"/>
    <cellStyle name="Note 5 10 3 7 2" xfId="31126"/>
    <cellStyle name="Note 5 10 3 7 3" xfId="31127"/>
    <cellStyle name="Note 5 10 3 8" xfId="31128"/>
    <cellStyle name="Note 5 10 3 8 2" xfId="31129"/>
    <cellStyle name="Note 5 10 3 8 3" xfId="31130"/>
    <cellStyle name="Note 5 10 3 9" xfId="31131"/>
    <cellStyle name="Note 5 10 4" xfId="31132"/>
    <cellStyle name="Note 5 10 4 2" xfId="31133"/>
    <cellStyle name="Note 5 10 4 2 2" xfId="31134"/>
    <cellStyle name="Note 5 10 4 2 2 2" xfId="31135"/>
    <cellStyle name="Note 5 10 4 2 2 2 2" xfId="31136"/>
    <cellStyle name="Note 5 10 4 2 2 2 3" xfId="31137"/>
    <cellStyle name="Note 5 10 4 2 2 3" xfId="31138"/>
    <cellStyle name="Note 5 10 4 2 2 3 2" xfId="31139"/>
    <cellStyle name="Note 5 10 4 2 2 3 3" xfId="31140"/>
    <cellStyle name="Note 5 10 4 2 2 4" xfId="31141"/>
    <cellStyle name="Note 5 10 4 2 2 5" xfId="31142"/>
    <cellStyle name="Note 5 10 4 2 3" xfId="31143"/>
    <cellStyle name="Note 5 10 4 2 3 2" xfId="31144"/>
    <cellStyle name="Note 5 10 4 2 3 3" xfId="31145"/>
    <cellStyle name="Note 5 10 4 2 4" xfId="31146"/>
    <cellStyle name="Note 5 10 4 2 4 2" xfId="31147"/>
    <cellStyle name="Note 5 10 4 2 4 3" xfId="31148"/>
    <cellStyle name="Note 5 10 4 2 5" xfId="31149"/>
    <cellStyle name="Note 5 10 4 2 5 2" xfId="31150"/>
    <cellStyle name="Note 5 10 4 2 5 3" xfId="31151"/>
    <cellStyle name="Note 5 10 4 2 6" xfId="31152"/>
    <cellStyle name="Note 5 10 4 3" xfId="31153"/>
    <cellStyle name="Note 5 10 4 3 2" xfId="31154"/>
    <cellStyle name="Note 5 10 4 3 2 2" xfId="31155"/>
    <cellStyle name="Note 5 10 4 3 2 2 2" xfId="31156"/>
    <cellStyle name="Note 5 10 4 3 2 2 3" xfId="31157"/>
    <cellStyle name="Note 5 10 4 3 2 3" xfId="31158"/>
    <cellStyle name="Note 5 10 4 3 2 3 2" xfId="31159"/>
    <cellStyle name="Note 5 10 4 3 2 3 3" xfId="31160"/>
    <cellStyle name="Note 5 10 4 3 2 4" xfId="31161"/>
    <cellStyle name="Note 5 10 4 3 2 5" xfId="31162"/>
    <cellStyle name="Note 5 10 4 3 3" xfId="31163"/>
    <cellStyle name="Note 5 10 4 3 3 2" xfId="31164"/>
    <cellStyle name="Note 5 10 4 3 3 3" xfId="31165"/>
    <cellStyle name="Note 5 10 4 3 4" xfId="31166"/>
    <cellStyle name="Note 5 10 4 3 4 2" xfId="31167"/>
    <cellStyle name="Note 5 10 4 3 4 3" xfId="31168"/>
    <cellStyle name="Note 5 10 4 3 5" xfId="31169"/>
    <cellStyle name="Note 5 10 4 3 5 2" xfId="31170"/>
    <cellStyle name="Note 5 10 4 3 5 3" xfId="31171"/>
    <cellStyle name="Note 5 10 4 3 6" xfId="31172"/>
    <cellStyle name="Note 5 10 4 4" xfId="31173"/>
    <cellStyle name="Note 5 10 4 4 2" xfId="31174"/>
    <cellStyle name="Note 5 10 4 4 2 2" xfId="31175"/>
    <cellStyle name="Note 5 10 4 4 2 3" xfId="31176"/>
    <cellStyle name="Note 5 10 4 4 3" xfId="31177"/>
    <cellStyle name="Note 5 10 4 4 3 2" xfId="31178"/>
    <cellStyle name="Note 5 10 4 4 3 3" xfId="31179"/>
    <cellStyle name="Note 5 10 4 4 4" xfId="31180"/>
    <cellStyle name="Note 5 10 4 4 4 2" xfId="31181"/>
    <cellStyle name="Note 5 10 4 4 4 3" xfId="31182"/>
    <cellStyle name="Note 5 10 4 4 5" xfId="31183"/>
    <cellStyle name="Note 5 10 4 4 5 2" xfId="31184"/>
    <cellStyle name="Note 5 10 4 4 5 3" xfId="31185"/>
    <cellStyle name="Note 5 10 4 4 6" xfId="31186"/>
    <cellStyle name="Note 5 10 4 4 6 2" xfId="31187"/>
    <cellStyle name="Note 5 10 4 4 6 3" xfId="31188"/>
    <cellStyle name="Note 5 10 4 4 7" xfId="31189"/>
    <cellStyle name="Note 5 10 4 4 8" xfId="31190"/>
    <cellStyle name="Note 5 10 4 5" xfId="31191"/>
    <cellStyle name="Note 5 10 4 5 2" xfId="31192"/>
    <cellStyle name="Note 5 10 4 5 2 2" xfId="31193"/>
    <cellStyle name="Note 5 10 4 5 2 3" xfId="31194"/>
    <cellStyle name="Note 5 10 4 5 3" xfId="31195"/>
    <cellStyle name="Note 5 10 4 5 3 2" xfId="31196"/>
    <cellStyle name="Note 5 10 4 5 3 3" xfId="31197"/>
    <cellStyle name="Note 5 10 4 5 4" xfId="31198"/>
    <cellStyle name="Note 5 10 4 5 5" xfId="31199"/>
    <cellStyle name="Note 5 10 4 6" xfId="31200"/>
    <cellStyle name="Note 5 10 4 6 2" xfId="31201"/>
    <cellStyle name="Note 5 10 4 6 3" xfId="31202"/>
    <cellStyle name="Note 5 10 4 7" xfId="31203"/>
    <cellStyle name="Note 5 10 4 7 2" xfId="31204"/>
    <cellStyle name="Note 5 10 4 7 3" xfId="31205"/>
    <cellStyle name="Note 5 10 4 8" xfId="31206"/>
    <cellStyle name="Note 5 10 4 8 2" xfId="31207"/>
    <cellStyle name="Note 5 10 4 8 3" xfId="31208"/>
    <cellStyle name="Note 5 10 4 9" xfId="31209"/>
    <cellStyle name="Note 5 10 5" xfId="31210"/>
    <cellStyle name="Note 5 10 5 2" xfId="31211"/>
    <cellStyle name="Note 5 10 5 2 2" xfId="31212"/>
    <cellStyle name="Note 5 10 5 2 2 2" xfId="31213"/>
    <cellStyle name="Note 5 10 5 2 2 2 2" xfId="31214"/>
    <cellStyle name="Note 5 10 5 2 2 2 3" xfId="31215"/>
    <cellStyle name="Note 5 10 5 2 2 3" xfId="31216"/>
    <cellStyle name="Note 5 10 5 2 2 3 2" xfId="31217"/>
    <cellStyle name="Note 5 10 5 2 2 3 3" xfId="31218"/>
    <cellStyle name="Note 5 10 5 2 2 4" xfId="31219"/>
    <cellStyle name="Note 5 10 5 2 2 5" xfId="31220"/>
    <cellStyle name="Note 5 10 5 2 3" xfId="31221"/>
    <cellStyle name="Note 5 10 5 2 3 2" xfId="31222"/>
    <cellStyle name="Note 5 10 5 2 3 3" xfId="31223"/>
    <cellStyle name="Note 5 10 5 2 4" xfId="31224"/>
    <cellStyle name="Note 5 10 5 2 4 2" xfId="31225"/>
    <cellStyle name="Note 5 10 5 2 4 3" xfId="31226"/>
    <cellStyle name="Note 5 10 5 2 5" xfId="31227"/>
    <cellStyle name="Note 5 10 5 2 5 2" xfId="31228"/>
    <cellStyle name="Note 5 10 5 2 5 3" xfId="31229"/>
    <cellStyle name="Note 5 10 5 2 6" xfId="31230"/>
    <cellStyle name="Note 5 10 5 3" xfId="31231"/>
    <cellStyle name="Note 5 10 5 3 2" xfId="31232"/>
    <cellStyle name="Note 5 10 5 3 2 2" xfId="31233"/>
    <cellStyle name="Note 5 10 5 3 2 2 2" xfId="31234"/>
    <cellStyle name="Note 5 10 5 3 2 2 3" xfId="31235"/>
    <cellStyle name="Note 5 10 5 3 2 3" xfId="31236"/>
    <cellStyle name="Note 5 10 5 3 2 3 2" xfId="31237"/>
    <cellStyle name="Note 5 10 5 3 2 3 3" xfId="31238"/>
    <cellStyle name="Note 5 10 5 3 2 4" xfId="31239"/>
    <cellStyle name="Note 5 10 5 3 2 5" xfId="31240"/>
    <cellStyle name="Note 5 10 5 3 3" xfId="31241"/>
    <cellStyle name="Note 5 10 5 3 3 2" xfId="31242"/>
    <cellStyle name="Note 5 10 5 3 3 3" xfId="31243"/>
    <cellStyle name="Note 5 10 5 3 4" xfId="31244"/>
    <cellStyle name="Note 5 10 5 3 4 2" xfId="31245"/>
    <cellStyle name="Note 5 10 5 3 4 3" xfId="31246"/>
    <cellStyle name="Note 5 10 5 3 5" xfId="31247"/>
    <cellStyle name="Note 5 10 5 3 5 2" xfId="31248"/>
    <cellStyle name="Note 5 10 5 3 5 3" xfId="31249"/>
    <cellStyle name="Note 5 10 5 3 6" xfId="31250"/>
    <cellStyle name="Note 5 10 5 4" xfId="31251"/>
    <cellStyle name="Note 5 10 5 4 2" xfId="31252"/>
    <cellStyle name="Note 5 10 5 4 2 2" xfId="31253"/>
    <cellStyle name="Note 5 10 5 4 2 3" xfId="31254"/>
    <cellStyle name="Note 5 10 5 4 3" xfId="31255"/>
    <cellStyle name="Note 5 10 5 4 3 2" xfId="31256"/>
    <cellStyle name="Note 5 10 5 4 3 3" xfId="31257"/>
    <cellStyle name="Note 5 10 5 4 4" xfId="31258"/>
    <cellStyle name="Note 5 10 5 4 4 2" xfId="31259"/>
    <cellStyle name="Note 5 10 5 4 4 3" xfId="31260"/>
    <cellStyle name="Note 5 10 5 4 5" xfId="31261"/>
    <cellStyle name="Note 5 10 5 4 5 2" xfId="31262"/>
    <cellStyle name="Note 5 10 5 4 5 3" xfId="31263"/>
    <cellStyle name="Note 5 10 5 4 6" xfId="31264"/>
    <cellStyle name="Note 5 10 5 4 6 2" xfId="31265"/>
    <cellStyle name="Note 5 10 5 4 6 3" xfId="31266"/>
    <cellStyle name="Note 5 10 5 4 7" xfId="31267"/>
    <cellStyle name="Note 5 10 5 4 8" xfId="31268"/>
    <cellStyle name="Note 5 10 5 5" xfId="31269"/>
    <cellStyle name="Note 5 10 5 5 2" xfId="31270"/>
    <cellStyle name="Note 5 10 5 5 2 2" xfId="31271"/>
    <cellStyle name="Note 5 10 5 5 2 3" xfId="31272"/>
    <cellStyle name="Note 5 10 5 5 3" xfId="31273"/>
    <cellStyle name="Note 5 10 5 5 3 2" xfId="31274"/>
    <cellStyle name="Note 5 10 5 5 3 3" xfId="31275"/>
    <cellStyle name="Note 5 10 5 5 4" xfId="31276"/>
    <cellStyle name="Note 5 10 5 5 5" xfId="31277"/>
    <cellStyle name="Note 5 10 5 6" xfId="31278"/>
    <cellStyle name="Note 5 10 5 6 2" xfId="31279"/>
    <cellStyle name="Note 5 10 5 6 3" xfId="31280"/>
    <cellStyle name="Note 5 10 5 7" xfId="31281"/>
    <cellStyle name="Note 5 10 5 7 2" xfId="31282"/>
    <cellStyle name="Note 5 10 5 7 3" xfId="31283"/>
    <cellStyle name="Note 5 10 5 8" xfId="31284"/>
    <cellStyle name="Note 5 10 5 8 2" xfId="31285"/>
    <cellStyle name="Note 5 10 5 8 3" xfId="31286"/>
    <cellStyle name="Note 5 10 5 9" xfId="31287"/>
    <cellStyle name="Note 5 10 6" xfId="31288"/>
    <cellStyle name="Note 5 10 6 2" xfId="31289"/>
    <cellStyle name="Note 5 10 6 2 2" xfId="31290"/>
    <cellStyle name="Note 5 10 6 2 2 2" xfId="31291"/>
    <cellStyle name="Note 5 10 6 2 2 3" xfId="31292"/>
    <cellStyle name="Note 5 10 6 2 3" xfId="31293"/>
    <cellStyle name="Note 5 10 6 2 3 2" xfId="31294"/>
    <cellStyle name="Note 5 10 6 2 3 3" xfId="31295"/>
    <cellStyle name="Note 5 10 6 2 4" xfId="31296"/>
    <cellStyle name="Note 5 10 6 2 5" xfId="31297"/>
    <cellStyle name="Note 5 10 6 3" xfId="31298"/>
    <cellStyle name="Note 5 10 6 3 2" xfId="31299"/>
    <cellStyle name="Note 5 10 6 3 3" xfId="31300"/>
    <cellStyle name="Note 5 10 6 4" xfId="31301"/>
    <cellStyle name="Note 5 10 6 4 2" xfId="31302"/>
    <cellStyle name="Note 5 10 6 4 3" xfId="31303"/>
    <cellStyle name="Note 5 10 6 5" xfId="31304"/>
    <cellStyle name="Note 5 10 6 5 2" xfId="31305"/>
    <cellStyle name="Note 5 10 6 5 3" xfId="31306"/>
    <cellStyle name="Note 5 10 6 6" xfId="31307"/>
    <cellStyle name="Note 5 10 7" xfId="31308"/>
    <cellStyle name="Note 5 10 7 2" xfId="31309"/>
    <cellStyle name="Note 5 10 7 2 2" xfId="31310"/>
    <cellStyle name="Note 5 10 7 2 2 2" xfId="31311"/>
    <cellStyle name="Note 5 10 7 2 2 3" xfId="31312"/>
    <cellStyle name="Note 5 10 7 2 3" xfId="31313"/>
    <cellStyle name="Note 5 10 7 2 3 2" xfId="31314"/>
    <cellStyle name="Note 5 10 7 2 3 3" xfId="31315"/>
    <cellStyle name="Note 5 10 7 2 4" xfId="31316"/>
    <cellStyle name="Note 5 10 7 2 5" xfId="31317"/>
    <cellStyle name="Note 5 10 7 3" xfId="31318"/>
    <cellStyle name="Note 5 10 7 3 2" xfId="31319"/>
    <cellStyle name="Note 5 10 7 3 3" xfId="31320"/>
    <cellStyle name="Note 5 10 7 4" xfId="31321"/>
    <cellStyle name="Note 5 10 7 4 2" xfId="31322"/>
    <cellStyle name="Note 5 10 7 4 3" xfId="31323"/>
    <cellStyle name="Note 5 10 7 5" xfId="31324"/>
    <cellStyle name="Note 5 10 7 5 2" xfId="31325"/>
    <cellStyle name="Note 5 10 7 5 3" xfId="31326"/>
    <cellStyle name="Note 5 10 7 6" xfId="31327"/>
    <cellStyle name="Note 5 10 8" xfId="31328"/>
    <cellStyle name="Note 5 10 8 2" xfId="31329"/>
    <cellStyle name="Note 5 10 8 2 2" xfId="31330"/>
    <cellStyle name="Note 5 10 8 2 3" xfId="31331"/>
    <cellStyle name="Note 5 10 8 3" xfId="31332"/>
    <cellStyle name="Note 5 10 8 3 2" xfId="31333"/>
    <cellStyle name="Note 5 10 8 3 3" xfId="31334"/>
    <cellStyle name="Note 5 10 8 4" xfId="31335"/>
    <cellStyle name="Note 5 10 8 4 2" xfId="31336"/>
    <cellStyle name="Note 5 10 8 4 3" xfId="31337"/>
    <cellStyle name="Note 5 10 8 5" xfId="31338"/>
    <cellStyle name="Note 5 10 8 5 2" xfId="31339"/>
    <cellStyle name="Note 5 10 8 5 3" xfId="31340"/>
    <cellStyle name="Note 5 10 8 6" xfId="31341"/>
    <cellStyle name="Note 5 10 8 6 2" xfId="31342"/>
    <cellStyle name="Note 5 10 8 6 3" xfId="31343"/>
    <cellStyle name="Note 5 10 8 7" xfId="31344"/>
    <cellStyle name="Note 5 10 8 8" xfId="31345"/>
    <cellStyle name="Note 5 10 9" xfId="31346"/>
    <cellStyle name="Note 5 10 9 2" xfId="31347"/>
    <cellStyle name="Note 5 10 9 2 2" xfId="31348"/>
    <cellStyle name="Note 5 10 9 2 3" xfId="31349"/>
    <cellStyle name="Note 5 10 9 3" xfId="31350"/>
    <cellStyle name="Note 5 10 9 3 2" xfId="31351"/>
    <cellStyle name="Note 5 10 9 3 3" xfId="31352"/>
    <cellStyle name="Note 5 10 9 4" xfId="31353"/>
    <cellStyle name="Note 5 10 9 5" xfId="31354"/>
    <cellStyle name="Note 5 11" xfId="31355"/>
    <cellStyle name="Note 5 11 10" xfId="31356"/>
    <cellStyle name="Note 5 11 10 2" xfId="31357"/>
    <cellStyle name="Note 5 11 10 3" xfId="31358"/>
    <cellStyle name="Note 5 11 11" xfId="31359"/>
    <cellStyle name="Note 5 11 11 2" xfId="31360"/>
    <cellStyle name="Note 5 11 11 3" xfId="31361"/>
    <cellStyle name="Note 5 11 12" xfId="31362"/>
    <cellStyle name="Note 5 11 12 2" xfId="31363"/>
    <cellStyle name="Note 5 11 12 3" xfId="31364"/>
    <cellStyle name="Note 5 11 13" xfId="31365"/>
    <cellStyle name="Note 5 11 2" xfId="31366"/>
    <cellStyle name="Note 5 11 2 2" xfId="31367"/>
    <cellStyle name="Note 5 11 2 2 2" xfId="31368"/>
    <cellStyle name="Note 5 11 2 2 2 2" xfId="31369"/>
    <cellStyle name="Note 5 11 2 2 2 2 2" xfId="31370"/>
    <cellStyle name="Note 5 11 2 2 2 2 3" xfId="31371"/>
    <cellStyle name="Note 5 11 2 2 2 3" xfId="31372"/>
    <cellStyle name="Note 5 11 2 2 2 3 2" xfId="31373"/>
    <cellStyle name="Note 5 11 2 2 2 3 3" xfId="31374"/>
    <cellStyle name="Note 5 11 2 2 2 4" xfId="31375"/>
    <cellStyle name="Note 5 11 2 2 2 5" xfId="31376"/>
    <cellStyle name="Note 5 11 2 2 3" xfId="31377"/>
    <cellStyle name="Note 5 11 2 2 3 2" xfId="31378"/>
    <cellStyle name="Note 5 11 2 2 3 3" xfId="31379"/>
    <cellStyle name="Note 5 11 2 2 4" xfId="31380"/>
    <cellStyle name="Note 5 11 2 2 4 2" xfId="31381"/>
    <cellStyle name="Note 5 11 2 2 4 3" xfId="31382"/>
    <cellStyle name="Note 5 11 2 2 5" xfId="31383"/>
    <cellStyle name="Note 5 11 2 2 5 2" xfId="31384"/>
    <cellStyle name="Note 5 11 2 2 5 3" xfId="31385"/>
    <cellStyle name="Note 5 11 2 2 6" xfId="31386"/>
    <cellStyle name="Note 5 11 2 3" xfId="31387"/>
    <cellStyle name="Note 5 11 2 3 2" xfId="31388"/>
    <cellStyle name="Note 5 11 2 3 2 2" xfId="31389"/>
    <cellStyle name="Note 5 11 2 3 2 2 2" xfId="31390"/>
    <cellStyle name="Note 5 11 2 3 2 2 3" xfId="31391"/>
    <cellStyle name="Note 5 11 2 3 2 3" xfId="31392"/>
    <cellStyle name="Note 5 11 2 3 2 3 2" xfId="31393"/>
    <cellStyle name="Note 5 11 2 3 2 3 3" xfId="31394"/>
    <cellStyle name="Note 5 11 2 3 2 4" xfId="31395"/>
    <cellStyle name="Note 5 11 2 3 2 5" xfId="31396"/>
    <cellStyle name="Note 5 11 2 3 3" xfId="31397"/>
    <cellStyle name="Note 5 11 2 3 3 2" xfId="31398"/>
    <cellStyle name="Note 5 11 2 3 3 3" xfId="31399"/>
    <cellStyle name="Note 5 11 2 3 4" xfId="31400"/>
    <cellStyle name="Note 5 11 2 3 4 2" xfId="31401"/>
    <cellStyle name="Note 5 11 2 3 4 3" xfId="31402"/>
    <cellStyle name="Note 5 11 2 3 5" xfId="31403"/>
    <cellStyle name="Note 5 11 2 3 5 2" xfId="31404"/>
    <cellStyle name="Note 5 11 2 3 5 3" xfId="31405"/>
    <cellStyle name="Note 5 11 2 3 6" xfId="31406"/>
    <cellStyle name="Note 5 11 2 4" xfId="31407"/>
    <cellStyle name="Note 5 11 2 4 2" xfId="31408"/>
    <cellStyle name="Note 5 11 2 4 2 2" xfId="31409"/>
    <cellStyle name="Note 5 11 2 4 2 3" xfId="31410"/>
    <cellStyle name="Note 5 11 2 4 3" xfId="31411"/>
    <cellStyle name="Note 5 11 2 4 3 2" xfId="31412"/>
    <cellStyle name="Note 5 11 2 4 3 3" xfId="31413"/>
    <cellStyle name="Note 5 11 2 4 4" xfId="31414"/>
    <cellStyle name="Note 5 11 2 4 4 2" xfId="31415"/>
    <cellStyle name="Note 5 11 2 4 4 3" xfId="31416"/>
    <cellStyle name="Note 5 11 2 4 5" xfId="31417"/>
    <cellStyle name="Note 5 11 2 4 5 2" xfId="31418"/>
    <cellStyle name="Note 5 11 2 4 5 3" xfId="31419"/>
    <cellStyle name="Note 5 11 2 4 6" xfId="31420"/>
    <cellStyle name="Note 5 11 2 4 6 2" xfId="31421"/>
    <cellStyle name="Note 5 11 2 4 6 3" xfId="31422"/>
    <cellStyle name="Note 5 11 2 4 7" xfId="31423"/>
    <cellStyle name="Note 5 11 2 4 8" xfId="31424"/>
    <cellStyle name="Note 5 11 2 5" xfId="31425"/>
    <cellStyle name="Note 5 11 2 5 2" xfId="31426"/>
    <cellStyle name="Note 5 11 2 5 2 2" xfId="31427"/>
    <cellStyle name="Note 5 11 2 5 2 3" xfId="31428"/>
    <cellStyle name="Note 5 11 2 5 3" xfId="31429"/>
    <cellStyle name="Note 5 11 2 5 3 2" xfId="31430"/>
    <cellStyle name="Note 5 11 2 5 3 3" xfId="31431"/>
    <cellStyle name="Note 5 11 2 5 4" xfId="31432"/>
    <cellStyle name="Note 5 11 2 5 5" xfId="31433"/>
    <cellStyle name="Note 5 11 2 6" xfId="31434"/>
    <cellStyle name="Note 5 11 2 6 2" xfId="31435"/>
    <cellStyle name="Note 5 11 2 6 3" xfId="31436"/>
    <cellStyle name="Note 5 11 2 7" xfId="31437"/>
    <cellStyle name="Note 5 11 2 7 2" xfId="31438"/>
    <cellStyle name="Note 5 11 2 7 3" xfId="31439"/>
    <cellStyle name="Note 5 11 2 8" xfId="31440"/>
    <cellStyle name="Note 5 11 2 8 2" xfId="31441"/>
    <cellStyle name="Note 5 11 2 8 3" xfId="31442"/>
    <cellStyle name="Note 5 11 2 9" xfId="31443"/>
    <cellStyle name="Note 5 11 3" xfId="31444"/>
    <cellStyle name="Note 5 11 3 2" xfId="31445"/>
    <cellStyle name="Note 5 11 3 2 2" xfId="31446"/>
    <cellStyle name="Note 5 11 3 2 2 2" xfId="31447"/>
    <cellStyle name="Note 5 11 3 2 2 2 2" xfId="31448"/>
    <cellStyle name="Note 5 11 3 2 2 2 3" xfId="31449"/>
    <cellStyle name="Note 5 11 3 2 2 3" xfId="31450"/>
    <cellStyle name="Note 5 11 3 2 2 3 2" xfId="31451"/>
    <cellStyle name="Note 5 11 3 2 2 3 3" xfId="31452"/>
    <cellStyle name="Note 5 11 3 2 2 4" xfId="31453"/>
    <cellStyle name="Note 5 11 3 2 2 5" xfId="31454"/>
    <cellStyle name="Note 5 11 3 2 3" xfId="31455"/>
    <cellStyle name="Note 5 11 3 2 3 2" xfId="31456"/>
    <cellStyle name="Note 5 11 3 2 3 3" xfId="31457"/>
    <cellStyle name="Note 5 11 3 2 4" xfId="31458"/>
    <cellStyle name="Note 5 11 3 2 4 2" xfId="31459"/>
    <cellStyle name="Note 5 11 3 2 4 3" xfId="31460"/>
    <cellStyle name="Note 5 11 3 2 5" xfId="31461"/>
    <cellStyle name="Note 5 11 3 2 5 2" xfId="31462"/>
    <cellStyle name="Note 5 11 3 2 5 3" xfId="31463"/>
    <cellStyle name="Note 5 11 3 2 6" xfId="31464"/>
    <cellStyle name="Note 5 11 3 3" xfId="31465"/>
    <cellStyle name="Note 5 11 3 3 2" xfId="31466"/>
    <cellStyle name="Note 5 11 3 3 2 2" xfId="31467"/>
    <cellStyle name="Note 5 11 3 3 2 2 2" xfId="31468"/>
    <cellStyle name="Note 5 11 3 3 2 2 3" xfId="31469"/>
    <cellStyle name="Note 5 11 3 3 2 3" xfId="31470"/>
    <cellStyle name="Note 5 11 3 3 2 3 2" xfId="31471"/>
    <cellStyle name="Note 5 11 3 3 2 3 3" xfId="31472"/>
    <cellStyle name="Note 5 11 3 3 2 4" xfId="31473"/>
    <cellStyle name="Note 5 11 3 3 2 5" xfId="31474"/>
    <cellStyle name="Note 5 11 3 3 3" xfId="31475"/>
    <cellStyle name="Note 5 11 3 3 3 2" xfId="31476"/>
    <cellStyle name="Note 5 11 3 3 3 3" xfId="31477"/>
    <cellStyle name="Note 5 11 3 3 4" xfId="31478"/>
    <cellStyle name="Note 5 11 3 3 4 2" xfId="31479"/>
    <cellStyle name="Note 5 11 3 3 4 3" xfId="31480"/>
    <cellStyle name="Note 5 11 3 3 5" xfId="31481"/>
    <cellStyle name="Note 5 11 3 3 5 2" xfId="31482"/>
    <cellStyle name="Note 5 11 3 3 5 3" xfId="31483"/>
    <cellStyle name="Note 5 11 3 3 6" xfId="31484"/>
    <cellStyle name="Note 5 11 3 4" xfId="31485"/>
    <cellStyle name="Note 5 11 3 4 2" xfId="31486"/>
    <cellStyle name="Note 5 11 3 4 2 2" xfId="31487"/>
    <cellStyle name="Note 5 11 3 4 2 3" xfId="31488"/>
    <cellStyle name="Note 5 11 3 4 3" xfId="31489"/>
    <cellStyle name="Note 5 11 3 4 3 2" xfId="31490"/>
    <cellStyle name="Note 5 11 3 4 3 3" xfId="31491"/>
    <cellStyle name="Note 5 11 3 4 4" xfId="31492"/>
    <cellStyle name="Note 5 11 3 4 4 2" xfId="31493"/>
    <cellStyle name="Note 5 11 3 4 4 3" xfId="31494"/>
    <cellStyle name="Note 5 11 3 4 5" xfId="31495"/>
    <cellStyle name="Note 5 11 3 4 5 2" xfId="31496"/>
    <cellStyle name="Note 5 11 3 4 5 3" xfId="31497"/>
    <cellStyle name="Note 5 11 3 4 6" xfId="31498"/>
    <cellStyle name="Note 5 11 3 4 6 2" xfId="31499"/>
    <cellStyle name="Note 5 11 3 4 6 3" xfId="31500"/>
    <cellStyle name="Note 5 11 3 4 7" xfId="31501"/>
    <cellStyle name="Note 5 11 3 4 8" xfId="31502"/>
    <cellStyle name="Note 5 11 3 5" xfId="31503"/>
    <cellStyle name="Note 5 11 3 5 2" xfId="31504"/>
    <cellStyle name="Note 5 11 3 5 2 2" xfId="31505"/>
    <cellStyle name="Note 5 11 3 5 2 3" xfId="31506"/>
    <cellStyle name="Note 5 11 3 5 3" xfId="31507"/>
    <cellStyle name="Note 5 11 3 5 3 2" xfId="31508"/>
    <cellStyle name="Note 5 11 3 5 3 3" xfId="31509"/>
    <cellStyle name="Note 5 11 3 5 4" xfId="31510"/>
    <cellStyle name="Note 5 11 3 5 5" xfId="31511"/>
    <cellStyle name="Note 5 11 3 6" xfId="31512"/>
    <cellStyle name="Note 5 11 3 6 2" xfId="31513"/>
    <cellStyle name="Note 5 11 3 6 3" xfId="31514"/>
    <cellStyle name="Note 5 11 3 7" xfId="31515"/>
    <cellStyle name="Note 5 11 3 7 2" xfId="31516"/>
    <cellStyle name="Note 5 11 3 7 3" xfId="31517"/>
    <cellStyle name="Note 5 11 3 8" xfId="31518"/>
    <cellStyle name="Note 5 11 3 8 2" xfId="31519"/>
    <cellStyle name="Note 5 11 3 8 3" xfId="31520"/>
    <cellStyle name="Note 5 11 3 9" xfId="31521"/>
    <cellStyle name="Note 5 11 4" xfId="31522"/>
    <cellStyle name="Note 5 11 4 2" xfId="31523"/>
    <cellStyle name="Note 5 11 4 2 2" xfId="31524"/>
    <cellStyle name="Note 5 11 4 2 2 2" xfId="31525"/>
    <cellStyle name="Note 5 11 4 2 2 2 2" xfId="31526"/>
    <cellStyle name="Note 5 11 4 2 2 2 3" xfId="31527"/>
    <cellStyle name="Note 5 11 4 2 2 3" xfId="31528"/>
    <cellStyle name="Note 5 11 4 2 2 3 2" xfId="31529"/>
    <cellStyle name="Note 5 11 4 2 2 3 3" xfId="31530"/>
    <cellStyle name="Note 5 11 4 2 2 4" xfId="31531"/>
    <cellStyle name="Note 5 11 4 2 2 5" xfId="31532"/>
    <cellStyle name="Note 5 11 4 2 3" xfId="31533"/>
    <cellStyle name="Note 5 11 4 2 3 2" xfId="31534"/>
    <cellStyle name="Note 5 11 4 2 3 3" xfId="31535"/>
    <cellStyle name="Note 5 11 4 2 4" xfId="31536"/>
    <cellStyle name="Note 5 11 4 2 4 2" xfId="31537"/>
    <cellStyle name="Note 5 11 4 2 4 3" xfId="31538"/>
    <cellStyle name="Note 5 11 4 2 5" xfId="31539"/>
    <cellStyle name="Note 5 11 4 2 5 2" xfId="31540"/>
    <cellStyle name="Note 5 11 4 2 5 3" xfId="31541"/>
    <cellStyle name="Note 5 11 4 2 6" xfId="31542"/>
    <cellStyle name="Note 5 11 4 3" xfId="31543"/>
    <cellStyle name="Note 5 11 4 3 2" xfId="31544"/>
    <cellStyle name="Note 5 11 4 3 2 2" xfId="31545"/>
    <cellStyle name="Note 5 11 4 3 2 2 2" xfId="31546"/>
    <cellStyle name="Note 5 11 4 3 2 2 3" xfId="31547"/>
    <cellStyle name="Note 5 11 4 3 2 3" xfId="31548"/>
    <cellStyle name="Note 5 11 4 3 2 3 2" xfId="31549"/>
    <cellStyle name="Note 5 11 4 3 2 3 3" xfId="31550"/>
    <cellStyle name="Note 5 11 4 3 2 4" xfId="31551"/>
    <cellStyle name="Note 5 11 4 3 2 5" xfId="31552"/>
    <cellStyle name="Note 5 11 4 3 3" xfId="31553"/>
    <cellStyle name="Note 5 11 4 3 3 2" xfId="31554"/>
    <cellStyle name="Note 5 11 4 3 3 3" xfId="31555"/>
    <cellStyle name="Note 5 11 4 3 4" xfId="31556"/>
    <cellStyle name="Note 5 11 4 3 4 2" xfId="31557"/>
    <cellStyle name="Note 5 11 4 3 4 3" xfId="31558"/>
    <cellStyle name="Note 5 11 4 3 5" xfId="31559"/>
    <cellStyle name="Note 5 11 4 3 5 2" xfId="31560"/>
    <cellStyle name="Note 5 11 4 3 5 3" xfId="31561"/>
    <cellStyle name="Note 5 11 4 3 6" xfId="31562"/>
    <cellStyle name="Note 5 11 4 4" xfId="31563"/>
    <cellStyle name="Note 5 11 4 4 2" xfId="31564"/>
    <cellStyle name="Note 5 11 4 4 2 2" xfId="31565"/>
    <cellStyle name="Note 5 11 4 4 2 3" xfId="31566"/>
    <cellStyle name="Note 5 11 4 4 3" xfId="31567"/>
    <cellStyle name="Note 5 11 4 4 3 2" xfId="31568"/>
    <cellStyle name="Note 5 11 4 4 3 3" xfId="31569"/>
    <cellStyle name="Note 5 11 4 4 4" xfId="31570"/>
    <cellStyle name="Note 5 11 4 4 4 2" xfId="31571"/>
    <cellStyle name="Note 5 11 4 4 4 3" xfId="31572"/>
    <cellStyle name="Note 5 11 4 4 5" xfId="31573"/>
    <cellStyle name="Note 5 11 4 4 5 2" xfId="31574"/>
    <cellStyle name="Note 5 11 4 4 5 3" xfId="31575"/>
    <cellStyle name="Note 5 11 4 4 6" xfId="31576"/>
    <cellStyle name="Note 5 11 4 4 6 2" xfId="31577"/>
    <cellStyle name="Note 5 11 4 4 6 3" xfId="31578"/>
    <cellStyle name="Note 5 11 4 4 7" xfId="31579"/>
    <cellStyle name="Note 5 11 4 4 8" xfId="31580"/>
    <cellStyle name="Note 5 11 4 5" xfId="31581"/>
    <cellStyle name="Note 5 11 4 5 2" xfId="31582"/>
    <cellStyle name="Note 5 11 4 5 2 2" xfId="31583"/>
    <cellStyle name="Note 5 11 4 5 2 3" xfId="31584"/>
    <cellStyle name="Note 5 11 4 5 3" xfId="31585"/>
    <cellStyle name="Note 5 11 4 5 3 2" xfId="31586"/>
    <cellStyle name="Note 5 11 4 5 3 3" xfId="31587"/>
    <cellStyle name="Note 5 11 4 5 4" xfId="31588"/>
    <cellStyle name="Note 5 11 4 5 5" xfId="31589"/>
    <cellStyle name="Note 5 11 4 6" xfId="31590"/>
    <cellStyle name="Note 5 11 4 6 2" xfId="31591"/>
    <cellStyle name="Note 5 11 4 6 3" xfId="31592"/>
    <cellStyle name="Note 5 11 4 7" xfId="31593"/>
    <cellStyle name="Note 5 11 4 7 2" xfId="31594"/>
    <cellStyle name="Note 5 11 4 7 3" xfId="31595"/>
    <cellStyle name="Note 5 11 4 8" xfId="31596"/>
    <cellStyle name="Note 5 11 4 8 2" xfId="31597"/>
    <cellStyle name="Note 5 11 4 8 3" xfId="31598"/>
    <cellStyle name="Note 5 11 4 9" xfId="31599"/>
    <cellStyle name="Note 5 11 5" xfId="31600"/>
    <cellStyle name="Note 5 11 5 2" xfId="31601"/>
    <cellStyle name="Note 5 11 5 2 2" xfId="31602"/>
    <cellStyle name="Note 5 11 5 2 2 2" xfId="31603"/>
    <cellStyle name="Note 5 11 5 2 2 2 2" xfId="31604"/>
    <cellStyle name="Note 5 11 5 2 2 2 3" xfId="31605"/>
    <cellStyle name="Note 5 11 5 2 2 3" xfId="31606"/>
    <cellStyle name="Note 5 11 5 2 2 3 2" xfId="31607"/>
    <cellStyle name="Note 5 11 5 2 2 3 3" xfId="31608"/>
    <cellStyle name="Note 5 11 5 2 2 4" xfId="31609"/>
    <cellStyle name="Note 5 11 5 2 2 5" xfId="31610"/>
    <cellStyle name="Note 5 11 5 2 3" xfId="31611"/>
    <cellStyle name="Note 5 11 5 2 3 2" xfId="31612"/>
    <cellStyle name="Note 5 11 5 2 3 3" xfId="31613"/>
    <cellStyle name="Note 5 11 5 2 4" xfId="31614"/>
    <cellStyle name="Note 5 11 5 2 4 2" xfId="31615"/>
    <cellStyle name="Note 5 11 5 2 4 3" xfId="31616"/>
    <cellStyle name="Note 5 11 5 2 5" xfId="31617"/>
    <cellStyle name="Note 5 11 5 2 5 2" xfId="31618"/>
    <cellStyle name="Note 5 11 5 2 5 3" xfId="31619"/>
    <cellStyle name="Note 5 11 5 2 6" xfId="31620"/>
    <cellStyle name="Note 5 11 5 3" xfId="31621"/>
    <cellStyle name="Note 5 11 5 3 2" xfId="31622"/>
    <cellStyle name="Note 5 11 5 3 2 2" xfId="31623"/>
    <cellStyle name="Note 5 11 5 3 2 2 2" xfId="31624"/>
    <cellStyle name="Note 5 11 5 3 2 2 3" xfId="31625"/>
    <cellStyle name="Note 5 11 5 3 2 3" xfId="31626"/>
    <cellStyle name="Note 5 11 5 3 2 3 2" xfId="31627"/>
    <cellStyle name="Note 5 11 5 3 2 3 3" xfId="31628"/>
    <cellStyle name="Note 5 11 5 3 2 4" xfId="31629"/>
    <cellStyle name="Note 5 11 5 3 2 5" xfId="31630"/>
    <cellStyle name="Note 5 11 5 3 3" xfId="31631"/>
    <cellStyle name="Note 5 11 5 3 3 2" xfId="31632"/>
    <cellStyle name="Note 5 11 5 3 3 3" xfId="31633"/>
    <cellStyle name="Note 5 11 5 3 4" xfId="31634"/>
    <cellStyle name="Note 5 11 5 3 4 2" xfId="31635"/>
    <cellStyle name="Note 5 11 5 3 4 3" xfId="31636"/>
    <cellStyle name="Note 5 11 5 3 5" xfId="31637"/>
    <cellStyle name="Note 5 11 5 3 5 2" xfId="31638"/>
    <cellStyle name="Note 5 11 5 3 5 3" xfId="31639"/>
    <cellStyle name="Note 5 11 5 3 6" xfId="31640"/>
    <cellStyle name="Note 5 11 5 4" xfId="31641"/>
    <cellStyle name="Note 5 11 5 4 2" xfId="31642"/>
    <cellStyle name="Note 5 11 5 4 2 2" xfId="31643"/>
    <cellStyle name="Note 5 11 5 4 2 3" xfId="31644"/>
    <cellStyle name="Note 5 11 5 4 3" xfId="31645"/>
    <cellStyle name="Note 5 11 5 4 3 2" xfId="31646"/>
    <cellStyle name="Note 5 11 5 4 3 3" xfId="31647"/>
    <cellStyle name="Note 5 11 5 4 4" xfId="31648"/>
    <cellStyle name="Note 5 11 5 4 4 2" xfId="31649"/>
    <cellStyle name="Note 5 11 5 4 4 3" xfId="31650"/>
    <cellStyle name="Note 5 11 5 4 5" xfId="31651"/>
    <cellStyle name="Note 5 11 5 4 5 2" xfId="31652"/>
    <cellStyle name="Note 5 11 5 4 5 3" xfId="31653"/>
    <cellStyle name="Note 5 11 5 4 6" xfId="31654"/>
    <cellStyle name="Note 5 11 5 4 6 2" xfId="31655"/>
    <cellStyle name="Note 5 11 5 4 6 3" xfId="31656"/>
    <cellStyle name="Note 5 11 5 4 7" xfId="31657"/>
    <cellStyle name="Note 5 11 5 4 8" xfId="31658"/>
    <cellStyle name="Note 5 11 5 5" xfId="31659"/>
    <cellStyle name="Note 5 11 5 5 2" xfId="31660"/>
    <cellStyle name="Note 5 11 5 5 2 2" xfId="31661"/>
    <cellStyle name="Note 5 11 5 5 2 3" xfId="31662"/>
    <cellStyle name="Note 5 11 5 5 3" xfId="31663"/>
    <cellStyle name="Note 5 11 5 5 3 2" xfId="31664"/>
    <cellStyle name="Note 5 11 5 5 3 3" xfId="31665"/>
    <cellStyle name="Note 5 11 5 5 4" xfId="31666"/>
    <cellStyle name="Note 5 11 5 5 5" xfId="31667"/>
    <cellStyle name="Note 5 11 5 6" xfId="31668"/>
    <cellStyle name="Note 5 11 5 6 2" xfId="31669"/>
    <cellStyle name="Note 5 11 5 6 3" xfId="31670"/>
    <cellStyle name="Note 5 11 5 7" xfId="31671"/>
    <cellStyle name="Note 5 11 5 7 2" xfId="31672"/>
    <cellStyle name="Note 5 11 5 7 3" xfId="31673"/>
    <cellStyle name="Note 5 11 5 8" xfId="31674"/>
    <cellStyle name="Note 5 11 5 8 2" xfId="31675"/>
    <cellStyle name="Note 5 11 5 8 3" xfId="31676"/>
    <cellStyle name="Note 5 11 5 9" xfId="31677"/>
    <cellStyle name="Note 5 11 6" xfId="31678"/>
    <cellStyle name="Note 5 11 6 2" xfId="31679"/>
    <cellStyle name="Note 5 11 6 2 2" xfId="31680"/>
    <cellStyle name="Note 5 11 6 2 2 2" xfId="31681"/>
    <cellStyle name="Note 5 11 6 2 2 3" xfId="31682"/>
    <cellStyle name="Note 5 11 6 2 3" xfId="31683"/>
    <cellStyle name="Note 5 11 6 2 3 2" xfId="31684"/>
    <cellStyle name="Note 5 11 6 2 3 3" xfId="31685"/>
    <cellStyle name="Note 5 11 6 2 4" xfId="31686"/>
    <cellStyle name="Note 5 11 6 2 5" xfId="31687"/>
    <cellStyle name="Note 5 11 6 3" xfId="31688"/>
    <cellStyle name="Note 5 11 6 3 2" xfId="31689"/>
    <cellStyle name="Note 5 11 6 3 3" xfId="31690"/>
    <cellStyle name="Note 5 11 6 4" xfId="31691"/>
    <cellStyle name="Note 5 11 6 4 2" xfId="31692"/>
    <cellStyle name="Note 5 11 6 4 3" xfId="31693"/>
    <cellStyle name="Note 5 11 6 5" xfId="31694"/>
    <cellStyle name="Note 5 11 6 5 2" xfId="31695"/>
    <cellStyle name="Note 5 11 6 5 3" xfId="31696"/>
    <cellStyle name="Note 5 11 6 6" xfId="31697"/>
    <cellStyle name="Note 5 11 7" xfId="31698"/>
    <cellStyle name="Note 5 11 7 2" xfId="31699"/>
    <cellStyle name="Note 5 11 7 2 2" xfId="31700"/>
    <cellStyle name="Note 5 11 7 2 2 2" xfId="31701"/>
    <cellStyle name="Note 5 11 7 2 2 3" xfId="31702"/>
    <cellStyle name="Note 5 11 7 2 3" xfId="31703"/>
    <cellStyle name="Note 5 11 7 2 3 2" xfId="31704"/>
    <cellStyle name="Note 5 11 7 2 3 3" xfId="31705"/>
    <cellStyle name="Note 5 11 7 2 4" xfId="31706"/>
    <cellStyle name="Note 5 11 7 2 5" xfId="31707"/>
    <cellStyle name="Note 5 11 7 3" xfId="31708"/>
    <cellStyle name="Note 5 11 7 3 2" xfId="31709"/>
    <cellStyle name="Note 5 11 7 3 3" xfId="31710"/>
    <cellStyle name="Note 5 11 7 4" xfId="31711"/>
    <cellStyle name="Note 5 11 7 4 2" xfId="31712"/>
    <cellStyle name="Note 5 11 7 4 3" xfId="31713"/>
    <cellStyle name="Note 5 11 7 5" xfId="31714"/>
    <cellStyle name="Note 5 11 7 5 2" xfId="31715"/>
    <cellStyle name="Note 5 11 7 5 3" xfId="31716"/>
    <cellStyle name="Note 5 11 7 6" xfId="31717"/>
    <cellStyle name="Note 5 11 8" xfId="31718"/>
    <cellStyle name="Note 5 11 8 2" xfId="31719"/>
    <cellStyle name="Note 5 11 8 2 2" xfId="31720"/>
    <cellStyle name="Note 5 11 8 2 3" xfId="31721"/>
    <cellStyle name="Note 5 11 8 3" xfId="31722"/>
    <cellStyle name="Note 5 11 8 3 2" xfId="31723"/>
    <cellStyle name="Note 5 11 8 3 3" xfId="31724"/>
    <cellStyle name="Note 5 11 8 4" xfId="31725"/>
    <cellStyle name="Note 5 11 8 4 2" xfId="31726"/>
    <cellStyle name="Note 5 11 8 4 3" xfId="31727"/>
    <cellStyle name="Note 5 11 8 5" xfId="31728"/>
    <cellStyle name="Note 5 11 8 5 2" xfId="31729"/>
    <cellStyle name="Note 5 11 8 5 3" xfId="31730"/>
    <cellStyle name="Note 5 11 8 6" xfId="31731"/>
    <cellStyle name="Note 5 11 8 6 2" xfId="31732"/>
    <cellStyle name="Note 5 11 8 6 3" xfId="31733"/>
    <cellStyle name="Note 5 11 8 7" xfId="31734"/>
    <cellStyle name="Note 5 11 8 8" xfId="31735"/>
    <cellStyle name="Note 5 11 9" xfId="31736"/>
    <cellStyle name="Note 5 11 9 2" xfId="31737"/>
    <cellStyle name="Note 5 11 9 2 2" xfId="31738"/>
    <cellStyle name="Note 5 11 9 2 3" xfId="31739"/>
    <cellStyle name="Note 5 11 9 3" xfId="31740"/>
    <cellStyle name="Note 5 11 9 3 2" xfId="31741"/>
    <cellStyle name="Note 5 11 9 3 3" xfId="31742"/>
    <cellStyle name="Note 5 11 9 4" xfId="31743"/>
    <cellStyle name="Note 5 11 9 5" xfId="31744"/>
    <cellStyle name="Note 5 12" xfId="31745"/>
    <cellStyle name="Note 5 12 10" xfId="31746"/>
    <cellStyle name="Note 5 12 10 2" xfId="31747"/>
    <cellStyle name="Note 5 12 10 3" xfId="31748"/>
    <cellStyle name="Note 5 12 11" xfId="31749"/>
    <cellStyle name="Note 5 12 11 2" xfId="31750"/>
    <cellStyle name="Note 5 12 11 3" xfId="31751"/>
    <cellStyle name="Note 5 12 12" xfId="31752"/>
    <cellStyle name="Note 5 12 12 2" xfId="31753"/>
    <cellStyle name="Note 5 12 12 3" xfId="31754"/>
    <cellStyle name="Note 5 12 13" xfId="31755"/>
    <cellStyle name="Note 5 12 2" xfId="31756"/>
    <cellStyle name="Note 5 12 2 2" xfId="31757"/>
    <cellStyle name="Note 5 12 2 2 2" xfId="31758"/>
    <cellStyle name="Note 5 12 2 2 2 2" xfId="31759"/>
    <cellStyle name="Note 5 12 2 2 2 2 2" xfId="31760"/>
    <cellStyle name="Note 5 12 2 2 2 2 3" xfId="31761"/>
    <cellStyle name="Note 5 12 2 2 2 3" xfId="31762"/>
    <cellStyle name="Note 5 12 2 2 2 3 2" xfId="31763"/>
    <cellStyle name="Note 5 12 2 2 2 3 3" xfId="31764"/>
    <cellStyle name="Note 5 12 2 2 2 4" xfId="31765"/>
    <cellStyle name="Note 5 12 2 2 2 5" xfId="31766"/>
    <cellStyle name="Note 5 12 2 2 3" xfId="31767"/>
    <cellStyle name="Note 5 12 2 2 3 2" xfId="31768"/>
    <cellStyle name="Note 5 12 2 2 3 3" xfId="31769"/>
    <cellStyle name="Note 5 12 2 2 4" xfId="31770"/>
    <cellStyle name="Note 5 12 2 2 4 2" xfId="31771"/>
    <cellStyle name="Note 5 12 2 2 4 3" xfId="31772"/>
    <cellStyle name="Note 5 12 2 2 5" xfId="31773"/>
    <cellStyle name="Note 5 12 2 2 5 2" xfId="31774"/>
    <cellStyle name="Note 5 12 2 2 5 3" xfId="31775"/>
    <cellStyle name="Note 5 12 2 2 6" xfId="31776"/>
    <cellStyle name="Note 5 12 2 3" xfId="31777"/>
    <cellStyle name="Note 5 12 2 3 2" xfId="31778"/>
    <cellStyle name="Note 5 12 2 3 2 2" xfId="31779"/>
    <cellStyle name="Note 5 12 2 3 2 2 2" xfId="31780"/>
    <cellStyle name="Note 5 12 2 3 2 2 3" xfId="31781"/>
    <cellStyle name="Note 5 12 2 3 2 3" xfId="31782"/>
    <cellStyle name="Note 5 12 2 3 2 3 2" xfId="31783"/>
    <cellStyle name="Note 5 12 2 3 2 3 3" xfId="31784"/>
    <cellStyle name="Note 5 12 2 3 2 4" xfId="31785"/>
    <cellStyle name="Note 5 12 2 3 2 5" xfId="31786"/>
    <cellStyle name="Note 5 12 2 3 3" xfId="31787"/>
    <cellStyle name="Note 5 12 2 3 3 2" xfId="31788"/>
    <cellStyle name="Note 5 12 2 3 3 3" xfId="31789"/>
    <cellStyle name="Note 5 12 2 3 4" xfId="31790"/>
    <cellStyle name="Note 5 12 2 3 4 2" xfId="31791"/>
    <cellStyle name="Note 5 12 2 3 4 3" xfId="31792"/>
    <cellStyle name="Note 5 12 2 3 5" xfId="31793"/>
    <cellStyle name="Note 5 12 2 3 5 2" xfId="31794"/>
    <cellStyle name="Note 5 12 2 3 5 3" xfId="31795"/>
    <cellStyle name="Note 5 12 2 3 6" xfId="31796"/>
    <cellStyle name="Note 5 12 2 4" xfId="31797"/>
    <cellStyle name="Note 5 12 2 4 2" xfId="31798"/>
    <cellStyle name="Note 5 12 2 4 2 2" xfId="31799"/>
    <cellStyle name="Note 5 12 2 4 2 3" xfId="31800"/>
    <cellStyle name="Note 5 12 2 4 3" xfId="31801"/>
    <cellStyle name="Note 5 12 2 4 3 2" xfId="31802"/>
    <cellStyle name="Note 5 12 2 4 3 3" xfId="31803"/>
    <cellStyle name="Note 5 12 2 4 4" xfId="31804"/>
    <cellStyle name="Note 5 12 2 4 4 2" xfId="31805"/>
    <cellStyle name="Note 5 12 2 4 4 3" xfId="31806"/>
    <cellStyle name="Note 5 12 2 4 5" xfId="31807"/>
    <cellStyle name="Note 5 12 2 4 5 2" xfId="31808"/>
    <cellStyle name="Note 5 12 2 4 5 3" xfId="31809"/>
    <cellStyle name="Note 5 12 2 4 6" xfId="31810"/>
    <cellStyle name="Note 5 12 2 4 6 2" xfId="31811"/>
    <cellStyle name="Note 5 12 2 4 6 3" xfId="31812"/>
    <cellStyle name="Note 5 12 2 4 7" xfId="31813"/>
    <cellStyle name="Note 5 12 2 4 8" xfId="31814"/>
    <cellStyle name="Note 5 12 2 5" xfId="31815"/>
    <cellStyle name="Note 5 12 2 5 2" xfId="31816"/>
    <cellStyle name="Note 5 12 2 5 2 2" xfId="31817"/>
    <cellStyle name="Note 5 12 2 5 2 3" xfId="31818"/>
    <cellStyle name="Note 5 12 2 5 3" xfId="31819"/>
    <cellStyle name="Note 5 12 2 5 3 2" xfId="31820"/>
    <cellStyle name="Note 5 12 2 5 3 3" xfId="31821"/>
    <cellStyle name="Note 5 12 2 5 4" xfId="31822"/>
    <cellStyle name="Note 5 12 2 5 5" xfId="31823"/>
    <cellStyle name="Note 5 12 2 6" xfId="31824"/>
    <cellStyle name="Note 5 12 2 6 2" xfId="31825"/>
    <cellStyle name="Note 5 12 2 6 3" xfId="31826"/>
    <cellStyle name="Note 5 12 2 7" xfId="31827"/>
    <cellStyle name="Note 5 12 2 7 2" xfId="31828"/>
    <cellStyle name="Note 5 12 2 7 3" xfId="31829"/>
    <cellStyle name="Note 5 12 2 8" xfId="31830"/>
    <cellStyle name="Note 5 12 2 8 2" xfId="31831"/>
    <cellStyle name="Note 5 12 2 8 3" xfId="31832"/>
    <cellStyle name="Note 5 12 2 9" xfId="31833"/>
    <cellStyle name="Note 5 12 3" xfId="31834"/>
    <cellStyle name="Note 5 12 3 2" xfId="31835"/>
    <cellStyle name="Note 5 12 3 2 2" xfId="31836"/>
    <cellStyle name="Note 5 12 3 2 2 2" xfId="31837"/>
    <cellStyle name="Note 5 12 3 2 2 2 2" xfId="31838"/>
    <cellStyle name="Note 5 12 3 2 2 2 3" xfId="31839"/>
    <cellStyle name="Note 5 12 3 2 2 3" xfId="31840"/>
    <cellStyle name="Note 5 12 3 2 2 3 2" xfId="31841"/>
    <cellStyle name="Note 5 12 3 2 2 3 3" xfId="31842"/>
    <cellStyle name="Note 5 12 3 2 2 4" xfId="31843"/>
    <cellStyle name="Note 5 12 3 2 2 5" xfId="31844"/>
    <cellStyle name="Note 5 12 3 2 3" xfId="31845"/>
    <cellStyle name="Note 5 12 3 2 3 2" xfId="31846"/>
    <cellStyle name="Note 5 12 3 2 3 3" xfId="31847"/>
    <cellStyle name="Note 5 12 3 2 4" xfId="31848"/>
    <cellStyle name="Note 5 12 3 2 4 2" xfId="31849"/>
    <cellStyle name="Note 5 12 3 2 4 3" xfId="31850"/>
    <cellStyle name="Note 5 12 3 2 5" xfId="31851"/>
    <cellStyle name="Note 5 12 3 2 5 2" xfId="31852"/>
    <cellStyle name="Note 5 12 3 2 5 3" xfId="31853"/>
    <cellStyle name="Note 5 12 3 2 6" xfId="31854"/>
    <cellStyle name="Note 5 12 3 3" xfId="31855"/>
    <cellStyle name="Note 5 12 3 3 2" xfId="31856"/>
    <cellStyle name="Note 5 12 3 3 2 2" xfId="31857"/>
    <cellStyle name="Note 5 12 3 3 2 2 2" xfId="31858"/>
    <cellStyle name="Note 5 12 3 3 2 2 3" xfId="31859"/>
    <cellStyle name="Note 5 12 3 3 2 3" xfId="31860"/>
    <cellStyle name="Note 5 12 3 3 2 3 2" xfId="31861"/>
    <cellStyle name="Note 5 12 3 3 2 3 3" xfId="31862"/>
    <cellStyle name="Note 5 12 3 3 2 4" xfId="31863"/>
    <cellStyle name="Note 5 12 3 3 2 5" xfId="31864"/>
    <cellStyle name="Note 5 12 3 3 3" xfId="31865"/>
    <cellStyle name="Note 5 12 3 3 3 2" xfId="31866"/>
    <cellStyle name="Note 5 12 3 3 3 3" xfId="31867"/>
    <cellStyle name="Note 5 12 3 3 4" xfId="31868"/>
    <cellStyle name="Note 5 12 3 3 4 2" xfId="31869"/>
    <cellStyle name="Note 5 12 3 3 4 3" xfId="31870"/>
    <cellStyle name="Note 5 12 3 3 5" xfId="31871"/>
    <cellStyle name="Note 5 12 3 3 5 2" xfId="31872"/>
    <cellStyle name="Note 5 12 3 3 5 3" xfId="31873"/>
    <cellStyle name="Note 5 12 3 3 6" xfId="31874"/>
    <cellStyle name="Note 5 12 3 4" xfId="31875"/>
    <cellStyle name="Note 5 12 3 4 2" xfId="31876"/>
    <cellStyle name="Note 5 12 3 4 2 2" xfId="31877"/>
    <cellStyle name="Note 5 12 3 4 2 3" xfId="31878"/>
    <cellStyle name="Note 5 12 3 4 3" xfId="31879"/>
    <cellStyle name="Note 5 12 3 4 3 2" xfId="31880"/>
    <cellStyle name="Note 5 12 3 4 3 3" xfId="31881"/>
    <cellStyle name="Note 5 12 3 4 4" xfId="31882"/>
    <cellStyle name="Note 5 12 3 4 4 2" xfId="31883"/>
    <cellStyle name="Note 5 12 3 4 4 3" xfId="31884"/>
    <cellStyle name="Note 5 12 3 4 5" xfId="31885"/>
    <cellStyle name="Note 5 12 3 4 5 2" xfId="31886"/>
    <cellStyle name="Note 5 12 3 4 5 3" xfId="31887"/>
    <cellStyle name="Note 5 12 3 4 6" xfId="31888"/>
    <cellStyle name="Note 5 12 3 4 6 2" xfId="31889"/>
    <cellStyle name="Note 5 12 3 4 6 3" xfId="31890"/>
    <cellStyle name="Note 5 12 3 4 7" xfId="31891"/>
    <cellStyle name="Note 5 12 3 4 8" xfId="31892"/>
    <cellStyle name="Note 5 12 3 5" xfId="31893"/>
    <cellStyle name="Note 5 12 3 5 2" xfId="31894"/>
    <cellStyle name="Note 5 12 3 5 2 2" xfId="31895"/>
    <cellStyle name="Note 5 12 3 5 2 3" xfId="31896"/>
    <cellStyle name="Note 5 12 3 5 3" xfId="31897"/>
    <cellStyle name="Note 5 12 3 5 3 2" xfId="31898"/>
    <cellStyle name="Note 5 12 3 5 3 3" xfId="31899"/>
    <cellStyle name="Note 5 12 3 5 4" xfId="31900"/>
    <cellStyle name="Note 5 12 3 5 5" xfId="31901"/>
    <cellStyle name="Note 5 12 3 6" xfId="31902"/>
    <cellStyle name="Note 5 12 3 6 2" xfId="31903"/>
    <cellStyle name="Note 5 12 3 6 3" xfId="31904"/>
    <cellStyle name="Note 5 12 3 7" xfId="31905"/>
    <cellStyle name="Note 5 12 3 7 2" xfId="31906"/>
    <cellStyle name="Note 5 12 3 7 3" xfId="31907"/>
    <cellStyle name="Note 5 12 3 8" xfId="31908"/>
    <cellStyle name="Note 5 12 3 8 2" xfId="31909"/>
    <cellStyle name="Note 5 12 3 8 3" xfId="31910"/>
    <cellStyle name="Note 5 12 3 9" xfId="31911"/>
    <cellStyle name="Note 5 12 4" xfId="31912"/>
    <cellStyle name="Note 5 12 4 2" xfId="31913"/>
    <cellStyle name="Note 5 12 4 2 2" xfId="31914"/>
    <cellStyle name="Note 5 12 4 2 2 2" xfId="31915"/>
    <cellStyle name="Note 5 12 4 2 2 2 2" xfId="31916"/>
    <cellStyle name="Note 5 12 4 2 2 2 3" xfId="31917"/>
    <cellStyle name="Note 5 12 4 2 2 3" xfId="31918"/>
    <cellStyle name="Note 5 12 4 2 2 3 2" xfId="31919"/>
    <cellStyle name="Note 5 12 4 2 2 3 3" xfId="31920"/>
    <cellStyle name="Note 5 12 4 2 2 4" xfId="31921"/>
    <cellStyle name="Note 5 12 4 2 2 5" xfId="31922"/>
    <cellStyle name="Note 5 12 4 2 3" xfId="31923"/>
    <cellStyle name="Note 5 12 4 2 3 2" xfId="31924"/>
    <cellStyle name="Note 5 12 4 2 3 3" xfId="31925"/>
    <cellStyle name="Note 5 12 4 2 4" xfId="31926"/>
    <cellStyle name="Note 5 12 4 2 4 2" xfId="31927"/>
    <cellStyle name="Note 5 12 4 2 4 3" xfId="31928"/>
    <cellStyle name="Note 5 12 4 2 5" xfId="31929"/>
    <cellStyle name="Note 5 12 4 2 5 2" xfId="31930"/>
    <cellStyle name="Note 5 12 4 2 5 3" xfId="31931"/>
    <cellStyle name="Note 5 12 4 2 6" xfId="31932"/>
    <cellStyle name="Note 5 12 4 3" xfId="31933"/>
    <cellStyle name="Note 5 12 4 3 2" xfId="31934"/>
    <cellStyle name="Note 5 12 4 3 2 2" xfId="31935"/>
    <cellStyle name="Note 5 12 4 3 2 2 2" xfId="31936"/>
    <cellStyle name="Note 5 12 4 3 2 2 3" xfId="31937"/>
    <cellStyle name="Note 5 12 4 3 2 3" xfId="31938"/>
    <cellStyle name="Note 5 12 4 3 2 3 2" xfId="31939"/>
    <cellStyle name="Note 5 12 4 3 2 3 3" xfId="31940"/>
    <cellStyle name="Note 5 12 4 3 2 4" xfId="31941"/>
    <cellStyle name="Note 5 12 4 3 2 5" xfId="31942"/>
    <cellStyle name="Note 5 12 4 3 3" xfId="31943"/>
    <cellStyle name="Note 5 12 4 3 3 2" xfId="31944"/>
    <cellStyle name="Note 5 12 4 3 3 3" xfId="31945"/>
    <cellStyle name="Note 5 12 4 3 4" xfId="31946"/>
    <cellStyle name="Note 5 12 4 3 4 2" xfId="31947"/>
    <cellStyle name="Note 5 12 4 3 4 3" xfId="31948"/>
    <cellStyle name="Note 5 12 4 3 5" xfId="31949"/>
    <cellStyle name="Note 5 12 4 3 5 2" xfId="31950"/>
    <cellStyle name="Note 5 12 4 3 5 3" xfId="31951"/>
    <cellStyle name="Note 5 12 4 3 6" xfId="31952"/>
    <cellStyle name="Note 5 12 4 4" xfId="31953"/>
    <cellStyle name="Note 5 12 4 4 2" xfId="31954"/>
    <cellStyle name="Note 5 12 4 4 2 2" xfId="31955"/>
    <cellStyle name="Note 5 12 4 4 2 3" xfId="31956"/>
    <cellStyle name="Note 5 12 4 4 3" xfId="31957"/>
    <cellStyle name="Note 5 12 4 4 3 2" xfId="31958"/>
    <cellStyle name="Note 5 12 4 4 3 3" xfId="31959"/>
    <cellStyle name="Note 5 12 4 4 4" xfId="31960"/>
    <cellStyle name="Note 5 12 4 4 4 2" xfId="31961"/>
    <cellStyle name="Note 5 12 4 4 4 3" xfId="31962"/>
    <cellStyle name="Note 5 12 4 4 5" xfId="31963"/>
    <cellStyle name="Note 5 12 4 4 5 2" xfId="31964"/>
    <cellStyle name="Note 5 12 4 4 5 3" xfId="31965"/>
    <cellStyle name="Note 5 12 4 4 6" xfId="31966"/>
    <cellStyle name="Note 5 12 4 4 6 2" xfId="31967"/>
    <cellStyle name="Note 5 12 4 4 6 3" xfId="31968"/>
    <cellStyle name="Note 5 12 4 4 7" xfId="31969"/>
    <cellStyle name="Note 5 12 4 4 8" xfId="31970"/>
    <cellStyle name="Note 5 12 4 5" xfId="31971"/>
    <cellStyle name="Note 5 12 4 5 2" xfId="31972"/>
    <cellStyle name="Note 5 12 4 5 2 2" xfId="31973"/>
    <cellStyle name="Note 5 12 4 5 2 3" xfId="31974"/>
    <cellStyle name="Note 5 12 4 5 3" xfId="31975"/>
    <cellStyle name="Note 5 12 4 5 3 2" xfId="31976"/>
    <cellStyle name="Note 5 12 4 5 3 3" xfId="31977"/>
    <cellStyle name="Note 5 12 4 5 4" xfId="31978"/>
    <cellStyle name="Note 5 12 4 5 5" xfId="31979"/>
    <cellStyle name="Note 5 12 4 6" xfId="31980"/>
    <cellStyle name="Note 5 12 4 6 2" xfId="31981"/>
    <cellStyle name="Note 5 12 4 6 3" xfId="31982"/>
    <cellStyle name="Note 5 12 4 7" xfId="31983"/>
    <cellStyle name="Note 5 12 4 7 2" xfId="31984"/>
    <cellStyle name="Note 5 12 4 7 3" xfId="31985"/>
    <cellStyle name="Note 5 12 4 8" xfId="31986"/>
    <cellStyle name="Note 5 12 4 8 2" xfId="31987"/>
    <cellStyle name="Note 5 12 4 8 3" xfId="31988"/>
    <cellStyle name="Note 5 12 4 9" xfId="31989"/>
    <cellStyle name="Note 5 12 5" xfId="31990"/>
    <cellStyle name="Note 5 12 5 2" xfId="31991"/>
    <cellStyle name="Note 5 12 5 2 2" xfId="31992"/>
    <cellStyle name="Note 5 12 5 2 2 2" xfId="31993"/>
    <cellStyle name="Note 5 12 5 2 2 2 2" xfId="31994"/>
    <cellStyle name="Note 5 12 5 2 2 2 3" xfId="31995"/>
    <cellStyle name="Note 5 12 5 2 2 3" xfId="31996"/>
    <cellStyle name="Note 5 12 5 2 2 3 2" xfId="31997"/>
    <cellStyle name="Note 5 12 5 2 2 3 3" xfId="31998"/>
    <cellStyle name="Note 5 12 5 2 2 4" xfId="31999"/>
    <cellStyle name="Note 5 12 5 2 2 5" xfId="32000"/>
    <cellStyle name="Note 5 12 5 2 3" xfId="32001"/>
    <cellStyle name="Note 5 12 5 2 3 2" xfId="32002"/>
    <cellStyle name="Note 5 12 5 2 3 3" xfId="32003"/>
    <cellStyle name="Note 5 12 5 2 4" xfId="32004"/>
    <cellStyle name="Note 5 12 5 2 4 2" xfId="32005"/>
    <cellStyle name="Note 5 12 5 2 4 3" xfId="32006"/>
    <cellStyle name="Note 5 12 5 2 5" xfId="32007"/>
    <cellStyle name="Note 5 12 5 2 5 2" xfId="32008"/>
    <cellStyle name="Note 5 12 5 2 5 3" xfId="32009"/>
    <cellStyle name="Note 5 12 5 2 6" xfId="32010"/>
    <cellStyle name="Note 5 12 5 3" xfId="32011"/>
    <cellStyle name="Note 5 12 5 3 2" xfId="32012"/>
    <cellStyle name="Note 5 12 5 3 2 2" xfId="32013"/>
    <cellStyle name="Note 5 12 5 3 2 2 2" xfId="32014"/>
    <cellStyle name="Note 5 12 5 3 2 2 3" xfId="32015"/>
    <cellStyle name="Note 5 12 5 3 2 3" xfId="32016"/>
    <cellStyle name="Note 5 12 5 3 2 3 2" xfId="32017"/>
    <cellStyle name="Note 5 12 5 3 2 3 3" xfId="32018"/>
    <cellStyle name="Note 5 12 5 3 2 4" xfId="32019"/>
    <cellStyle name="Note 5 12 5 3 2 5" xfId="32020"/>
    <cellStyle name="Note 5 12 5 3 3" xfId="32021"/>
    <cellStyle name="Note 5 12 5 3 3 2" xfId="32022"/>
    <cellStyle name="Note 5 12 5 3 3 3" xfId="32023"/>
    <cellStyle name="Note 5 12 5 3 4" xfId="32024"/>
    <cellStyle name="Note 5 12 5 3 4 2" xfId="32025"/>
    <cellStyle name="Note 5 12 5 3 4 3" xfId="32026"/>
    <cellStyle name="Note 5 12 5 3 5" xfId="32027"/>
    <cellStyle name="Note 5 12 5 3 5 2" xfId="32028"/>
    <cellStyle name="Note 5 12 5 3 5 3" xfId="32029"/>
    <cellStyle name="Note 5 12 5 3 6" xfId="32030"/>
    <cellStyle name="Note 5 12 5 4" xfId="32031"/>
    <cellStyle name="Note 5 12 5 4 2" xfId="32032"/>
    <cellStyle name="Note 5 12 5 4 2 2" xfId="32033"/>
    <cellStyle name="Note 5 12 5 4 2 3" xfId="32034"/>
    <cellStyle name="Note 5 12 5 4 3" xfId="32035"/>
    <cellStyle name="Note 5 12 5 4 3 2" xfId="32036"/>
    <cellStyle name="Note 5 12 5 4 3 3" xfId="32037"/>
    <cellStyle name="Note 5 12 5 4 4" xfId="32038"/>
    <cellStyle name="Note 5 12 5 4 4 2" xfId="32039"/>
    <cellStyle name="Note 5 12 5 4 4 3" xfId="32040"/>
    <cellStyle name="Note 5 12 5 4 5" xfId="32041"/>
    <cellStyle name="Note 5 12 5 4 5 2" xfId="32042"/>
    <cellStyle name="Note 5 12 5 4 5 3" xfId="32043"/>
    <cellStyle name="Note 5 12 5 4 6" xfId="32044"/>
    <cellStyle name="Note 5 12 5 4 6 2" xfId="32045"/>
    <cellStyle name="Note 5 12 5 4 6 3" xfId="32046"/>
    <cellStyle name="Note 5 12 5 4 7" xfId="32047"/>
    <cellStyle name="Note 5 12 5 4 8" xfId="32048"/>
    <cellStyle name="Note 5 12 5 5" xfId="32049"/>
    <cellStyle name="Note 5 12 5 5 2" xfId="32050"/>
    <cellStyle name="Note 5 12 5 5 2 2" xfId="32051"/>
    <cellStyle name="Note 5 12 5 5 2 3" xfId="32052"/>
    <cellStyle name="Note 5 12 5 5 3" xfId="32053"/>
    <cellStyle name="Note 5 12 5 5 3 2" xfId="32054"/>
    <cellStyle name="Note 5 12 5 5 3 3" xfId="32055"/>
    <cellStyle name="Note 5 12 5 5 4" xfId="32056"/>
    <cellStyle name="Note 5 12 5 5 5" xfId="32057"/>
    <cellStyle name="Note 5 12 5 6" xfId="32058"/>
    <cellStyle name="Note 5 12 5 6 2" xfId="32059"/>
    <cellStyle name="Note 5 12 5 6 3" xfId="32060"/>
    <cellStyle name="Note 5 12 5 7" xfId="32061"/>
    <cellStyle name="Note 5 12 5 7 2" xfId="32062"/>
    <cellStyle name="Note 5 12 5 7 3" xfId="32063"/>
    <cellStyle name="Note 5 12 5 8" xfId="32064"/>
    <cellStyle name="Note 5 12 5 8 2" xfId="32065"/>
    <cellStyle name="Note 5 12 5 8 3" xfId="32066"/>
    <cellStyle name="Note 5 12 5 9" xfId="32067"/>
    <cellStyle name="Note 5 12 6" xfId="32068"/>
    <cellStyle name="Note 5 12 6 2" xfId="32069"/>
    <cellStyle name="Note 5 12 6 2 2" xfId="32070"/>
    <cellStyle name="Note 5 12 6 2 2 2" xfId="32071"/>
    <cellStyle name="Note 5 12 6 2 2 3" xfId="32072"/>
    <cellStyle name="Note 5 12 6 2 3" xfId="32073"/>
    <cellStyle name="Note 5 12 6 2 3 2" xfId="32074"/>
    <cellStyle name="Note 5 12 6 2 3 3" xfId="32075"/>
    <cellStyle name="Note 5 12 6 2 4" xfId="32076"/>
    <cellStyle name="Note 5 12 6 2 5" xfId="32077"/>
    <cellStyle name="Note 5 12 6 3" xfId="32078"/>
    <cellStyle name="Note 5 12 6 3 2" xfId="32079"/>
    <cellStyle name="Note 5 12 6 3 3" xfId="32080"/>
    <cellStyle name="Note 5 12 6 4" xfId="32081"/>
    <cellStyle name="Note 5 12 6 4 2" xfId="32082"/>
    <cellStyle name="Note 5 12 6 4 3" xfId="32083"/>
    <cellStyle name="Note 5 12 6 5" xfId="32084"/>
    <cellStyle name="Note 5 12 6 5 2" xfId="32085"/>
    <cellStyle name="Note 5 12 6 5 3" xfId="32086"/>
    <cellStyle name="Note 5 12 6 6" xfId="32087"/>
    <cellStyle name="Note 5 12 7" xfId="32088"/>
    <cellStyle name="Note 5 12 7 2" xfId="32089"/>
    <cellStyle name="Note 5 12 7 2 2" xfId="32090"/>
    <cellStyle name="Note 5 12 7 2 2 2" xfId="32091"/>
    <cellStyle name="Note 5 12 7 2 2 3" xfId="32092"/>
    <cellStyle name="Note 5 12 7 2 3" xfId="32093"/>
    <cellStyle name="Note 5 12 7 2 3 2" xfId="32094"/>
    <cellStyle name="Note 5 12 7 2 3 3" xfId="32095"/>
    <cellStyle name="Note 5 12 7 2 4" xfId="32096"/>
    <cellStyle name="Note 5 12 7 2 5" xfId="32097"/>
    <cellStyle name="Note 5 12 7 3" xfId="32098"/>
    <cellStyle name="Note 5 12 7 3 2" xfId="32099"/>
    <cellStyle name="Note 5 12 7 3 3" xfId="32100"/>
    <cellStyle name="Note 5 12 7 4" xfId="32101"/>
    <cellStyle name="Note 5 12 7 4 2" xfId="32102"/>
    <cellStyle name="Note 5 12 7 4 3" xfId="32103"/>
    <cellStyle name="Note 5 12 7 5" xfId="32104"/>
    <cellStyle name="Note 5 12 7 5 2" xfId="32105"/>
    <cellStyle name="Note 5 12 7 5 3" xfId="32106"/>
    <cellStyle name="Note 5 12 7 6" xfId="32107"/>
    <cellStyle name="Note 5 12 8" xfId="32108"/>
    <cellStyle name="Note 5 12 8 2" xfId="32109"/>
    <cellStyle name="Note 5 12 8 2 2" xfId="32110"/>
    <cellStyle name="Note 5 12 8 2 3" xfId="32111"/>
    <cellStyle name="Note 5 12 8 3" xfId="32112"/>
    <cellStyle name="Note 5 12 8 3 2" xfId="32113"/>
    <cellStyle name="Note 5 12 8 3 3" xfId="32114"/>
    <cellStyle name="Note 5 12 8 4" xfId="32115"/>
    <cellStyle name="Note 5 12 8 4 2" xfId="32116"/>
    <cellStyle name="Note 5 12 8 4 3" xfId="32117"/>
    <cellStyle name="Note 5 12 8 5" xfId="32118"/>
    <cellStyle name="Note 5 12 8 5 2" xfId="32119"/>
    <cellStyle name="Note 5 12 8 5 3" xfId="32120"/>
    <cellStyle name="Note 5 12 8 6" xfId="32121"/>
    <cellStyle name="Note 5 12 8 6 2" xfId="32122"/>
    <cellStyle name="Note 5 12 8 6 3" xfId="32123"/>
    <cellStyle name="Note 5 12 8 7" xfId="32124"/>
    <cellStyle name="Note 5 12 8 8" xfId="32125"/>
    <cellStyle name="Note 5 12 9" xfId="32126"/>
    <cellStyle name="Note 5 12 9 2" xfId="32127"/>
    <cellStyle name="Note 5 12 9 2 2" xfId="32128"/>
    <cellStyle name="Note 5 12 9 2 3" xfId="32129"/>
    <cellStyle name="Note 5 12 9 3" xfId="32130"/>
    <cellStyle name="Note 5 12 9 3 2" xfId="32131"/>
    <cellStyle name="Note 5 12 9 3 3" xfId="32132"/>
    <cellStyle name="Note 5 12 9 4" xfId="32133"/>
    <cellStyle name="Note 5 12 9 5" xfId="32134"/>
    <cellStyle name="Note 5 13" xfId="32135"/>
    <cellStyle name="Note 5 13 10" xfId="32136"/>
    <cellStyle name="Note 5 13 10 2" xfId="32137"/>
    <cellStyle name="Note 5 13 10 3" xfId="32138"/>
    <cellStyle name="Note 5 13 11" xfId="32139"/>
    <cellStyle name="Note 5 13 11 2" xfId="32140"/>
    <cellStyle name="Note 5 13 11 3" xfId="32141"/>
    <cellStyle name="Note 5 13 12" xfId="32142"/>
    <cellStyle name="Note 5 13 12 2" xfId="32143"/>
    <cellStyle name="Note 5 13 12 3" xfId="32144"/>
    <cellStyle name="Note 5 13 13" xfId="32145"/>
    <cellStyle name="Note 5 13 2" xfId="32146"/>
    <cellStyle name="Note 5 13 2 2" xfId="32147"/>
    <cellStyle name="Note 5 13 2 2 2" xfId="32148"/>
    <cellStyle name="Note 5 13 2 2 2 2" xfId="32149"/>
    <cellStyle name="Note 5 13 2 2 2 2 2" xfId="32150"/>
    <cellStyle name="Note 5 13 2 2 2 2 3" xfId="32151"/>
    <cellStyle name="Note 5 13 2 2 2 3" xfId="32152"/>
    <cellStyle name="Note 5 13 2 2 2 3 2" xfId="32153"/>
    <cellStyle name="Note 5 13 2 2 2 3 3" xfId="32154"/>
    <cellStyle name="Note 5 13 2 2 2 4" xfId="32155"/>
    <cellStyle name="Note 5 13 2 2 2 5" xfId="32156"/>
    <cellStyle name="Note 5 13 2 2 3" xfId="32157"/>
    <cellStyle name="Note 5 13 2 2 3 2" xfId="32158"/>
    <cellStyle name="Note 5 13 2 2 3 3" xfId="32159"/>
    <cellStyle name="Note 5 13 2 2 4" xfId="32160"/>
    <cellStyle name="Note 5 13 2 2 4 2" xfId="32161"/>
    <cellStyle name="Note 5 13 2 2 4 3" xfId="32162"/>
    <cellStyle name="Note 5 13 2 2 5" xfId="32163"/>
    <cellStyle name="Note 5 13 2 2 5 2" xfId="32164"/>
    <cellStyle name="Note 5 13 2 2 5 3" xfId="32165"/>
    <cellStyle name="Note 5 13 2 2 6" xfId="32166"/>
    <cellStyle name="Note 5 13 2 3" xfId="32167"/>
    <cellStyle name="Note 5 13 2 3 2" xfId="32168"/>
    <cellStyle name="Note 5 13 2 3 2 2" xfId="32169"/>
    <cellStyle name="Note 5 13 2 3 2 2 2" xfId="32170"/>
    <cellStyle name="Note 5 13 2 3 2 2 3" xfId="32171"/>
    <cellStyle name="Note 5 13 2 3 2 3" xfId="32172"/>
    <cellStyle name="Note 5 13 2 3 2 3 2" xfId="32173"/>
    <cellStyle name="Note 5 13 2 3 2 3 3" xfId="32174"/>
    <cellStyle name="Note 5 13 2 3 2 4" xfId="32175"/>
    <cellStyle name="Note 5 13 2 3 2 5" xfId="32176"/>
    <cellStyle name="Note 5 13 2 3 3" xfId="32177"/>
    <cellStyle name="Note 5 13 2 3 3 2" xfId="32178"/>
    <cellStyle name="Note 5 13 2 3 3 3" xfId="32179"/>
    <cellStyle name="Note 5 13 2 3 4" xfId="32180"/>
    <cellStyle name="Note 5 13 2 3 4 2" xfId="32181"/>
    <cellStyle name="Note 5 13 2 3 4 3" xfId="32182"/>
    <cellStyle name="Note 5 13 2 3 5" xfId="32183"/>
    <cellStyle name="Note 5 13 2 3 5 2" xfId="32184"/>
    <cellStyle name="Note 5 13 2 3 5 3" xfId="32185"/>
    <cellStyle name="Note 5 13 2 3 6" xfId="32186"/>
    <cellStyle name="Note 5 13 2 4" xfId="32187"/>
    <cellStyle name="Note 5 13 2 4 2" xfId="32188"/>
    <cellStyle name="Note 5 13 2 4 2 2" xfId="32189"/>
    <cellStyle name="Note 5 13 2 4 2 3" xfId="32190"/>
    <cellStyle name="Note 5 13 2 4 3" xfId="32191"/>
    <cellStyle name="Note 5 13 2 4 3 2" xfId="32192"/>
    <cellStyle name="Note 5 13 2 4 3 3" xfId="32193"/>
    <cellStyle name="Note 5 13 2 4 4" xfId="32194"/>
    <cellStyle name="Note 5 13 2 4 4 2" xfId="32195"/>
    <cellStyle name="Note 5 13 2 4 4 3" xfId="32196"/>
    <cellStyle name="Note 5 13 2 4 5" xfId="32197"/>
    <cellStyle name="Note 5 13 2 4 5 2" xfId="32198"/>
    <cellStyle name="Note 5 13 2 4 5 3" xfId="32199"/>
    <cellStyle name="Note 5 13 2 4 6" xfId="32200"/>
    <cellStyle name="Note 5 13 2 4 6 2" xfId="32201"/>
    <cellStyle name="Note 5 13 2 4 6 3" xfId="32202"/>
    <cellStyle name="Note 5 13 2 4 7" xfId="32203"/>
    <cellStyle name="Note 5 13 2 4 8" xfId="32204"/>
    <cellStyle name="Note 5 13 2 5" xfId="32205"/>
    <cellStyle name="Note 5 13 2 5 2" xfId="32206"/>
    <cellStyle name="Note 5 13 2 5 2 2" xfId="32207"/>
    <cellStyle name="Note 5 13 2 5 2 3" xfId="32208"/>
    <cellStyle name="Note 5 13 2 5 3" xfId="32209"/>
    <cellStyle name="Note 5 13 2 5 3 2" xfId="32210"/>
    <cellStyle name="Note 5 13 2 5 3 3" xfId="32211"/>
    <cellStyle name="Note 5 13 2 5 4" xfId="32212"/>
    <cellStyle name="Note 5 13 2 5 5" xfId="32213"/>
    <cellStyle name="Note 5 13 2 6" xfId="32214"/>
    <cellStyle name="Note 5 13 2 6 2" xfId="32215"/>
    <cellStyle name="Note 5 13 2 6 3" xfId="32216"/>
    <cellStyle name="Note 5 13 2 7" xfId="32217"/>
    <cellStyle name="Note 5 13 2 7 2" xfId="32218"/>
    <cellStyle name="Note 5 13 2 7 3" xfId="32219"/>
    <cellStyle name="Note 5 13 2 8" xfId="32220"/>
    <cellStyle name="Note 5 13 2 8 2" xfId="32221"/>
    <cellStyle name="Note 5 13 2 8 3" xfId="32222"/>
    <cellStyle name="Note 5 13 2 9" xfId="32223"/>
    <cellStyle name="Note 5 13 3" xfId="32224"/>
    <cellStyle name="Note 5 13 3 2" xfId="32225"/>
    <cellStyle name="Note 5 13 3 2 2" xfId="32226"/>
    <cellStyle name="Note 5 13 3 2 2 2" xfId="32227"/>
    <cellStyle name="Note 5 13 3 2 2 2 2" xfId="32228"/>
    <cellStyle name="Note 5 13 3 2 2 2 3" xfId="32229"/>
    <cellStyle name="Note 5 13 3 2 2 3" xfId="32230"/>
    <cellStyle name="Note 5 13 3 2 2 3 2" xfId="32231"/>
    <cellStyle name="Note 5 13 3 2 2 3 3" xfId="32232"/>
    <cellStyle name="Note 5 13 3 2 2 4" xfId="32233"/>
    <cellStyle name="Note 5 13 3 2 2 5" xfId="32234"/>
    <cellStyle name="Note 5 13 3 2 3" xfId="32235"/>
    <cellStyle name="Note 5 13 3 2 3 2" xfId="32236"/>
    <cellStyle name="Note 5 13 3 2 3 3" xfId="32237"/>
    <cellStyle name="Note 5 13 3 2 4" xfId="32238"/>
    <cellStyle name="Note 5 13 3 2 4 2" xfId="32239"/>
    <cellStyle name="Note 5 13 3 2 4 3" xfId="32240"/>
    <cellStyle name="Note 5 13 3 2 5" xfId="32241"/>
    <cellStyle name="Note 5 13 3 2 5 2" xfId="32242"/>
    <cellStyle name="Note 5 13 3 2 5 3" xfId="32243"/>
    <cellStyle name="Note 5 13 3 2 6" xfId="32244"/>
    <cellStyle name="Note 5 13 3 3" xfId="32245"/>
    <cellStyle name="Note 5 13 3 3 2" xfId="32246"/>
    <cellStyle name="Note 5 13 3 3 2 2" xfId="32247"/>
    <cellStyle name="Note 5 13 3 3 2 2 2" xfId="32248"/>
    <cellStyle name="Note 5 13 3 3 2 2 3" xfId="32249"/>
    <cellStyle name="Note 5 13 3 3 2 3" xfId="32250"/>
    <cellStyle name="Note 5 13 3 3 2 3 2" xfId="32251"/>
    <cellStyle name="Note 5 13 3 3 2 3 3" xfId="32252"/>
    <cellStyle name="Note 5 13 3 3 2 4" xfId="32253"/>
    <cellStyle name="Note 5 13 3 3 2 5" xfId="32254"/>
    <cellStyle name="Note 5 13 3 3 3" xfId="32255"/>
    <cellStyle name="Note 5 13 3 3 3 2" xfId="32256"/>
    <cellStyle name="Note 5 13 3 3 3 3" xfId="32257"/>
    <cellStyle name="Note 5 13 3 3 4" xfId="32258"/>
    <cellStyle name="Note 5 13 3 3 4 2" xfId="32259"/>
    <cellStyle name="Note 5 13 3 3 4 3" xfId="32260"/>
    <cellStyle name="Note 5 13 3 3 5" xfId="32261"/>
    <cellStyle name="Note 5 13 3 3 5 2" xfId="32262"/>
    <cellStyle name="Note 5 13 3 3 5 3" xfId="32263"/>
    <cellStyle name="Note 5 13 3 3 6" xfId="32264"/>
    <cellStyle name="Note 5 13 3 4" xfId="32265"/>
    <cellStyle name="Note 5 13 3 4 2" xfId="32266"/>
    <cellStyle name="Note 5 13 3 4 2 2" xfId="32267"/>
    <cellStyle name="Note 5 13 3 4 2 3" xfId="32268"/>
    <cellStyle name="Note 5 13 3 4 3" xfId="32269"/>
    <cellStyle name="Note 5 13 3 4 3 2" xfId="32270"/>
    <cellStyle name="Note 5 13 3 4 3 3" xfId="32271"/>
    <cellStyle name="Note 5 13 3 4 4" xfId="32272"/>
    <cellStyle name="Note 5 13 3 4 4 2" xfId="32273"/>
    <cellStyle name="Note 5 13 3 4 4 3" xfId="32274"/>
    <cellStyle name="Note 5 13 3 4 5" xfId="32275"/>
    <cellStyle name="Note 5 13 3 4 5 2" xfId="32276"/>
    <cellStyle name="Note 5 13 3 4 5 3" xfId="32277"/>
    <cellStyle name="Note 5 13 3 4 6" xfId="32278"/>
    <cellStyle name="Note 5 13 3 4 6 2" xfId="32279"/>
    <cellStyle name="Note 5 13 3 4 6 3" xfId="32280"/>
    <cellStyle name="Note 5 13 3 4 7" xfId="32281"/>
    <cellStyle name="Note 5 13 3 4 8" xfId="32282"/>
    <cellStyle name="Note 5 13 3 5" xfId="32283"/>
    <cellStyle name="Note 5 13 3 5 2" xfId="32284"/>
    <cellStyle name="Note 5 13 3 5 2 2" xfId="32285"/>
    <cellStyle name="Note 5 13 3 5 2 3" xfId="32286"/>
    <cellStyle name="Note 5 13 3 5 3" xfId="32287"/>
    <cellStyle name="Note 5 13 3 5 3 2" xfId="32288"/>
    <cellStyle name="Note 5 13 3 5 3 3" xfId="32289"/>
    <cellStyle name="Note 5 13 3 5 4" xfId="32290"/>
    <cellStyle name="Note 5 13 3 5 5" xfId="32291"/>
    <cellStyle name="Note 5 13 3 6" xfId="32292"/>
    <cellStyle name="Note 5 13 3 6 2" xfId="32293"/>
    <cellStyle name="Note 5 13 3 6 3" xfId="32294"/>
    <cellStyle name="Note 5 13 3 7" xfId="32295"/>
    <cellStyle name="Note 5 13 3 7 2" xfId="32296"/>
    <cellStyle name="Note 5 13 3 7 3" xfId="32297"/>
    <cellStyle name="Note 5 13 3 8" xfId="32298"/>
    <cellStyle name="Note 5 13 3 8 2" xfId="32299"/>
    <cellStyle name="Note 5 13 3 8 3" xfId="32300"/>
    <cellStyle name="Note 5 13 3 9" xfId="32301"/>
    <cellStyle name="Note 5 13 4" xfId="32302"/>
    <cellStyle name="Note 5 13 4 2" xfId="32303"/>
    <cellStyle name="Note 5 13 4 2 2" xfId="32304"/>
    <cellStyle name="Note 5 13 4 2 2 2" xfId="32305"/>
    <cellStyle name="Note 5 13 4 2 2 2 2" xfId="32306"/>
    <cellStyle name="Note 5 13 4 2 2 2 3" xfId="32307"/>
    <cellStyle name="Note 5 13 4 2 2 3" xfId="32308"/>
    <cellStyle name="Note 5 13 4 2 2 3 2" xfId="32309"/>
    <cellStyle name="Note 5 13 4 2 2 3 3" xfId="32310"/>
    <cellStyle name="Note 5 13 4 2 2 4" xfId="32311"/>
    <cellStyle name="Note 5 13 4 2 2 5" xfId="32312"/>
    <cellStyle name="Note 5 13 4 2 3" xfId="32313"/>
    <cellStyle name="Note 5 13 4 2 3 2" xfId="32314"/>
    <cellStyle name="Note 5 13 4 2 3 3" xfId="32315"/>
    <cellStyle name="Note 5 13 4 2 4" xfId="32316"/>
    <cellStyle name="Note 5 13 4 2 4 2" xfId="32317"/>
    <cellStyle name="Note 5 13 4 2 4 3" xfId="32318"/>
    <cellStyle name="Note 5 13 4 2 5" xfId="32319"/>
    <cellStyle name="Note 5 13 4 2 5 2" xfId="32320"/>
    <cellStyle name="Note 5 13 4 2 5 3" xfId="32321"/>
    <cellStyle name="Note 5 13 4 2 6" xfId="32322"/>
    <cellStyle name="Note 5 13 4 3" xfId="32323"/>
    <cellStyle name="Note 5 13 4 3 2" xfId="32324"/>
    <cellStyle name="Note 5 13 4 3 2 2" xfId="32325"/>
    <cellStyle name="Note 5 13 4 3 2 2 2" xfId="32326"/>
    <cellStyle name="Note 5 13 4 3 2 2 3" xfId="32327"/>
    <cellStyle name="Note 5 13 4 3 2 3" xfId="32328"/>
    <cellStyle name="Note 5 13 4 3 2 3 2" xfId="32329"/>
    <cellStyle name="Note 5 13 4 3 2 3 3" xfId="32330"/>
    <cellStyle name="Note 5 13 4 3 2 4" xfId="32331"/>
    <cellStyle name="Note 5 13 4 3 2 5" xfId="32332"/>
    <cellStyle name="Note 5 13 4 3 3" xfId="32333"/>
    <cellStyle name="Note 5 13 4 3 3 2" xfId="32334"/>
    <cellStyle name="Note 5 13 4 3 3 3" xfId="32335"/>
    <cellStyle name="Note 5 13 4 3 4" xfId="32336"/>
    <cellStyle name="Note 5 13 4 3 4 2" xfId="32337"/>
    <cellStyle name="Note 5 13 4 3 4 3" xfId="32338"/>
    <cellStyle name="Note 5 13 4 3 5" xfId="32339"/>
    <cellStyle name="Note 5 13 4 3 5 2" xfId="32340"/>
    <cellStyle name="Note 5 13 4 3 5 3" xfId="32341"/>
    <cellStyle name="Note 5 13 4 3 6" xfId="32342"/>
    <cellStyle name="Note 5 13 4 4" xfId="32343"/>
    <cellStyle name="Note 5 13 4 4 2" xfId="32344"/>
    <cellStyle name="Note 5 13 4 4 2 2" xfId="32345"/>
    <cellStyle name="Note 5 13 4 4 2 3" xfId="32346"/>
    <cellStyle name="Note 5 13 4 4 3" xfId="32347"/>
    <cellStyle name="Note 5 13 4 4 3 2" xfId="32348"/>
    <cellStyle name="Note 5 13 4 4 3 3" xfId="32349"/>
    <cellStyle name="Note 5 13 4 4 4" xfId="32350"/>
    <cellStyle name="Note 5 13 4 4 4 2" xfId="32351"/>
    <cellStyle name="Note 5 13 4 4 4 3" xfId="32352"/>
    <cellStyle name="Note 5 13 4 4 5" xfId="32353"/>
    <cellStyle name="Note 5 13 4 4 5 2" xfId="32354"/>
    <cellStyle name="Note 5 13 4 4 5 3" xfId="32355"/>
    <cellStyle name="Note 5 13 4 4 6" xfId="32356"/>
    <cellStyle name="Note 5 13 4 4 6 2" xfId="32357"/>
    <cellStyle name="Note 5 13 4 4 6 3" xfId="32358"/>
    <cellStyle name="Note 5 13 4 4 7" xfId="32359"/>
    <cellStyle name="Note 5 13 4 4 8" xfId="32360"/>
    <cellStyle name="Note 5 13 4 5" xfId="32361"/>
    <cellStyle name="Note 5 13 4 5 2" xfId="32362"/>
    <cellStyle name="Note 5 13 4 5 2 2" xfId="32363"/>
    <cellStyle name="Note 5 13 4 5 2 3" xfId="32364"/>
    <cellStyle name="Note 5 13 4 5 3" xfId="32365"/>
    <cellStyle name="Note 5 13 4 5 3 2" xfId="32366"/>
    <cellStyle name="Note 5 13 4 5 3 3" xfId="32367"/>
    <cellStyle name="Note 5 13 4 5 4" xfId="32368"/>
    <cellStyle name="Note 5 13 4 5 5" xfId="32369"/>
    <cellStyle name="Note 5 13 4 6" xfId="32370"/>
    <cellStyle name="Note 5 13 4 6 2" xfId="32371"/>
    <cellStyle name="Note 5 13 4 6 3" xfId="32372"/>
    <cellStyle name="Note 5 13 4 7" xfId="32373"/>
    <cellStyle name="Note 5 13 4 7 2" xfId="32374"/>
    <cellStyle name="Note 5 13 4 7 3" xfId="32375"/>
    <cellStyle name="Note 5 13 4 8" xfId="32376"/>
    <cellStyle name="Note 5 13 4 8 2" xfId="32377"/>
    <cellStyle name="Note 5 13 4 8 3" xfId="32378"/>
    <cellStyle name="Note 5 13 4 9" xfId="32379"/>
    <cellStyle name="Note 5 13 5" xfId="32380"/>
    <cellStyle name="Note 5 13 5 2" xfId="32381"/>
    <cellStyle name="Note 5 13 5 2 2" xfId="32382"/>
    <cellStyle name="Note 5 13 5 2 2 2" xfId="32383"/>
    <cellStyle name="Note 5 13 5 2 2 2 2" xfId="32384"/>
    <cellStyle name="Note 5 13 5 2 2 2 3" xfId="32385"/>
    <cellStyle name="Note 5 13 5 2 2 3" xfId="32386"/>
    <cellStyle name="Note 5 13 5 2 2 3 2" xfId="32387"/>
    <cellStyle name="Note 5 13 5 2 2 3 3" xfId="32388"/>
    <cellStyle name="Note 5 13 5 2 2 4" xfId="32389"/>
    <cellStyle name="Note 5 13 5 2 2 5" xfId="32390"/>
    <cellStyle name="Note 5 13 5 2 3" xfId="32391"/>
    <cellStyle name="Note 5 13 5 2 3 2" xfId="32392"/>
    <cellStyle name="Note 5 13 5 2 3 3" xfId="32393"/>
    <cellStyle name="Note 5 13 5 2 4" xfId="32394"/>
    <cellStyle name="Note 5 13 5 2 4 2" xfId="32395"/>
    <cellStyle name="Note 5 13 5 2 4 3" xfId="32396"/>
    <cellStyle name="Note 5 13 5 2 5" xfId="32397"/>
    <cellStyle name="Note 5 13 5 2 5 2" xfId="32398"/>
    <cellStyle name="Note 5 13 5 2 5 3" xfId="32399"/>
    <cellStyle name="Note 5 13 5 2 6" xfId="32400"/>
    <cellStyle name="Note 5 13 5 3" xfId="32401"/>
    <cellStyle name="Note 5 13 5 3 2" xfId="32402"/>
    <cellStyle name="Note 5 13 5 3 2 2" xfId="32403"/>
    <cellStyle name="Note 5 13 5 3 2 2 2" xfId="32404"/>
    <cellStyle name="Note 5 13 5 3 2 2 3" xfId="32405"/>
    <cellStyle name="Note 5 13 5 3 2 3" xfId="32406"/>
    <cellStyle name="Note 5 13 5 3 2 3 2" xfId="32407"/>
    <cellStyle name="Note 5 13 5 3 2 3 3" xfId="32408"/>
    <cellStyle name="Note 5 13 5 3 2 4" xfId="32409"/>
    <cellStyle name="Note 5 13 5 3 2 5" xfId="32410"/>
    <cellStyle name="Note 5 13 5 3 3" xfId="32411"/>
    <cellStyle name="Note 5 13 5 3 3 2" xfId="32412"/>
    <cellStyle name="Note 5 13 5 3 3 3" xfId="32413"/>
    <cellStyle name="Note 5 13 5 3 4" xfId="32414"/>
    <cellStyle name="Note 5 13 5 3 4 2" xfId="32415"/>
    <cellStyle name="Note 5 13 5 3 4 3" xfId="32416"/>
    <cellStyle name="Note 5 13 5 3 5" xfId="32417"/>
    <cellStyle name="Note 5 13 5 3 5 2" xfId="32418"/>
    <cellStyle name="Note 5 13 5 3 5 3" xfId="32419"/>
    <cellStyle name="Note 5 13 5 3 6" xfId="32420"/>
    <cellStyle name="Note 5 13 5 4" xfId="32421"/>
    <cellStyle name="Note 5 13 5 4 2" xfId="32422"/>
    <cellStyle name="Note 5 13 5 4 2 2" xfId="32423"/>
    <cellStyle name="Note 5 13 5 4 2 3" xfId="32424"/>
    <cellStyle name="Note 5 13 5 4 3" xfId="32425"/>
    <cellStyle name="Note 5 13 5 4 3 2" xfId="32426"/>
    <cellStyle name="Note 5 13 5 4 3 3" xfId="32427"/>
    <cellStyle name="Note 5 13 5 4 4" xfId="32428"/>
    <cellStyle name="Note 5 13 5 4 4 2" xfId="32429"/>
    <cellStyle name="Note 5 13 5 4 4 3" xfId="32430"/>
    <cellStyle name="Note 5 13 5 4 5" xfId="32431"/>
    <cellStyle name="Note 5 13 5 4 5 2" xfId="32432"/>
    <cellStyle name="Note 5 13 5 4 5 3" xfId="32433"/>
    <cellStyle name="Note 5 13 5 4 6" xfId="32434"/>
    <cellStyle name="Note 5 13 5 4 6 2" xfId="32435"/>
    <cellStyle name="Note 5 13 5 4 6 3" xfId="32436"/>
    <cellStyle name="Note 5 13 5 4 7" xfId="32437"/>
    <cellStyle name="Note 5 13 5 4 8" xfId="32438"/>
    <cellStyle name="Note 5 13 5 5" xfId="32439"/>
    <cellStyle name="Note 5 13 5 5 2" xfId="32440"/>
    <cellStyle name="Note 5 13 5 5 2 2" xfId="32441"/>
    <cellStyle name="Note 5 13 5 5 2 3" xfId="32442"/>
    <cellStyle name="Note 5 13 5 5 3" xfId="32443"/>
    <cellStyle name="Note 5 13 5 5 3 2" xfId="32444"/>
    <cellStyle name="Note 5 13 5 5 3 3" xfId="32445"/>
    <cellStyle name="Note 5 13 5 5 4" xfId="32446"/>
    <cellStyle name="Note 5 13 5 5 5" xfId="32447"/>
    <cellStyle name="Note 5 13 5 6" xfId="32448"/>
    <cellStyle name="Note 5 13 5 6 2" xfId="32449"/>
    <cellStyle name="Note 5 13 5 6 3" xfId="32450"/>
    <cellStyle name="Note 5 13 5 7" xfId="32451"/>
    <cellStyle name="Note 5 13 5 7 2" xfId="32452"/>
    <cellStyle name="Note 5 13 5 7 3" xfId="32453"/>
    <cellStyle name="Note 5 13 5 8" xfId="32454"/>
    <cellStyle name="Note 5 13 5 8 2" xfId="32455"/>
    <cellStyle name="Note 5 13 5 8 3" xfId="32456"/>
    <cellStyle name="Note 5 13 5 9" xfId="32457"/>
    <cellStyle name="Note 5 13 6" xfId="32458"/>
    <cellStyle name="Note 5 13 6 2" xfId="32459"/>
    <cellStyle name="Note 5 13 6 2 2" xfId="32460"/>
    <cellStyle name="Note 5 13 6 2 2 2" xfId="32461"/>
    <cellStyle name="Note 5 13 6 2 2 3" xfId="32462"/>
    <cellStyle name="Note 5 13 6 2 3" xfId="32463"/>
    <cellStyle name="Note 5 13 6 2 3 2" xfId="32464"/>
    <cellStyle name="Note 5 13 6 2 3 3" xfId="32465"/>
    <cellStyle name="Note 5 13 6 2 4" xfId="32466"/>
    <cellStyle name="Note 5 13 6 2 5" xfId="32467"/>
    <cellStyle name="Note 5 13 6 3" xfId="32468"/>
    <cellStyle name="Note 5 13 6 3 2" xfId="32469"/>
    <cellStyle name="Note 5 13 6 3 3" xfId="32470"/>
    <cellStyle name="Note 5 13 6 4" xfId="32471"/>
    <cellStyle name="Note 5 13 6 4 2" xfId="32472"/>
    <cellStyle name="Note 5 13 6 4 3" xfId="32473"/>
    <cellStyle name="Note 5 13 6 5" xfId="32474"/>
    <cellStyle name="Note 5 13 6 5 2" xfId="32475"/>
    <cellStyle name="Note 5 13 6 5 3" xfId="32476"/>
    <cellStyle name="Note 5 13 6 6" xfId="32477"/>
    <cellStyle name="Note 5 13 7" xfId="32478"/>
    <cellStyle name="Note 5 13 7 2" xfId="32479"/>
    <cellStyle name="Note 5 13 7 2 2" xfId="32480"/>
    <cellStyle name="Note 5 13 7 2 2 2" xfId="32481"/>
    <cellStyle name="Note 5 13 7 2 2 3" xfId="32482"/>
    <cellStyle name="Note 5 13 7 2 3" xfId="32483"/>
    <cellStyle name="Note 5 13 7 2 3 2" xfId="32484"/>
    <cellStyle name="Note 5 13 7 2 3 3" xfId="32485"/>
    <cellStyle name="Note 5 13 7 2 4" xfId="32486"/>
    <cellStyle name="Note 5 13 7 2 5" xfId="32487"/>
    <cellStyle name="Note 5 13 7 3" xfId="32488"/>
    <cellStyle name="Note 5 13 7 3 2" xfId="32489"/>
    <cellStyle name="Note 5 13 7 3 3" xfId="32490"/>
    <cellStyle name="Note 5 13 7 4" xfId="32491"/>
    <cellStyle name="Note 5 13 7 4 2" xfId="32492"/>
    <cellStyle name="Note 5 13 7 4 3" xfId="32493"/>
    <cellStyle name="Note 5 13 7 5" xfId="32494"/>
    <cellStyle name="Note 5 13 7 5 2" xfId="32495"/>
    <cellStyle name="Note 5 13 7 5 3" xfId="32496"/>
    <cellStyle name="Note 5 13 7 6" xfId="32497"/>
    <cellStyle name="Note 5 13 8" xfId="32498"/>
    <cellStyle name="Note 5 13 8 2" xfId="32499"/>
    <cellStyle name="Note 5 13 8 2 2" xfId="32500"/>
    <cellStyle name="Note 5 13 8 2 3" xfId="32501"/>
    <cellStyle name="Note 5 13 8 3" xfId="32502"/>
    <cellStyle name="Note 5 13 8 3 2" xfId="32503"/>
    <cellStyle name="Note 5 13 8 3 3" xfId="32504"/>
    <cellStyle name="Note 5 13 8 4" xfId="32505"/>
    <cellStyle name="Note 5 13 8 4 2" xfId="32506"/>
    <cellStyle name="Note 5 13 8 4 3" xfId="32507"/>
    <cellStyle name="Note 5 13 8 5" xfId="32508"/>
    <cellStyle name="Note 5 13 8 5 2" xfId="32509"/>
    <cellStyle name="Note 5 13 8 5 3" xfId="32510"/>
    <cellStyle name="Note 5 13 8 6" xfId="32511"/>
    <cellStyle name="Note 5 13 8 6 2" xfId="32512"/>
    <cellStyle name="Note 5 13 8 6 3" xfId="32513"/>
    <cellStyle name="Note 5 13 8 7" xfId="32514"/>
    <cellStyle name="Note 5 13 8 8" xfId="32515"/>
    <cellStyle name="Note 5 13 9" xfId="32516"/>
    <cellStyle name="Note 5 13 9 2" xfId="32517"/>
    <cellStyle name="Note 5 13 9 2 2" xfId="32518"/>
    <cellStyle name="Note 5 13 9 2 3" xfId="32519"/>
    <cellStyle name="Note 5 13 9 3" xfId="32520"/>
    <cellStyle name="Note 5 13 9 3 2" xfId="32521"/>
    <cellStyle name="Note 5 13 9 3 3" xfId="32522"/>
    <cellStyle name="Note 5 13 9 4" xfId="32523"/>
    <cellStyle name="Note 5 13 9 5" xfId="32524"/>
    <cellStyle name="Note 5 14" xfId="32525"/>
    <cellStyle name="Note 5 14 10" xfId="32526"/>
    <cellStyle name="Note 5 14 10 2" xfId="32527"/>
    <cellStyle name="Note 5 14 10 3" xfId="32528"/>
    <cellStyle name="Note 5 14 11" xfId="32529"/>
    <cellStyle name="Note 5 14 11 2" xfId="32530"/>
    <cellStyle name="Note 5 14 11 3" xfId="32531"/>
    <cellStyle name="Note 5 14 12" xfId="32532"/>
    <cellStyle name="Note 5 14 12 2" xfId="32533"/>
    <cellStyle name="Note 5 14 12 3" xfId="32534"/>
    <cellStyle name="Note 5 14 13" xfId="32535"/>
    <cellStyle name="Note 5 14 2" xfId="32536"/>
    <cellStyle name="Note 5 14 2 2" xfId="32537"/>
    <cellStyle name="Note 5 14 2 2 2" xfId="32538"/>
    <cellStyle name="Note 5 14 2 2 2 2" xfId="32539"/>
    <cellStyle name="Note 5 14 2 2 2 2 2" xfId="32540"/>
    <cellStyle name="Note 5 14 2 2 2 2 3" xfId="32541"/>
    <cellStyle name="Note 5 14 2 2 2 3" xfId="32542"/>
    <cellStyle name="Note 5 14 2 2 2 3 2" xfId="32543"/>
    <cellStyle name="Note 5 14 2 2 2 3 3" xfId="32544"/>
    <cellStyle name="Note 5 14 2 2 2 4" xfId="32545"/>
    <cellStyle name="Note 5 14 2 2 2 5" xfId="32546"/>
    <cellStyle name="Note 5 14 2 2 3" xfId="32547"/>
    <cellStyle name="Note 5 14 2 2 3 2" xfId="32548"/>
    <cellStyle name="Note 5 14 2 2 3 3" xfId="32549"/>
    <cellStyle name="Note 5 14 2 2 4" xfId="32550"/>
    <cellStyle name="Note 5 14 2 2 4 2" xfId="32551"/>
    <cellStyle name="Note 5 14 2 2 4 3" xfId="32552"/>
    <cellStyle name="Note 5 14 2 2 5" xfId="32553"/>
    <cellStyle name="Note 5 14 2 2 5 2" xfId="32554"/>
    <cellStyle name="Note 5 14 2 2 5 3" xfId="32555"/>
    <cellStyle name="Note 5 14 2 2 6" xfId="32556"/>
    <cellStyle name="Note 5 14 2 3" xfId="32557"/>
    <cellStyle name="Note 5 14 2 3 2" xfId="32558"/>
    <cellStyle name="Note 5 14 2 3 2 2" xfId="32559"/>
    <cellStyle name="Note 5 14 2 3 2 2 2" xfId="32560"/>
    <cellStyle name="Note 5 14 2 3 2 2 3" xfId="32561"/>
    <cellStyle name="Note 5 14 2 3 2 3" xfId="32562"/>
    <cellStyle name="Note 5 14 2 3 2 3 2" xfId="32563"/>
    <cellStyle name="Note 5 14 2 3 2 3 3" xfId="32564"/>
    <cellStyle name="Note 5 14 2 3 2 4" xfId="32565"/>
    <cellStyle name="Note 5 14 2 3 2 5" xfId="32566"/>
    <cellStyle name="Note 5 14 2 3 3" xfId="32567"/>
    <cellStyle name="Note 5 14 2 3 3 2" xfId="32568"/>
    <cellStyle name="Note 5 14 2 3 3 3" xfId="32569"/>
    <cellStyle name="Note 5 14 2 3 4" xfId="32570"/>
    <cellStyle name="Note 5 14 2 3 4 2" xfId="32571"/>
    <cellStyle name="Note 5 14 2 3 4 3" xfId="32572"/>
    <cellStyle name="Note 5 14 2 3 5" xfId="32573"/>
    <cellStyle name="Note 5 14 2 3 5 2" xfId="32574"/>
    <cellStyle name="Note 5 14 2 3 5 3" xfId="32575"/>
    <cellStyle name="Note 5 14 2 3 6" xfId="32576"/>
    <cellStyle name="Note 5 14 2 4" xfId="32577"/>
    <cellStyle name="Note 5 14 2 4 2" xfId="32578"/>
    <cellStyle name="Note 5 14 2 4 2 2" xfId="32579"/>
    <cellStyle name="Note 5 14 2 4 2 3" xfId="32580"/>
    <cellStyle name="Note 5 14 2 4 3" xfId="32581"/>
    <cellStyle name="Note 5 14 2 4 3 2" xfId="32582"/>
    <cellStyle name="Note 5 14 2 4 3 3" xfId="32583"/>
    <cellStyle name="Note 5 14 2 4 4" xfId="32584"/>
    <cellStyle name="Note 5 14 2 4 4 2" xfId="32585"/>
    <cellStyle name="Note 5 14 2 4 4 3" xfId="32586"/>
    <cellStyle name="Note 5 14 2 4 5" xfId="32587"/>
    <cellStyle name="Note 5 14 2 4 5 2" xfId="32588"/>
    <cellStyle name="Note 5 14 2 4 5 3" xfId="32589"/>
    <cellStyle name="Note 5 14 2 4 6" xfId="32590"/>
    <cellStyle name="Note 5 14 2 4 6 2" xfId="32591"/>
    <cellStyle name="Note 5 14 2 4 6 3" xfId="32592"/>
    <cellStyle name="Note 5 14 2 4 7" xfId="32593"/>
    <cellStyle name="Note 5 14 2 4 8" xfId="32594"/>
    <cellStyle name="Note 5 14 2 5" xfId="32595"/>
    <cellStyle name="Note 5 14 2 5 2" xfId="32596"/>
    <cellStyle name="Note 5 14 2 5 2 2" xfId="32597"/>
    <cellStyle name="Note 5 14 2 5 2 3" xfId="32598"/>
    <cellStyle name="Note 5 14 2 5 3" xfId="32599"/>
    <cellStyle name="Note 5 14 2 5 3 2" xfId="32600"/>
    <cellStyle name="Note 5 14 2 5 3 3" xfId="32601"/>
    <cellStyle name="Note 5 14 2 5 4" xfId="32602"/>
    <cellStyle name="Note 5 14 2 5 5" xfId="32603"/>
    <cellStyle name="Note 5 14 2 6" xfId="32604"/>
    <cellStyle name="Note 5 14 2 6 2" xfId="32605"/>
    <cellStyle name="Note 5 14 2 6 3" xfId="32606"/>
    <cellStyle name="Note 5 14 2 7" xfId="32607"/>
    <cellStyle name="Note 5 14 2 7 2" xfId="32608"/>
    <cellStyle name="Note 5 14 2 7 3" xfId="32609"/>
    <cellStyle name="Note 5 14 2 8" xfId="32610"/>
    <cellStyle name="Note 5 14 2 8 2" xfId="32611"/>
    <cellStyle name="Note 5 14 2 8 3" xfId="32612"/>
    <cellStyle name="Note 5 14 2 9" xfId="32613"/>
    <cellStyle name="Note 5 14 3" xfId="32614"/>
    <cellStyle name="Note 5 14 3 2" xfId="32615"/>
    <cellStyle name="Note 5 14 3 2 2" xfId="32616"/>
    <cellStyle name="Note 5 14 3 2 2 2" xfId="32617"/>
    <cellStyle name="Note 5 14 3 2 2 2 2" xfId="32618"/>
    <cellStyle name="Note 5 14 3 2 2 2 3" xfId="32619"/>
    <cellStyle name="Note 5 14 3 2 2 3" xfId="32620"/>
    <cellStyle name="Note 5 14 3 2 2 3 2" xfId="32621"/>
    <cellStyle name="Note 5 14 3 2 2 3 3" xfId="32622"/>
    <cellStyle name="Note 5 14 3 2 2 4" xfId="32623"/>
    <cellStyle name="Note 5 14 3 2 2 5" xfId="32624"/>
    <cellStyle name="Note 5 14 3 2 3" xfId="32625"/>
    <cellStyle name="Note 5 14 3 2 3 2" xfId="32626"/>
    <cellStyle name="Note 5 14 3 2 3 3" xfId="32627"/>
    <cellStyle name="Note 5 14 3 2 4" xfId="32628"/>
    <cellStyle name="Note 5 14 3 2 4 2" xfId="32629"/>
    <cellStyle name="Note 5 14 3 2 4 3" xfId="32630"/>
    <cellStyle name="Note 5 14 3 2 5" xfId="32631"/>
    <cellStyle name="Note 5 14 3 2 5 2" xfId="32632"/>
    <cellStyle name="Note 5 14 3 2 5 3" xfId="32633"/>
    <cellStyle name="Note 5 14 3 2 6" xfId="32634"/>
    <cellStyle name="Note 5 14 3 3" xfId="32635"/>
    <cellStyle name="Note 5 14 3 3 2" xfId="32636"/>
    <cellStyle name="Note 5 14 3 3 2 2" xfId="32637"/>
    <cellStyle name="Note 5 14 3 3 2 2 2" xfId="32638"/>
    <cellStyle name="Note 5 14 3 3 2 2 3" xfId="32639"/>
    <cellStyle name="Note 5 14 3 3 2 3" xfId="32640"/>
    <cellStyle name="Note 5 14 3 3 2 3 2" xfId="32641"/>
    <cellStyle name="Note 5 14 3 3 2 3 3" xfId="32642"/>
    <cellStyle name="Note 5 14 3 3 2 4" xfId="32643"/>
    <cellStyle name="Note 5 14 3 3 2 5" xfId="32644"/>
    <cellStyle name="Note 5 14 3 3 3" xfId="32645"/>
    <cellStyle name="Note 5 14 3 3 3 2" xfId="32646"/>
    <cellStyle name="Note 5 14 3 3 3 3" xfId="32647"/>
    <cellStyle name="Note 5 14 3 3 4" xfId="32648"/>
    <cellStyle name="Note 5 14 3 3 4 2" xfId="32649"/>
    <cellStyle name="Note 5 14 3 3 4 3" xfId="32650"/>
    <cellStyle name="Note 5 14 3 3 5" xfId="32651"/>
    <cellStyle name="Note 5 14 3 3 5 2" xfId="32652"/>
    <cellStyle name="Note 5 14 3 3 5 3" xfId="32653"/>
    <cellStyle name="Note 5 14 3 3 6" xfId="32654"/>
    <cellStyle name="Note 5 14 3 4" xfId="32655"/>
    <cellStyle name="Note 5 14 3 4 2" xfId="32656"/>
    <cellStyle name="Note 5 14 3 4 2 2" xfId="32657"/>
    <cellStyle name="Note 5 14 3 4 2 3" xfId="32658"/>
    <cellStyle name="Note 5 14 3 4 3" xfId="32659"/>
    <cellStyle name="Note 5 14 3 4 3 2" xfId="32660"/>
    <cellStyle name="Note 5 14 3 4 3 3" xfId="32661"/>
    <cellStyle name="Note 5 14 3 4 4" xfId="32662"/>
    <cellStyle name="Note 5 14 3 4 4 2" xfId="32663"/>
    <cellStyle name="Note 5 14 3 4 4 3" xfId="32664"/>
    <cellStyle name="Note 5 14 3 4 5" xfId="32665"/>
    <cellStyle name="Note 5 14 3 4 5 2" xfId="32666"/>
    <cellStyle name="Note 5 14 3 4 5 3" xfId="32667"/>
    <cellStyle name="Note 5 14 3 4 6" xfId="32668"/>
    <cellStyle name="Note 5 14 3 4 6 2" xfId="32669"/>
    <cellStyle name="Note 5 14 3 4 6 3" xfId="32670"/>
    <cellStyle name="Note 5 14 3 4 7" xfId="32671"/>
    <cellStyle name="Note 5 14 3 4 8" xfId="32672"/>
    <cellStyle name="Note 5 14 3 5" xfId="32673"/>
    <cellStyle name="Note 5 14 3 5 2" xfId="32674"/>
    <cellStyle name="Note 5 14 3 5 2 2" xfId="32675"/>
    <cellStyle name="Note 5 14 3 5 2 3" xfId="32676"/>
    <cellStyle name="Note 5 14 3 5 3" xfId="32677"/>
    <cellStyle name="Note 5 14 3 5 3 2" xfId="32678"/>
    <cellStyle name="Note 5 14 3 5 3 3" xfId="32679"/>
    <cellStyle name="Note 5 14 3 5 4" xfId="32680"/>
    <cellStyle name="Note 5 14 3 5 5" xfId="32681"/>
    <cellStyle name="Note 5 14 3 6" xfId="32682"/>
    <cellStyle name="Note 5 14 3 6 2" xfId="32683"/>
    <cellStyle name="Note 5 14 3 6 3" xfId="32684"/>
    <cellStyle name="Note 5 14 3 7" xfId="32685"/>
    <cellStyle name="Note 5 14 3 7 2" xfId="32686"/>
    <cellStyle name="Note 5 14 3 7 3" xfId="32687"/>
    <cellStyle name="Note 5 14 3 8" xfId="32688"/>
    <cellStyle name="Note 5 14 3 8 2" xfId="32689"/>
    <cellStyle name="Note 5 14 3 8 3" xfId="32690"/>
    <cellStyle name="Note 5 14 3 9" xfId="32691"/>
    <cellStyle name="Note 5 14 4" xfId="32692"/>
    <cellStyle name="Note 5 14 4 2" xfId="32693"/>
    <cellStyle name="Note 5 14 4 2 2" xfId="32694"/>
    <cellStyle name="Note 5 14 4 2 2 2" xfId="32695"/>
    <cellStyle name="Note 5 14 4 2 2 2 2" xfId="32696"/>
    <cellStyle name="Note 5 14 4 2 2 2 3" xfId="32697"/>
    <cellStyle name="Note 5 14 4 2 2 3" xfId="32698"/>
    <cellStyle name="Note 5 14 4 2 2 3 2" xfId="32699"/>
    <cellStyle name="Note 5 14 4 2 2 3 3" xfId="32700"/>
    <cellStyle name="Note 5 14 4 2 2 4" xfId="32701"/>
    <cellStyle name="Note 5 14 4 2 2 5" xfId="32702"/>
    <cellStyle name="Note 5 14 4 2 3" xfId="32703"/>
    <cellStyle name="Note 5 14 4 2 3 2" xfId="32704"/>
    <cellStyle name="Note 5 14 4 2 3 3" xfId="32705"/>
    <cellStyle name="Note 5 14 4 2 4" xfId="32706"/>
    <cellStyle name="Note 5 14 4 2 4 2" xfId="32707"/>
    <cellStyle name="Note 5 14 4 2 4 3" xfId="32708"/>
    <cellStyle name="Note 5 14 4 2 5" xfId="32709"/>
    <cellStyle name="Note 5 14 4 2 5 2" xfId="32710"/>
    <cellStyle name="Note 5 14 4 2 5 3" xfId="32711"/>
    <cellStyle name="Note 5 14 4 2 6" xfId="32712"/>
    <cellStyle name="Note 5 14 4 3" xfId="32713"/>
    <cellStyle name="Note 5 14 4 3 2" xfId="32714"/>
    <cellStyle name="Note 5 14 4 3 2 2" xfId="32715"/>
    <cellStyle name="Note 5 14 4 3 2 2 2" xfId="32716"/>
    <cellStyle name="Note 5 14 4 3 2 2 3" xfId="32717"/>
    <cellStyle name="Note 5 14 4 3 2 3" xfId="32718"/>
    <cellStyle name="Note 5 14 4 3 2 3 2" xfId="32719"/>
    <cellStyle name="Note 5 14 4 3 2 3 3" xfId="32720"/>
    <cellStyle name="Note 5 14 4 3 2 4" xfId="32721"/>
    <cellStyle name="Note 5 14 4 3 2 5" xfId="32722"/>
    <cellStyle name="Note 5 14 4 3 3" xfId="32723"/>
    <cellStyle name="Note 5 14 4 3 3 2" xfId="32724"/>
    <cellStyle name="Note 5 14 4 3 3 3" xfId="32725"/>
    <cellStyle name="Note 5 14 4 3 4" xfId="32726"/>
    <cellStyle name="Note 5 14 4 3 4 2" xfId="32727"/>
    <cellStyle name="Note 5 14 4 3 4 3" xfId="32728"/>
    <cellStyle name="Note 5 14 4 3 5" xfId="32729"/>
    <cellStyle name="Note 5 14 4 3 5 2" xfId="32730"/>
    <cellStyle name="Note 5 14 4 3 5 3" xfId="32731"/>
    <cellStyle name="Note 5 14 4 3 6" xfId="32732"/>
    <cellStyle name="Note 5 14 4 4" xfId="32733"/>
    <cellStyle name="Note 5 14 4 4 2" xfId="32734"/>
    <cellStyle name="Note 5 14 4 4 2 2" xfId="32735"/>
    <cellStyle name="Note 5 14 4 4 2 3" xfId="32736"/>
    <cellStyle name="Note 5 14 4 4 3" xfId="32737"/>
    <cellStyle name="Note 5 14 4 4 3 2" xfId="32738"/>
    <cellStyle name="Note 5 14 4 4 3 3" xfId="32739"/>
    <cellStyle name="Note 5 14 4 4 4" xfId="32740"/>
    <cellStyle name="Note 5 14 4 4 4 2" xfId="32741"/>
    <cellStyle name="Note 5 14 4 4 4 3" xfId="32742"/>
    <cellStyle name="Note 5 14 4 4 5" xfId="32743"/>
    <cellStyle name="Note 5 14 4 4 5 2" xfId="32744"/>
    <cellStyle name="Note 5 14 4 4 5 3" xfId="32745"/>
    <cellStyle name="Note 5 14 4 4 6" xfId="32746"/>
    <cellStyle name="Note 5 14 4 4 6 2" xfId="32747"/>
    <cellStyle name="Note 5 14 4 4 6 3" xfId="32748"/>
    <cellStyle name="Note 5 14 4 4 7" xfId="32749"/>
    <cellStyle name="Note 5 14 4 4 8" xfId="32750"/>
    <cellStyle name="Note 5 14 4 5" xfId="32751"/>
    <cellStyle name="Note 5 14 4 5 2" xfId="32752"/>
    <cellStyle name="Note 5 14 4 5 2 2" xfId="32753"/>
    <cellStyle name="Note 5 14 4 5 2 3" xfId="32754"/>
    <cellStyle name="Note 5 14 4 5 3" xfId="32755"/>
    <cellStyle name="Note 5 14 4 5 3 2" xfId="32756"/>
    <cellStyle name="Note 5 14 4 5 3 3" xfId="32757"/>
    <cellStyle name="Note 5 14 4 5 4" xfId="32758"/>
    <cellStyle name="Note 5 14 4 5 5" xfId="32759"/>
    <cellStyle name="Note 5 14 4 6" xfId="32760"/>
    <cellStyle name="Note 5 14 4 6 2" xfId="32761"/>
    <cellStyle name="Note 5 14 4 6 3" xfId="32762"/>
    <cellStyle name="Note 5 14 4 7" xfId="32763"/>
    <cellStyle name="Note 5 14 4 7 2" xfId="32764"/>
    <cellStyle name="Note 5 14 4 7 3" xfId="32765"/>
    <cellStyle name="Note 5 14 4 8" xfId="32766"/>
    <cellStyle name="Note 5 14 4 8 2" xfId="32767"/>
    <cellStyle name="Note 5 14 4 8 3" xfId="32768"/>
    <cellStyle name="Note 5 14 4 9" xfId="32769"/>
    <cellStyle name="Note 5 14 5" xfId="32770"/>
    <cellStyle name="Note 5 14 5 2" xfId="32771"/>
    <cellStyle name="Note 5 14 5 2 2" xfId="32772"/>
    <cellStyle name="Note 5 14 5 2 2 2" xfId="32773"/>
    <cellStyle name="Note 5 14 5 2 2 2 2" xfId="32774"/>
    <cellStyle name="Note 5 14 5 2 2 2 3" xfId="32775"/>
    <cellStyle name="Note 5 14 5 2 2 3" xfId="32776"/>
    <cellStyle name="Note 5 14 5 2 2 3 2" xfId="32777"/>
    <cellStyle name="Note 5 14 5 2 2 3 3" xfId="32778"/>
    <cellStyle name="Note 5 14 5 2 2 4" xfId="32779"/>
    <cellStyle name="Note 5 14 5 2 2 5" xfId="32780"/>
    <cellStyle name="Note 5 14 5 2 3" xfId="32781"/>
    <cellStyle name="Note 5 14 5 2 3 2" xfId="32782"/>
    <cellStyle name="Note 5 14 5 2 3 3" xfId="32783"/>
    <cellStyle name="Note 5 14 5 2 4" xfId="32784"/>
    <cellStyle name="Note 5 14 5 2 4 2" xfId="32785"/>
    <cellStyle name="Note 5 14 5 2 4 3" xfId="32786"/>
    <cellStyle name="Note 5 14 5 2 5" xfId="32787"/>
    <cellStyle name="Note 5 14 5 2 5 2" xfId="32788"/>
    <cellStyle name="Note 5 14 5 2 5 3" xfId="32789"/>
    <cellStyle name="Note 5 14 5 2 6" xfId="32790"/>
    <cellStyle name="Note 5 14 5 3" xfId="32791"/>
    <cellStyle name="Note 5 14 5 3 2" xfId="32792"/>
    <cellStyle name="Note 5 14 5 3 2 2" xfId="32793"/>
    <cellStyle name="Note 5 14 5 3 2 2 2" xfId="32794"/>
    <cellStyle name="Note 5 14 5 3 2 2 3" xfId="32795"/>
    <cellStyle name="Note 5 14 5 3 2 3" xfId="32796"/>
    <cellStyle name="Note 5 14 5 3 2 3 2" xfId="32797"/>
    <cellStyle name="Note 5 14 5 3 2 3 3" xfId="32798"/>
    <cellStyle name="Note 5 14 5 3 2 4" xfId="32799"/>
    <cellStyle name="Note 5 14 5 3 2 5" xfId="32800"/>
    <cellStyle name="Note 5 14 5 3 3" xfId="32801"/>
    <cellStyle name="Note 5 14 5 3 3 2" xfId="32802"/>
    <cellStyle name="Note 5 14 5 3 3 3" xfId="32803"/>
    <cellStyle name="Note 5 14 5 3 4" xfId="32804"/>
    <cellStyle name="Note 5 14 5 3 4 2" xfId="32805"/>
    <cellStyle name="Note 5 14 5 3 4 3" xfId="32806"/>
    <cellStyle name="Note 5 14 5 3 5" xfId="32807"/>
    <cellStyle name="Note 5 14 5 3 5 2" xfId="32808"/>
    <cellStyle name="Note 5 14 5 3 5 3" xfId="32809"/>
    <cellStyle name="Note 5 14 5 3 6" xfId="32810"/>
    <cellStyle name="Note 5 14 5 4" xfId="32811"/>
    <cellStyle name="Note 5 14 5 4 2" xfId="32812"/>
    <cellStyle name="Note 5 14 5 4 2 2" xfId="32813"/>
    <cellStyle name="Note 5 14 5 4 2 3" xfId="32814"/>
    <cellStyle name="Note 5 14 5 4 3" xfId="32815"/>
    <cellStyle name="Note 5 14 5 4 3 2" xfId="32816"/>
    <cellStyle name="Note 5 14 5 4 3 3" xfId="32817"/>
    <cellStyle name="Note 5 14 5 4 4" xfId="32818"/>
    <cellStyle name="Note 5 14 5 4 4 2" xfId="32819"/>
    <cellStyle name="Note 5 14 5 4 4 3" xfId="32820"/>
    <cellStyle name="Note 5 14 5 4 5" xfId="32821"/>
    <cellStyle name="Note 5 14 5 4 5 2" xfId="32822"/>
    <cellStyle name="Note 5 14 5 4 5 3" xfId="32823"/>
    <cellStyle name="Note 5 14 5 4 6" xfId="32824"/>
    <cellStyle name="Note 5 14 5 4 6 2" xfId="32825"/>
    <cellStyle name="Note 5 14 5 4 6 3" xfId="32826"/>
    <cellStyle name="Note 5 14 5 4 7" xfId="32827"/>
    <cellStyle name="Note 5 14 5 4 8" xfId="32828"/>
    <cellStyle name="Note 5 14 5 5" xfId="32829"/>
    <cellStyle name="Note 5 14 5 5 2" xfId="32830"/>
    <cellStyle name="Note 5 14 5 5 2 2" xfId="32831"/>
    <cellStyle name="Note 5 14 5 5 2 3" xfId="32832"/>
    <cellStyle name="Note 5 14 5 5 3" xfId="32833"/>
    <cellStyle name="Note 5 14 5 5 3 2" xfId="32834"/>
    <cellStyle name="Note 5 14 5 5 3 3" xfId="32835"/>
    <cellStyle name="Note 5 14 5 5 4" xfId="32836"/>
    <cellStyle name="Note 5 14 5 5 5" xfId="32837"/>
    <cellStyle name="Note 5 14 5 6" xfId="32838"/>
    <cellStyle name="Note 5 14 5 6 2" xfId="32839"/>
    <cellStyle name="Note 5 14 5 6 3" xfId="32840"/>
    <cellStyle name="Note 5 14 5 7" xfId="32841"/>
    <cellStyle name="Note 5 14 5 7 2" xfId="32842"/>
    <cellStyle name="Note 5 14 5 7 3" xfId="32843"/>
    <cellStyle name="Note 5 14 5 8" xfId="32844"/>
    <cellStyle name="Note 5 14 5 8 2" xfId="32845"/>
    <cellStyle name="Note 5 14 5 8 3" xfId="32846"/>
    <cellStyle name="Note 5 14 5 9" xfId="32847"/>
    <cellStyle name="Note 5 14 6" xfId="32848"/>
    <cellStyle name="Note 5 14 6 2" xfId="32849"/>
    <cellStyle name="Note 5 14 6 2 2" xfId="32850"/>
    <cellStyle name="Note 5 14 6 2 2 2" xfId="32851"/>
    <cellStyle name="Note 5 14 6 2 2 3" xfId="32852"/>
    <cellStyle name="Note 5 14 6 2 3" xfId="32853"/>
    <cellStyle name="Note 5 14 6 2 3 2" xfId="32854"/>
    <cellStyle name="Note 5 14 6 2 3 3" xfId="32855"/>
    <cellStyle name="Note 5 14 6 2 4" xfId="32856"/>
    <cellStyle name="Note 5 14 6 2 5" xfId="32857"/>
    <cellStyle name="Note 5 14 6 3" xfId="32858"/>
    <cellStyle name="Note 5 14 6 3 2" xfId="32859"/>
    <cellStyle name="Note 5 14 6 3 3" xfId="32860"/>
    <cellStyle name="Note 5 14 6 4" xfId="32861"/>
    <cellStyle name="Note 5 14 6 4 2" xfId="32862"/>
    <cellStyle name="Note 5 14 6 4 3" xfId="32863"/>
    <cellStyle name="Note 5 14 6 5" xfId="32864"/>
    <cellStyle name="Note 5 14 6 5 2" xfId="32865"/>
    <cellStyle name="Note 5 14 6 5 3" xfId="32866"/>
    <cellStyle name="Note 5 14 6 6" xfId="32867"/>
    <cellStyle name="Note 5 14 7" xfId="32868"/>
    <cellStyle name="Note 5 14 7 2" xfId="32869"/>
    <cellStyle name="Note 5 14 7 2 2" xfId="32870"/>
    <cellStyle name="Note 5 14 7 2 2 2" xfId="32871"/>
    <cellStyle name="Note 5 14 7 2 2 3" xfId="32872"/>
    <cellStyle name="Note 5 14 7 2 3" xfId="32873"/>
    <cellStyle name="Note 5 14 7 2 3 2" xfId="32874"/>
    <cellStyle name="Note 5 14 7 2 3 3" xfId="32875"/>
    <cellStyle name="Note 5 14 7 2 4" xfId="32876"/>
    <cellStyle name="Note 5 14 7 2 5" xfId="32877"/>
    <cellStyle name="Note 5 14 7 3" xfId="32878"/>
    <cellStyle name="Note 5 14 7 3 2" xfId="32879"/>
    <cellStyle name="Note 5 14 7 3 3" xfId="32880"/>
    <cellStyle name="Note 5 14 7 4" xfId="32881"/>
    <cellStyle name="Note 5 14 7 4 2" xfId="32882"/>
    <cellStyle name="Note 5 14 7 4 3" xfId="32883"/>
    <cellStyle name="Note 5 14 7 5" xfId="32884"/>
    <cellStyle name="Note 5 14 7 5 2" xfId="32885"/>
    <cellStyle name="Note 5 14 7 5 3" xfId="32886"/>
    <cellStyle name="Note 5 14 7 6" xfId="32887"/>
    <cellStyle name="Note 5 14 8" xfId="32888"/>
    <cellStyle name="Note 5 14 8 2" xfId="32889"/>
    <cellStyle name="Note 5 14 8 2 2" xfId="32890"/>
    <cellStyle name="Note 5 14 8 2 3" xfId="32891"/>
    <cellStyle name="Note 5 14 8 3" xfId="32892"/>
    <cellStyle name="Note 5 14 8 3 2" xfId="32893"/>
    <cellStyle name="Note 5 14 8 3 3" xfId="32894"/>
    <cellStyle name="Note 5 14 8 4" xfId="32895"/>
    <cellStyle name="Note 5 14 8 4 2" xfId="32896"/>
    <cellStyle name="Note 5 14 8 4 3" xfId="32897"/>
    <cellStyle name="Note 5 14 8 5" xfId="32898"/>
    <cellStyle name="Note 5 14 8 5 2" xfId="32899"/>
    <cellStyle name="Note 5 14 8 5 3" xfId="32900"/>
    <cellStyle name="Note 5 14 8 6" xfId="32901"/>
    <cellStyle name="Note 5 14 8 6 2" xfId="32902"/>
    <cellStyle name="Note 5 14 8 6 3" xfId="32903"/>
    <cellStyle name="Note 5 14 8 7" xfId="32904"/>
    <cellStyle name="Note 5 14 8 8" xfId="32905"/>
    <cellStyle name="Note 5 14 9" xfId="32906"/>
    <cellStyle name="Note 5 14 9 2" xfId="32907"/>
    <cellStyle name="Note 5 14 9 2 2" xfId="32908"/>
    <cellStyle name="Note 5 14 9 2 3" xfId="32909"/>
    <cellStyle name="Note 5 14 9 3" xfId="32910"/>
    <cellStyle name="Note 5 14 9 3 2" xfId="32911"/>
    <cellStyle name="Note 5 14 9 3 3" xfId="32912"/>
    <cellStyle name="Note 5 14 9 4" xfId="32913"/>
    <cellStyle name="Note 5 14 9 5" xfId="32914"/>
    <cellStyle name="Note 5 15" xfId="32915"/>
    <cellStyle name="Note 5 15 10" xfId="32916"/>
    <cellStyle name="Note 5 15 10 2" xfId="32917"/>
    <cellStyle name="Note 5 15 10 3" xfId="32918"/>
    <cellStyle name="Note 5 15 11" xfId="32919"/>
    <cellStyle name="Note 5 15 11 2" xfId="32920"/>
    <cellStyle name="Note 5 15 11 3" xfId="32921"/>
    <cellStyle name="Note 5 15 12" xfId="32922"/>
    <cellStyle name="Note 5 15 12 2" xfId="32923"/>
    <cellStyle name="Note 5 15 12 3" xfId="32924"/>
    <cellStyle name="Note 5 15 13" xfId="32925"/>
    <cellStyle name="Note 5 15 2" xfId="32926"/>
    <cellStyle name="Note 5 15 2 2" xfId="32927"/>
    <cellStyle name="Note 5 15 2 2 2" xfId="32928"/>
    <cellStyle name="Note 5 15 2 2 2 2" xfId="32929"/>
    <cellStyle name="Note 5 15 2 2 2 2 2" xfId="32930"/>
    <cellStyle name="Note 5 15 2 2 2 2 3" xfId="32931"/>
    <cellStyle name="Note 5 15 2 2 2 3" xfId="32932"/>
    <cellStyle name="Note 5 15 2 2 2 3 2" xfId="32933"/>
    <cellStyle name="Note 5 15 2 2 2 3 3" xfId="32934"/>
    <cellStyle name="Note 5 15 2 2 2 4" xfId="32935"/>
    <cellStyle name="Note 5 15 2 2 2 5" xfId="32936"/>
    <cellStyle name="Note 5 15 2 2 3" xfId="32937"/>
    <cellStyle name="Note 5 15 2 2 3 2" xfId="32938"/>
    <cellStyle name="Note 5 15 2 2 3 3" xfId="32939"/>
    <cellStyle name="Note 5 15 2 2 4" xfId="32940"/>
    <cellStyle name="Note 5 15 2 2 4 2" xfId="32941"/>
    <cellStyle name="Note 5 15 2 2 4 3" xfId="32942"/>
    <cellStyle name="Note 5 15 2 2 5" xfId="32943"/>
    <cellStyle name="Note 5 15 2 2 5 2" xfId="32944"/>
    <cellStyle name="Note 5 15 2 2 5 3" xfId="32945"/>
    <cellStyle name="Note 5 15 2 2 6" xfId="32946"/>
    <cellStyle name="Note 5 15 2 3" xfId="32947"/>
    <cellStyle name="Note 5 15 2 3 2" xfId="32948"/>
    <cellStyle name="Note 5 15 2 3 2 2" xfId="32949"/>
    <cellStyle name="Note 5 15 2 3 2 2 2" xfId="32950"/>
    <cellStyle name="Note 5 15 2 3 2 2 3" xfId="32951"/>
    <cellStyle name="Note 5 15 2 3 2 3" xfId="32952"/>
    <cellStyle name="Note 5 15 2 3 2 3 2" xfId="32953"/>
    <cellStyle name="Note 5 15 2 3 2 3 3" xfId="32954"/>
    <cellStyle name="Note 5 15 2 3 2 4" xfId="32955"/>
    <cellStyle name="Note 5 15 2 3 2 5" xfId="32956"/>
    <cellStyle name="Note 5 15 2 3 3" xfId="32957"/>
    <cellStyle name="Note 5 15 2 3 3 2" xfId="32958"/>
    <cellStyle name="Note 5 15 2 3 3 3" xfId="32959"/>
    <cellStyle name="Note 5 15 2 3 4" xfId="32960"/>
    <cellStyle name="Note 5 15 2 3 4 2" xfId="32961"/>
    <cellStyle name="Note 5 15 2 3 4 3" xfId="32962"/>
    <cellStyle name="Note 5 15 2 3 5" xfId="32963"/>
    <cellStyle name="Note 5 15 2 3 5 2" xfId="32964"/>
    <cellStyle name="Note 5 15 2 3 5 3" xfId="32965"/>
    <cellStyle name="Note 5 15 2 3 6" xfId="32966"/>
    <cellStyle name="Note 5 15 2 4" xfId="32967"/>
    <cellStyle name="Note 5 15 2 4 2" xfId="32968"/>
    <cellStyle name="Note 5 15 2 4 2 2" xfId="32969"/>
    <cellStyle name="Note 5 15 2 4 2 3" xfId="32970"/>
    <cellStyle name="Note 5 15 2 4 3" xfId="32971"/>
    <cellStyle name="Note 5 15 2 4 3 2" xfId="32972"/>
    <cellStyle name="Note 5 15 2 4 3 3" xfId="32973"/>
    <cellStyle name="Note 5 15 2 4 4" xfId="32974"/>
    <cellStyle name="Note 5 15 2 4 4 2" xfId="32975"/>
    <cellStyle name="Note 5 15 2 4 4 3" xfId="32976"/>
    <cellStyle name="Note 5 15 2 4 5" xfId="32977"/>
    <cellStyle name="Note 5 15 2 4 5 2" xfId="32978"/>
    <cellStyle name="Note 5 15 2 4 5 3" xfId="32979"/>
    <cellStyle name="Note 5 15 2 4 6" xfId="32980"/>
    <cellStyle name="Note 5 15 2 4 6 2" xfId="32981"/>
    <cellStyle name="Note 5 15 2 4 6 3" xfId="32982"/>
    <cellStyle name="Note 5 15 2 4 7" xfId="32983"/>
    <cellStyle name="Note 5 15 2 4 8" xfId="32984"/>
    <cellStyle name="Note 5 15 2 5" xfId="32985"/>
    <cellStyle name="Note 5 15 2 5 2" xfId="32986"/>
    <cellStyle name="Note 5 15 2 5 2 2" xfId="32987"/>
    <cellStyle name="Note 5 15 2 5 2 3" xfId="32988"/>
    <cellStyle name="Note 5 15 2 5 3" xfId="32989"/>
    <cellStyle name="Note 5 15 2 5 3 2" xfId="32990"/>
    <cellStyle name="Note 5 15 2 5 3 3" xfId="32991"/>
    <cellStyle name="Note 5 15 2 5 4" xfId="32992"/>
    <cellStyle name="Note 5 15 2 5 5" xfId="32993"/>
    <cellStyle name="Note 5 15 2 6" xfId="32994"/>
    <cellStyle name="Note 5 15 2 6 2" xfId="32995"/>
    <cellStyle name="Note 5 15 2 6 3" xfId="32996"/>
    <cellStyle name="Note 5 15 2 7" xfId="32997"/>
    <cellStyle name="Note 5 15 2 7 2" xfId="32998"/>
    <cellStyle name="Note 5 15 2 7 3" xfId="32999"/>
    <cellStyle name="Note 5 15 2 8" xfId="33000"/>
    <cellStyle name="Note 5 15 2 8 2" xfId="33001"/>
    <cellStyle name="Note 5 15 2 8 3" xfId="33002"/>
    <cellStyle name="Note 5 15 2 9" xfId="33003"/>
    <cellStyle name="Note 5 15 3" xfId="33004"/>
    <cellStyle name="Note 5 15 3 2" xfId="33005"/>
    <cellStyle name="Note 5 15 3 2 2" xfId="33006"/>
    <cellStyle name="Note 5 15 3 2 2 2" xfId="33007"/>
    <cellStyle name="Note 5 15 3 2 2 2 2" xfId="33008"/>
    <cellStyle name="Note 5 15 3 2 2 2 3" xfId="33009"/>
    <cellStyle name="Note 5 15 3 2 2 3" xfId="33010"/>
    <cellStyle name="Note 5 15 3 2 2 3 2" xfId="33011"/>
    <cellStyle name="Note 5 15 3 2 2 3 3" xfId="33012"/>
    <cellStyle name="Note 5 15 3 2 2 4" xfId="33013"/>
    <cellStyle name="Note 5 15 3 2 2 5" xfId="33014"/>
    <cellStyle name="Note 5 15 3 2 3" xfId="33015"/>
    <cellStyle name="Note 5 15 3 2 3 2" xfId="33016"/>
    <cellStyle name="Note 5 15 3 2 3 3" xfId="33017"/>
    <cellStyle name="Note 5 15 3 2 4" xfId="33018"/>
    <cellStyle name="Note 5 15 3 2 4 2" xfId="33019"/>
    <cellStyle name="Note 5 15 3 2 4 3" xfId="33020"/>
    <cellStyle name="Note 5 15 3 2 5" xfId="33021"/>
    <cellStyle name="Note 5 15 3 2 5 2" xfId="33022"/>
    <cellStyle name="Note 5 15 3 2 5 3" xfId="33023"/>
    <cellStyle name="Note 5 15 3 2 6" xfId="33024"/>
    <cellStyle name="Note 5 15 3 3" xfId="33025"/>
    <cellStyle name="Note 5 15 3 3 2" xfId="33026"/>
    <cellStyle name="Note 5 15 3 3 2 2" xfId="33027"/>
    <cellStyle name="Note 5 15 3 3 2 2 2" xfId="33028"/>
    <cellStyle name="Note 5 15 3 3 2 2 3" xfId="33029"/>
    <cellStyle name="Note 5 15 3 3 2 3" xfId="33030"/>
    <cellStyle name="Note 5 15 3 3 2 3 2" xfId="33031"/>
    <cellStyle name="Note 5 15 3 3 2 3 3" xfId="33032"/>
    <cellStyle name="Note 5 15 3 3 2 4" xfId="33033"/>
    <cellStyle name="Note 5 15 3 3 2 5" xfId="33034"/>
    <cellStyle name="Note 5 15 3 3 3" xfId="33035"/>
    <cellStyle name="Note 5 15 3 3 3 2" xfId="33036"/>
    <cellStyle name="Note 5 15 3 3 3 3" xfId="33037"/>
    <cellStyle name="Note 5 15 3 3 4" xfId="33038"/>
    <cellStyle name="Note 5 15 3 3 4 2" xfId="33039"/>
    <cellStyle name="Note 5 15 3 3 4 3" xfId="33040"/>
    <cellStyle name="Note 5 15 3 3 5" xfId="33041"/>
    <cellStyle name="Note 5 15 3 3 5 2" xfId="33042"/>
    <cellStyle name="Note 5 15 3 3 5 3" xfId="33043"/>
    <cellStyle name="Note 5 15 3 3 6" xfId="33044"/>
    <cellStyle name="Note 5 15 3 4" xfId="33045"/>
    <cellStyle name="Note 5 15 3 4 2" xfId="33046"/>
    <cellStyle name="Note 5 15 3 4 2 2" xfId="33047"/>
    <cellStyle name="Note 5 15 3 4 2 3" xfId="33048"/>
    <cellStyle name="Note 5 15 3 4 3" xfId="33049"/>
    <cellStyle name="Note 5 15 3 4 3 2" xfId="33050"/>
    <cellStyle name="Note 5 15 3 4 3 3" xfId="33051"/>
    <cellStyle name="Note 5 15 3 4 4" xfId="33052"/>
    <cellStyle name="Note 5 15 3 4 4 2" xfId="33053"/>
    <cellStyle name="Note 5 15 3 4 4 3" xfId="33054"/>
    <cellStyle name="Note 5 15 3 4 5" xfId="33055"/>
    <cellStyle name="Note 5 15 3 4 5 2" xfId="33056"/>
    <cellStyle name="Note 5 15 3 4 5 3" xfId="33057"/>
    <cellStyle name="Note 5 15 3 4 6" xfId="33058"/>
    <cellStyle name="Note 5 15 3 4 6 2" xfId="33059"/>
    <cellStyle name="Note 5 15 3 4 6 3" xfId="33060"/>
    <cellStyle name="Note 5 15 3 4 7" xfId="33061"/>
    <cellStyle name="Note 5 15 3 4 8" xfId="33062"/>
    <cellStyle name="Note 5 15 3 5" xfId="33063"/>
    <cellStyle name="Note 5 15 3 5 2" xfId="33064"/>
    <cellStyle name="Note 5 15 3 5 2 2" xfId="33065"/>
    <cellStyle name="Note 5 15 3 5 2 3" xfId="33066"/>
    <cellStyle name="Note 5 15 3 5 3" xfId="33067"/>
    <cellStyle name="Note 5 15 3 5 3 2" xfId="33068"/>
    <cellStyle name="Note 5 15 3 5 3 3" xfId="33069"/>
    <cellStyle name="Note 5 15 3 5 4" xfId="33070"/>
    <cellStyle name="Note 5 15 3 5 5" xfId="33071"/>
    <cellStyle name="Note 5 15 3 6" xfId="33072"/>
    <cellStyle name="Note 5 15 3 6 2" xfId="33073"/>
    <cellStyle name="Note 5 15 3 6 3" xfId="33074"/>
    <cellStyle name="Note 5 15 3 7" xfId="33075"/>
    <cellStyle name="Note 5 15 3 7 2" xfId="33076"/>
    <cellStyle name="Note 5 15 3 7 3" xfId="33077"/>
    <cellStyle name="Note 5 15 3 8" xfId="33078"/>
    <cellStyle name="Note 5 15 3 8 2" xfId="33079"/>
    <cellStyle name="Note 5 15 3 8 3" xfId="33080"/>
    <cellStyle name="Note 5 15 3 9" xfId="33081"/>
    <cellStyle name="Note 5 15 4" xfId="33082"/>
    <cellStyle name="Note 5 15 4 2" xfId="33083"/>
    <cellStyle name="Note 5 15 4 2 2" xfId="33084"/>
    <cellStyle name="Note 5 15 4 2 2 2" xfId="33085"/>
    <cellStyle name="Note 5 15 4 2 2 2 2" xfId="33086"/>
    <cellStyle name="Note 5 15 4 2 2 2 3" xfId="33087"/>
    <cellStyle name="Note 5 15 4 2 2 3" xfId="33088"/>
    <cellStyle name="Note 5 15 4 2 2 3 2" xfId="33089"/>
    <cellStyle name="Note 5 15 4 2 2 3 3" xfId="33090"/>
    <cellStyle name="Note 5 15 4 2 2 4" xfId="33091"/>
    <cellStyle name="Note 5 15 4 2 2 5" xfId="33092"/>
    <cellStyle name="Note 5 15 4 2 3" xfId="33093"/>
    <cellStyle name="Note 5 15 4 2 3 2" xfId="33094"/>
    <cellStyle name="Note 5 15 4 2 3 3" xfId="33095"/>
    <cellStyle name="Note 5 15 4 2 4" xfId="33096"/>
    <cellStyle name="Note 5 15 4 2 4 2" xfId="33097"/>
    <cellStyle name="Note 5 15 4 2 4 3" xfId="33098"/>
    <cellStyle name="Note 5 15 4 2 5" xfId="33099"/>
    <cellStyle name="Note 5 15 4 2 5 2" xfId="33100"/>
    <cellStyle name="Note 5 15 4 2 5 3" xfId="33101"/>
    <cellStyle name="Note 5 15 4 2 6" xfId="33102"/>
    <cellStyle name="Note 5 15 4 3" xfId="33103"/>
    <cellStyle name="Note 5 15 4 3 2" xfId="33104"/>
    <cellStyle name="Note 5 15 4 3 2 2" xfId="33105"/>
    <cellStyle name="Note 5 15 4 3 2 2 2" xfId="33106"/>
    <cellStyle name="Note 5 15 4 3 2 2 3" xfId="33107"/>
    <cellStyle name="Note 5 15 4 3 2 3" xfId="33108"/>
    <cellStyle name="Note 5 15 4 3 2 3 2" xfId="33109"/>
    <cellStyle name="Note 5 15 4 3 2 3 3" xfId="33110"/>
    <cellStyle name="Note 5 15 4 3 2 4" xfId="33111"/>
    <cellStyle name="Note 5 15 4 3 2 5" xfId="33112"/>
    <cellStyle name="Note 5 15 4 3 3" xfId="33113"/>
    <cellStyle name="Note 5 15 4 3 3 2" xfId="33114"/>
    <cellStyle name="Note 5 15 4 3 3 3" xfId="33115"/>
    <cellStyle name="Note 5 15 4 3 4" xfId="33116"/>
    <cellStyle name="Note 5 15 4 3 4 2" xfId="33117"/>
    <cellStyle name="Note 5 15 4 3 4 3" xfId="33118"/>
    <cellStyle name="Note 5 15 4 3 5" xfId="33119"/>
    <cellStyle name="Note 5 15 4 3 5 2" xfId="33120"/>
    <cellStyle name="Note 5 15 4 3 5 3" xfId="33121"/>
    <cellStyle name="Note 5 15 4 3 6" xfId="33122"/>
    <cellStyle name="Note 5 15 4 4" xfId="33123"/>
    <cellStyle name="Note 5 15 4 4 2" xfId="33124"/>
    <cellStyle name="Note 5 15 4 4 2 2" xfId="33125"/>
    <cellStyle name="Note 5 15 4 4 2 3" xfId="33126"/>
    <cellStyle name="Note 5 15 4 4 3" xfId="33127"/>
    <cellStyle name="Note 5 15 4 4 3 2" xfId="33128"/>
    <cellStyle name="Note 5 15 4 4 3 3" xfId="33129"/>
    <cellStyle name="Note 5 15 4 4 4" xfId="33130"/>
    <cellStyle name="Note 5 15 4 4 4 2" xfId="33131"/>
    <cellStyle name="Note 5 15 4 4 4 3" xfId="33132"/>
    <cellStyle name="Note 5 15 4 4 5" xfId="33133"/>
    <cellStyle name="Note 5 15 4 4 5 2" xfId="33134"/>
    <cellStyle name="Note 5 15 4 4 5 3" xfId="33135"/>
    <cellStyle name="Note 5 15 4 4 6" xfId="33136"/>
    <cellStyle name="Note 5 15 4 4 6 2" xfId="33137"/>
    <cellStyle name="Note 5 15 4 4 6 3" xfId="33138"/>
    <cellStyle name="Note 5 15 4 4 7" xfId="33139"/>
    <cellStyle name="Note 5 15 4 4 8" xfId="33140"/>
    <cellStyle name="Note 5 15 4 5" xfId="33141"/>
    <cellStyle name="Note 5 15 4 5 2" xfId="33142"/>
    <cellStyle name="Note 5 15 4 5 2 2" xfId="33143"/>
    <cellStyle name="Note 5 15 4 5 2 3" xfId="33144"/>
    <cellStyle name="Note 5 15 4 5 3" xfId="33145"/>
    <cellStyle name="Note 5 15 4 5 3 2" xfId="33146"/>
    <cellStyle name="Note 5 15 4 5 3 3" xfId="33147"/>
    <cellStyle name="Note 5 15 4 5 4" xfId="33148"/>
    <cellStyle name="Note 5 15 4 5 5" xfId="33149"/>
    <cellStyle name="Note 5 15 4 6" xfId="33150"/>
    <cellStyle name="Note 5 15 4 6 2" xfId="33151"/>
    <cellStyle name="Note 5 15 4 6 3" xfId="33152"/>
    <cellStyle name="Note 5 15 4 7" xfId="33153"/>
    <cellStyle name="Note 5 15 4 7 2" xfId="33154"/>
    <cellStyle name="Note 5 15 4 7 3" xfId="33155"/>
    <cellStyle name="Note 5 15 4 8" xfId="33156"/>
    <cellStyle name="Note 5 15 4 8 2" xfId="33157"/>
    <cellStyle name="Note 5 15 4 8 3" xfId="33158"/>
    <cellStyle name="Note 5 15 4 9" xfId="33159"/>
    <cellStyle name="Note 5 15 5" xfId="33160"/>
    <cellStyle name="Note 5 15 5 2" xfId="33161"/>
    <cellStyle name="Note 5 15 5 2 2" xfId="33162"/>
    <cellStyle name="Note 5 15 5 2 2 2" xfId="33163"/>
    <cellStyle name="Note 5 15 5 2 2 2 2" xfId="33164"/>
    <cellStyle name="Note 5 15 5 2 2 2 3" xfId="33165"/>
    <cellStyle name="Note 5 15 5 2 2 3" xfId="33166"/>
    <cellStyle name="Note 5 15 5 2 2 3 2" xfId="33167"/>
    <cellStyle name="Note 5 15 5 2 2 3 3" xfId="33168"/>
    <cellStyle name="Note 5 15 5 2 2 4" xfId="33169"/>
    <cellStyle name="Note 5 15 5 2 2 5" xfId="33170"/>
    <cellStyle name="Note 5 15 5 2 3" xfId="33171"/>
    <cellStyle name="Note 5 15 5 2 3 2" xfId="33172"/>
    <cellStyle name="Note 5 15 5 2 3 3" xfId="33173"/>
    <cellStyle name="Note 5 15 5 2 4" xfId="33174"/>
    <cellStyle name="Note 5 15 5 2 4 2" xfId="33175"/>
    <cellStyle name="Note 5 15 5 2 4 3" xfId="33176"/>
    <cellStyle name="Note 5 15 5 2 5" xfId="33177"/>
    <cellStyle name="Note 5 15 5 2 5 2" xfId="33178"/>
    <cellStyle name="Note 5 15 5 2 5 3" xfId="33179"/>
    <cellStyle name="Note 5 15 5 2 6" xfId="33180"/>
    <cellStyle name="Note 5 15 5 3" xfId="33181"/>
    <cellStyle name="Note 5 15 5 3 2" xfId="33182"/>
    <cellStyle name="Note 5 15 5 3 2 2" xfId="33183"/>
    <cellStyle name="Note 5 15 5 3 2 2 2" xfId="33184"/>
    <cellStyle name="Note 5 15 5 3 2 2 3" xfId="33185"/>
    <cellStyle name="Note 5 15 5 3 2 3" xfId="33186"/>
    <cellStyle name="Note 5 15 5 3 2 3 2" xfId="33187"/>
    <cellStyle name="Note 5 15 5 3 2 3 3" xfId="33188"/>
    <cellStyle name="Note 5 15 5 3 2 4" xfId="33189"/>
    <cellStyle name="Note 5 15 5 3 2 5" xfId="33190"/>
    <cellStyle name="Note 5 15 5 3 3" xfId="33191"/>
    <cellStyle name="Note 5 15 5 3 3 2" xfId="33192"/>
    <cellStyle name="Note 5 15 5 3 3 3" xfId="33193"/>
    <cellStyle name="Note 5 15 5 3 4" xfId="33194"/>
    <cellStyle name="Note 5 15 5 3 4 2" xfId="33195"/>
    <cellStyle name="Note 5 15 5 3 4 3" xfId="33196"/>
    <cellStyle name="Note 5 15 5 3 5" xfId="33197"/>
    <cellStyle name="Note 5 15 5 3 5 2" xfId="33198"/>
    <cellStyle name="Note 5 15 5 3 5 3" xfId="33199"/>
    <cellStyle name="Note 5 15 5 3 6" xfId="33200"/>
    <cellStyle name="Note 5 15 5 4" xfId="33201"/>
    <cellStyle name="Note 5 15 5 4 2" xfId="33202"/>
    <cellStyle name="Note 5 15 5 4 2 2" xfId="33203"/>
    <cellStyle name="Note 5 15 5 4 2 3" xfId="33204"/>
    <cellStyle name="Note 5 15 5 4 3" xfId="33205"/>
    <cellStyle name="Note 5 15 5 4 3 2" xfId="33206"/>
    <cellStyle name="Note 5 15 5 4 3 3" xfId="33207"/>
    <cellStyle name="Note 5 15 5 4 4" xfId="33208"/>
    <cellStyle name="Note 5 15 5 4 4 2" xfId="33209"/>
    <cellStyle name="Note 5 15 5 4 4 3" xfId="33210"/>
    <cellStyle name="Note 5 15 5 4 5" xfId="33211"/>
    <cellStyle name="Note 5 15 5 4 5 2" xfId="33212"/>
    <cellStyle name="Note 5 15 5 4 5 3" xfId="33213"/>
    <cellStyle name="Note 5 15 5 4 6" xfId="33214"/>
    <cellStyle name="Note 5 15 5 4 6 2" xfId="33215"/>
    <cellStyle name="Note 5 15 5 4 6 3" xfId="33216"/>
    <cellStyle name="Note 5 15 5 4 7" xfId="33217"/>
    <cellStyle name="Note 5 15 5 4 8" xfId="33218"/>
    <cellStyle name="Note 5 15 5 5" xfId="33219"/>
    <cellStyle name="Note 5 15 5 5 2" xfId="33220"/>
    <cellStyle name="Note 5 15 5 5 2 2" xfId="33221"/>
    <cellStyle name="Note 5 15 5 5 2 3" xfId="33222"/>
    <cellStyle name="Note 5 15 5 5 3" xfId="33223"/>
    <cellStyle name="Note 5 15 5 5 3 2" xfId="33224"/>
    <cellStyle name="Note 5 15 5 5 3 3" xfId="33225"/>
    <cellStyle name="Note 5 15 5 5 4" xfId="33226"/>
    <cellStyle name="Note 5 15 5 5 5" xfId="33227"/>
    <cellStyle name="Note 5 15 5 6" xfId="33228"/>
    <cellStyle name="Note 5 15 5 6 2" xfId="33229"/>
    <cellStyle name="Note 5 15 5 6 3" xfId="33230"/>
    <cellStyle name="Note 5 15 5 7" xfId="33231"/>
    <cellStyle name="Note 5 15 5 7 2" xfId="33232"/>
    <cellStyle name="Note 5 15 5 7 3" xfId="33233"/>
    <cellStyle name="Note 5 15 5 8" xfId="33234"/>
    <cellStyle name="Note 5 15 5 8 2" xfId="33235"/>
    <cellStyle name="Note 5 15 5 8 3" xfId="33236"/>
    <cellStyle name="Note 5 15 5 9" xfId="33237"/>
    <cellStyle name="Note 5 15 6" xfId="33238"/>
    <cellStyle name="Note 5 15 6 2" xfId="33239"/>
    <cellStyle name="Note 5 15 6 2 2" xfId="33240"/>
    <cellStyle name="Note 5 15 6 2 2 2" xfId="33241"/>
    <cellStyle name="Note 5 15 6 2 2 3" xfId="33242"/>
    <cellStyle name="Note 5 15 6 2 3" xfId="33243"/>
    <cellStyle name="Note 5 15 6 2 3 2" xfId="33244"/>
    <cellStyle name="Note 5 15 6 2 3 3" xfId="33245"/>
    <cellStyle name="Note 5 15 6 2 4" xfId="33246"/>
    <cellStyle name="Note 5 15 6 2 5" xfId="33247"/>
    <cellStyle name="Note 5 15 6 3" xfId="33248"/>
    <cellStyle name="Note 5 15 6 3 2" xfId="33249"/>
    <cellStyle name="Note 5 15 6 3 3" xfId="33250"/>
    <cellStyle name="Note 5 15 6 4" xfId="33251"/>
    <cellStyle name="Note 5 15 6 4 2" xfId="33252"/>
    <cellStyle name="Note 5 15 6 4 3" xfId="33253"/>
    <cellStyle name="Note 5 15 6 5" xfId="33254"/>
    <cellStyle name="Note 5 15 6 5 2" xfId="33255"/>
    <cellStyle name="Note 5 15 6 5 3" xfId="33256"/>
    <cellStyle name="Note 5 15 6 6" xfId="33257"/>
    <cellStyle name="Note 5 15 7" xfId="33258"/>
    <cellStyle name="Note 5 15 7 2" xfId="33259"/>
    <cellStyle name="Note 5 15 7 2 2" xfId="33260"/>
    <cellStyle name="Note 5 15 7 2 2 2" xfId="33261"/>
    <cellStyle name="Note 5 15 7 2 2 3" xfId="33262"/>
    <cellStyle name="Note 5 15 7 2 3" xfId="33263"/>
    <cellStyle name="Note 5 15 7 2 3 2" xfId="33264"/>
    <cellStyle name="Note 5 15 7 2 3 3" xfId="33265"/>
    <cellStyle name="Note 5 15 7 2 4" xfId="33266"/>
    <cellStyle name="Note 5 15 7 2 5" xfId="33267"/>
    <cellStyle name="Note 5 15 7 3" xfId="33268"/>
    <cellStyle name="Note 5 15 7 3 2" xfId="33269"/>
    <cellStyle name="Note 5 15 7 3 3" xfId="33270"/>
    <cellStyle name="Note 5 15 7 4" xfId="33271"/>
    <cellStyle name="Note 5 15 7 4 2" xfId="33272"/>
    <cellStyle name="Note 5 15 7 4 3" xfId="33273"/>
    <cellStyle name="Note 5 15 7 5" xfId="33274"/>
    <cellStyle name="Note 5 15 7 5 2" xfId="33275"/>
    <cellStyle name="Note 5 15 7 5 3" xfId="33276"/>
    <cellStyle name="Note 5 15 7 6" xfId="33277"/>
    <cellStyle name="Note 5 15 8" xfId="33278"/>
    <cellStyle name="Note 5 15 8 2" xfId="33279"/>
    <cellStyle name="Note 5 15 8 2 2" xfId="33280"/>
    <cellStyle name="Note 5 15 8 2 3" xfId="33281"/>
    <cellStyle name="Note 5 15 8 3" xfId="33282"/>
    <cellStyle name="Note 5 15 8 3 2" xfId="33283"/>
    <cellStyle name="Note 5 15 8 3 3" xfId="33284"/>
    <cellStyle name="Note 5 15 8 4" xfId="33285"/>
    <cellStyle name="Note 5 15 8 4 2" xfId="33286"/>
    <cellStyle name="Note 5 15 8 4 3" xfId="33287"/>
    <cellStyle name="Note 5 15 8 5" xfId="33288"/>
    <cellStyle name="Note 5 15 8 5 2" xfId="33289"/>
    <cellStyle name="Note 5 15 8 5 3" xfId="33290"/>
    <cellStyle name="Note 5 15 8 6" xfId="33291"/>
    <cellStyle name="Note 5 15 8 6 2" xfId="33292"/>
    <cellStyle name="Note 5 15 8 6 3" xfId="33293"/>
    <cellStyle name="Note 5 15 8 7" xfId="33294"/>
    <cellStyle name="Note 5 15 8 8" xfId="33295"/>
    <cellStyle name="Note 5 15 9" xfId="33296"/>
    <cellStyle name="Note 5 15 9 2" xfId="33297"/>
    <cellStyle name="Note 5 15 9 2 2" xfId="33298"/>
    <cellStyle name="Note 5 15 9 2 3" xfId="33299"/>
    <cellStyle name="Note 5 15 9 3" xfId="33300"/>
    <cellStyle name="Note 5 15 9 3 2" xfId="33301"/>
    <cellStyle name="Note 5 15 9 3 3" xfId="33302"/>
    <cellStyle name="Note 5 15 9 4" xfId="33303"/>
    <cellStyle name="Note 5 15 9 5" xfId="33304"/>
    <cellStyle name="Note 5 16" xfId="33305"/>
    <cellStyle name="Note 5 16 10" xfId="33306"/>
    <cellStyle name="Note 5 16 10 2" xfId="33307"/>
    <cellStyle name="Note 5 16 10 3" xfId="33308"/>
    <cellStyle name="Note 5 16 11" xfId="33309"/>
    <cellStyle name="Note 5 16 11 2" xfId="33310"/>
    <cellStyle name="Note 5 16 11 3" xfId="33311"/>
    <cellStyle name="Note 5 16 12" xfId="33312"/>
    <cellStyle name="Note 5 16 12 2" xfId="33313"/>
    <cellStyle name="Note 5 16 12 3" xfId="33314"/>
    <cellStyle name="Note 5 16 13" xfId="33315"/>
    <cellStyle name="Note 5 16 2" xfId="33316"/>
    <cellStyle name="Note 5 16 2 2" xfId="33317"/>
    <cellStyle name="Note 5 16 2 2 2" xfId="33318"/>
    <cellStyle name="Note 5 16 2 2 2 2" xfId="33319"/>
    <cellStyle name="Note 5 16 2 2 2 2 2" xfId="33320"/>
    <cellStyle name="Note 5 16 2 2 2 2 3" xfId="33321"/>
    <cellStyle name="Note 5 16 2 2 2 3" xfId="33322"/>
    <cellStyle name="Note 5 16 2 2 2 3 2" xfId="33323"/>
    <cellStyle name="Note 5 16 2 2 2 3 3" xfId="33324"/>
    <cellStyle name="Note 5 16 2 2 2 4" xfId="33325"/>
    <cellStyle name="Note 5 16 2 2 2 5" xfId="33326"/>
    <cellStyle name="Note 5 16 2 2 3" xfId="33327"/>
    <cellStyle name="Note 5 16 2 2 3 2" xfId="33328"/>
    <cellStyle name="Note 5 16 2 2 3 3" xfId="33329"/>
    <cellStyle name="Note 5 16 2 2 4" xfId="33330"/>
    <cellStyle name="Note 5 16 2 2 4 2" xfId="33331"/>
    <cellStyle name="Note 5 16 2 2 4 3" xfId="33332"/>
    <cellStyle name="Note 5 16 2 2 5" xfId="33333"/>
    <cellStyle name="Note 5 16 2 2 5 2" xfId="33334"/>
    <cellStyle name="Note 5 16 2 2 5 3" xfId="33335"/>
    <cellStyle name="Note 5 16 2 2 6" xfId="33336"/>
    <cellStyle name="Note 5 16 2 3" xfId="33337"/>
    <cellStyle name="Note 5 16 2 3 2" xfId="33338"/>
    <cellStyle name="Note 5 16 2 3 2 2" xfId="33339"/>
    <cellStyle name="Note 5 16 2 3 2 2 2" xfId="33340"/>
    <cellStyle name="Note 5 16 2 3 2 2 3" xfId="33341"/>
    <cellStyle name="Note 5 16 2 3 2 3" xfId="33342"/>
    <cellStyle name="Note 5 16 2 3 2 3 2" xfId="33343"/>
    <cellStyle name="Note 5 16 2 3 2 3 3" xfId="33344"/>
    <cellStyle name="Note 5 16 2 3 2 4" xfId="33345"/>
    <cellStyle name="Note 5 16 2 3 2 5" xfId="33346"/>
    <cellStyle name="Note 5 16 2 3 3" xfId="33347"/>
    <cellStyle name="Note 5 16 2 3 3 2" xfId="33348"/>
    <cellStyle name="Note 5 16 2 3 3 3" xfId="33349"/>
    <cellStyle name="Note 5 16 2 3 4" xfId="33350"/>
    <cellStyle name="Note 5 16 2 3 4 2" xfId="33351"/>
    <cellStyle name="Note 5 16 2 3 4 3" xfId="33352"/>
    <cellStyle name="Note 5 16 2 3 5" xfId="33353"/>
    <cellStyle name="Note 5 16 2 3 5 2" xfId="33354"/>
    <cellStyle name="Note 5 16 2 3 5 3" xfId="33355"/>
    <cellStyle name="Note 5 16 2 3 6" xfId="33356"/>
    <cellStyle name="Note 5 16 2 4" xfId="33357"/>
    <cellStyle name="Note 5 16 2 4 2" xfId="33358"/>
    <cellStyle name="Note 5 16 2 4 2 2" xfId="33359"/>
    <cellStyle name="Note 5 16 2 4 2 3" xfId="33360"/>
    <cellStyle name="Note 5 16 2 4 3" xfId="33361"/>
    <cellStyle name="Note 5 16 2 4 3 2" xfId="33362"/>
    <cellStyle name="Note 5 16 2 4 3 3" xfId="33363"/>
    <cellStyle name="Note 5 16 2 4 4" xfId="33364"/>
    <cellStyle name="Note 5 16 2 4 4 2" xfId="33365"/>
    <cellStyle name="Note 5 16 2 4 4 3" xfId="33366"/>
    <cellStyle name="Note 5 16 2 4 5" xfId="33367"/>
    <cellStyle name="Note 5 16 2 4 5 2" xfId="33368"/>
    <cellStyle name="Note 5 16 2 4 5 3" xfId="33369"/>
    <cellStyle name="Note 5 16 2 4 6" xfId="33370"/>
    <cellStyle name="Note 5 16 2 4 6 2" xfId="33371"/>
    <cellStyle name="Note 5 16 2 4 6 3" xfId="33372"/>
    <cellStyle name="Note 5 16 2 4 7" xfId="33373"/>
    <cellStyle name="Note 5 16 2 4 8" xfId="33374"/>
    <cellStyle name="Note 5 16 2 5" xfId="33375"/>
    <cellStyle name="Note 5 16 2 5 2" xfId="33376"/>
    <cellStyle name="Note 5 16 2 5 2 2" xfId="33377"/>
    <cellStyle name="Note 5 16 2 5 2 3" xfId="33378"/>
    <cellStyle name="Note 5 16 2 5 3" xfId="33379"/>
    <cellStyle name="Note 5 16 2 5 3 2" xfId="33380"/>
    <cellStyle name="Note 5 16 2 5 3 3" xfId="33381"/>
    <cellStyle name="Note 5 16 2 5 4" xfId="33382"/>
    <cellStyle name="Note 5 16 2 5 5" xfId="33383"/>
    <cellStyle name="Note 5 16 2 6" xfId="33384"/>
    <cellStyle name="Note 5 16 2 6 2" xfId="33385"/>
    <cellStyle name="Note 5 16 2 6 3" xfId="33386"/>
    <cellStyle name="Note 5 16 2 7" xfId="33387"/>
    <cellStyle name="Note 5 16 2 7 2" xfId="33388"/>
    <cellStyle name="Note 5 16 2 7 3" xfId="33389"/>
    <cellStyle name="Note 5 16 2 8" xfId="33390"/>
    <cellStyle name="Note 5 16 2 8 2" xfId="33391"/>
    <cellStyle name="Note 5 16 2 8 3" xfId="33392"/>
    <cellStyle name="Note 5 16 2 9" xfId="33393"/>
    <cellStyle name="Note 5 16 3" xfId="33394"/>
    <cellStyle name="Note 5 16 3 2" xfId="33395"/>
    <cellStyle name="Note 5 16 3 2 2" xfId="33396"/>
    <cellStyle name="Note 5 16 3 2 2 2" xfId="33397"/>
    <cellStyle name="Note 5 16 3 2 2 2 2" xfId="33398"/>
    <cellStyle name="Note 5 16 3 2 2 2 3" xfId="33399"/>
    <cellStyle name="Note 5 16 3 2 2 3" xfId="33400"/>
    <cellStyle name="Note 5 16 3 2 2 3 2" xfId="33401"/>
    <cellStyle name="Note 5 16 3 2 2 3 3" xfId="33402"/>
    <cellStyle name="Note 5 16 3 2 2 4" xfId="33403"/>
    <cellStyle name="Note 5 16 3 2 2 5" xfId="33404"/>
    <cellStyle name="Note 5 16 3 2 3" xfId="33405"/>
    <cellStyle name="Note 5 16 3 2 3 2" xfId="33406"/>
    <cellStyle name="Note 5 16 3 2 3 3" xfId="33407"/>
    <cellStyle name="Note 5 16 3 2 4" xfId="33408"/>
    <cellStyle name="Note 5 16 3 2 4 2" xfId="33409"/>
    <cellStyle name="Note 5 16 3 2 4 3" xfId="33410"/>
    <cellStyle name="Note 5 16 3 2 5" xfId="33411"/>
    <cellStyle name="Note 5 16 3 2 5 2" xfId="33412"/>
    <cellStyle name="Note 5 16 3 2 5 3" xfId="33413"/>
    <cellStyle name="Note 5 16 3 2 6" xfId="33414"/>
    <cellStyle name="Note 5 16 3 3" xfId="33415"/>
    <cellStyle name="Note 5 16 3 3 2" xfId="33416"/>
    <cellStyle name="Note 5 16 3 3 2 2" xfId="33417"/>
    <cellStyle name="Note 5 16 3 3 2 2 2" xfId="33418"/>
    <cellStyle name="Note 5 16 3 3 2 2 3" xfId="33419"/>
    <cellStyle name="Note 5 16 3 3 2 3" xfId="33420"/>
    <cellStyle name="Note 5 16 3 3 2 3 2" xfId="33421"/>
    <cellStyle name="Note 5 16 3 3 2 3 3" xfId="33422"/>
    <cellStyle name="Note 5 16 3 3 2 4" xfId="33423"/>
    <cellStyle name="Note 5 16 3 3 2 5" xfId="33424"/>
    <cellStyle name="Note 5 16 3 3 3" xfId="33425"/>
    <cellStyle name="Note 5 16 3 3 3 2" xfId="33426"/>
    <cellStyle name="Note 5 16 3 3 3 3" xfId="33427"/>
    <cellStyle name="Note 5 16 3 3 4" xfId="33428"/>
    <cellStyle name="Note 5 16 3 3 4 2" xfId="33429"/>
    <cellStyle name="Note 5 16 3 3 4 3" xfId="33430"/>
    <cellStyle name="Note 5 16 3 3 5" xfId="33431"/>
    <cellStyle name="Note 5 16 3 3 5 2" xfId="33432"/>
    <cellStyle name="Note 5 16 3 3 5 3" xfId="33433"/>
    <cellStyle name="Note 5 16 3 3 6" xfId="33434"/>
    <cellStyle name="Note 5 16 3 4" xfId="33435"/>
    <cellStyle name="Note 5 16 3 4 2" xfId="33436"/>
    <cellStyle name="Note 5 16 3 4 2 2" xfId="33437"/>
    <cellStyle name="Note 5 16 3 4 2 3" xfId="33438"/>
    <cellStyle name="Note 5 16 3 4 3" xfId="33439"/>
    <cellStyle name="Note 5 16 3 4 3 2" xfId="33440"/>
    <cellStyle name="Note 5 16 3 4 3 3" xfId="33441"/>
    <cellStyle name="Note 5 16 3 4 4" xfId="33442"/>
    <cellStyle name="Note 5 16 3 4 4 2" xfId="33443"/>
    <cellStyle name="Note 5 16 3 4 4 3" xfId="33444"/>
    <cellStyle name="Note 5 16 3 4 5" xfId="33445"/>
    <cellStyle name="Note 5 16 3 4 5 2" xfId="33446"/>
    <cellStyle name="Note 5 16 3 4 5 3" xfId="33447"/>
    <cellStyle name="Note 5 16 3 4 6" xfId="33448"/>
    <cellStyle name="Note 5 16 3 4 6 2" xfId="33449"/>
    <cellStyle name="Note 5 16 3 4 6 3" xfId="33450"/>
    <cellStyle name="Note 5 16 3 4 7" xfId="33451"/>
    <cellStyle name="Note 5 16 3 4 8" xfId="33452"/>
    <cellStyle name="Note 5 16 3 5" xfId="33453"/>
    <cellStyle name="Note 5 16 3 5 2" xfId="33454"/>
    <cellStyle name="Note 5 16 3 5 2 2" xfId="33455"/>
    <cellStyle name="Note 5 16 3 5 2 3" xfId="33456"/>
    <cellStyle name="Note 5 16 3 5 3" xfId="33457"/>
    <cellStyle name="Note 5 16 3 5 3 2" xfId="33458"/>
    <cellStyle name="Note 5 16 3 5 3 3" xfId="33459"/>
    <cellStyle name="Note 5 16 3 5 4" xfId="33460"/>
    <cellStyle name="Note 5 16 3 5 5" xfId="33461"/>
    <cellStyle name="Note 5 16 3 6" xfId="33462"/>
    <cellStyle name="Note 5 16 3 6 2" xfId="33463"/>
    <cellStyle name="Note 5 16 3 6 3" xfId="33464"/>
    <cellStyle name="Note 5 16 3 7" xfId="33465"/>
    <cellStyle name="Note 5 16 3 7 2" xfId="33466"/>
    <cellStyle name="Note 5 16 3 7 3" xfId="33467"/>
    <cellStyle name="Note 5 16 3 8" xfId="33468"/>
    <cellStyle name="Note 5 16 3 8 2" xfId="33469"/>
    <cellStyle name="Note 5 16 3 8 3" xfId="33470"/>
    <cellStyle name="Note 5 16 3 9" xfId="33471"/>
    <cellStyle name="Note 5 16 4" xfId="33472"/>
    <cellStyle name="Note 5 16 4 2" xfId="33473"/>
    <cellStyle name="Note 5 16 4 2 2" xfId="33474"/>
    <cellStyle name="Note 5 16 4 2 2 2" xfId="33475"/>
    <cellStyle name="Note 5 16 4 2 2 2 2" xfId="33476"/>
    <cellStyle name="Note 5 16 4 2 2 2 3" xfId="33477"/>
    <cellStyle name="Note 5 16 4 2 2 3" xfId="33478"/>
    <cellStyle name="Note 5 16 4 2 2 3 2" xfId="33479"/>
    <cellStyle name="Note 5 16 4 2 2 3 3" xfId="33480"/>
    <cellStyle name="Note 5 16 4 2 2 4" xfId="33481"/>
    <cellStyle name="Note 5 16 4 2 2 5" xfId="33482"/>
    <cellStyle name="Note 5 16 4 2 3" xfId="33483"/>
    <cellStyle name="Note 5 16 4 2 3 2" xfId="33484"/>
    <cellStyle name="Note 5 16 4 2 3 3" xfId="33485"/>
    <cellStyle name="Note 5 16 4 2 4" xfId="33486"/>
    <cellStyle name="Note 5 16 4 2 4 2" xfId="33487"/>
    <cellStyle name="Note 5 16 4 2 4 3" xfId="33488"/>
    <cellStyle name="Note 5 16 4 2 5" xfId="33489"/>
    <cellStyle name="Note 5 16 4 2 5 2" xfId="33490"/>
    <cellStyle name="Note 5 16 4 2 5 3" xfId="33491"/>
    <cellStyle name="Note 5 16 4 2 6" xfId="33492"/>
    <cellStyle name="Note 5 16 4 3" xfId="33493"/>
    <cellStyle name="Note 5 16 4 3 2" xfId="33494"/>
    <cellStyle name="Note 5 16 4 3 2 2" xfId="33495"/>
    <cellStyle name="Note 5 16 4 3 2 2 2" xfId="33496"/>
    <cellStyle name="Note 5 16 4 3 2 2 3" xfId="33497"/>
    <cellStyle name="Note 5 16 4 3 2 3" xfId="33498"/>
    <cellStyle name="Note 5 16 4 3 2 3 2" xfId="33499"/>
    <cellStyle name="Note 5 16 4 3 2 3 3" xfId="33500"/>
    <cellStyle name="Note 5 16 4 3 2 4" xfId="33501"/>
    <cellStyle name="Note 5 16 4 3 2 5" xfId="33502"/>
    <cellStyle name="Note 5 16 4 3 3" xfId="33503"/>
    <cellStyle name="Note 5 16 4 3 3 2" xfId="33504"/>
    <cellStyle name="Note 5 16 4 3 3 3" xfId="33505"/>
    <cellStyle name="Note 5 16 4 3 4" xfId="33506"/>
    <cellStyle name="Note 5 16 4 3 4 2" xfId="33507"/>
    <cellStyle name="Note 5 16 4 3 4 3" xfId="33508"/>
    <cellStyle name="Note 5 16 4 3 5" xfId="33509"/>
    <cellStyle name="Note 5 16 4 3 5 2" xfId="33510"/>
    <cellStyle name="Note 5 16 4 3 5 3" xfId="33511"/>
    <cellStyle name="Note 5 16 4 3 6" xfId="33512"/>
    <cellStyle name="Note 5 16 4 4" xfId="33513"/>
    <cellStyle name="Note 5 16 4 4 2" xfId="33514"/>
    <cellStyle name="Note 5 16 4 4 2 2" xfId="33515"/>
    <cellStyle name="Note 5 16 4 4 2 3" xfId="33516"/>
    <cellStyle name="Note 5 16 4 4 3" xfId="33517"/>
    <cellStyle name="Note 5 16 4 4 3 2" xfId="33518"/>
    <cellStyle name="Note 5 16 4 4 3 3" xfId="33519"/>
    <cellStyle name="Note 5 16 4 4 4" xfId="33520"/>
    <cellStyle name="Note 5 16 4 4 4 2" xfId="33521"/>
    <cellStyle name="Note 5 16 4 4 4 3" xfId="33522"/>
    <cellStyle name="Note 5 16 4 4 5" xfId="33523"/>
    <cellStyle name="Note 5 16 4 4 5 2" xfId="33524"/>
    <cellStyle name="Note 5 16 4 4 5 3" xfId="33525"/>
    <cellStyle name="Note 5 16 4 4 6" xfId="33526"/>
    <cellStyle name="Note 5 16 4 4 6 2" xfId="33527"/>
    <cellStyle name="Note 5 16 4 4 6 3" xfId="33528"/>
    <cellStyle name="Note 5 16 4 4 7" xfId="33529"/>
    <cellStyle name="Note 5 16 4 4 8" xfId="33530"/>
    <cellStyle name="Note 5 16 4 5" xfId="33531"/>
    <cellStyle name="Note 5 16 4 5 2" xfId="33532"/>
    <cellStyle name="Note 5 16 4 5 2 2" xfId="33533"/>
    <cellStyle name="Note 5 16 4 5 2 3" xfId="33534"/>
    <cellStyle name="Note 5 16 4 5 3" xfId="33535"/>
    <cellStyle name="Note 5 16 4 5 3 2" xfId="33536"/>
    <cellStyle name="Note 5 16 4 5 3 3" xfId="33537"/>
    <cellStyle name="Note 5 16 4 5 4" xfId="33538"/>
    <cellStyle name="Note 5 16 4 5 5" xfId="33539"/>
    <cellStyle name="Note 5 16 4 6" xfId="33540"/>
    <cellStyle name="Note 5 16 4 6 2" xfId="33541"/>
    <cellStyle name="Note 5 16 4 6 3" xfId="33542"/>
    <cellStyle name="Note 5 16 4 7" xfId="33543"/>
    <cellStyle name="Note 5 16 4 7 2" xfId="33544"/>
    <cellStyle name="Note 5 16 4 7 3" xfId="33545"/>
    <cellStyle name="Note 5 16 4 8" xfId="33546"/>
    <cellStyle name="Note 5 16 4 8 2" xfId="33547"/>
    <cellStyle name="Note 5 16 4 8 3" xfId="33548"/>
    <cellStyle name="Note 5 16 4 9" xfId="33549"/>
    <cellStyle name="Note 5 16 5" xfId="33550"/>
    <cellStyle name="Note 5 16 5 2" xfId="33551"/>
    <cellStyle name="Note 5 16 5 2 2" xfId="33552"/>
    <cellStyle name="Note 5 16 5 2 2 2" xfId="33553"/>
    <cellStyle name="Note 5 16 5 2 2 2 2" xfId="33554"/>
    <cellStyle name="Note 5 16 5 2 2 2 3" xfId="33555"/>
    <cellStyle name="Note 5 16 5 2 2 3" xfId="33556"/>
    <cellStyle name="Note 5 16 5 2 2 3 2" xfId="33557"/>
    <cellStyle name="Note 5 16 5 2 2 3 3" xfId="33558"/>
    <cellStyle name="Note 5 16 5 2 2 4" xfId="33559"/>
    <cellStyle name="Note 5 16 5 2 2 5" xfId="33560"/>
    <cellStyle name="Note 5 16 5 2 3" xfId="33561"/>
    <cellStyle name="Note 5 16 5 2 3 2" xfId="33562"/>
    <cellStyle name="Note 5 16 5 2 3 3" xfId="33563"/>
    <cellStyle name="Note 5 16 5 2 4" xfId="33564"/>
    <cellStyle name="Note 5 16 5 2 4 2" xfId="33565"/>
    <cellStyle name="Note 5 16 5 2 4 3" xfId="33566"/>
    <cellStyle name="Note 5 16 5 2 5" xfId="33567"/>
    <cellStyle name="Note 5 16 5 2 5 2" xfId="33568"/>
    <cellStyle name="Note 5 16 5 2 5 3" xfId="33569"/>
    <cellStyle name="Note 5 16 5 2 6" xfId="33570"/>
    <cellStyle name="Note 5 16 5 3" xfId="33571"/>
    <cellStyle name="Note 5 16 5 3 2" xfId="33572"/>
    <cellStyle name="Note 5 16 5 3 2 2" xfId="33573"/>
    <cellStyle name="Note 5 16 5 3 2 2 2" xfId="33574"/>
    <cellStyle name="Note 5 16 5 3 2 2 3" xfId="33575"/>
    <cellStyle name="Note 5 16 5 3 2 3" xfId="33576"/>
    <cellStyle name="Note 5 16 5 3 2 3 2" xfId="33577"/>
    <cellStyle name="Note 5 16 5 3 2 3 3" xfId="33578"/>
    <cellStyle name="Note 5 16 5 3 2 4" xfId="33579"/>
    <cellStyle name="Note 5 16 5 3 2 5" xfId="33580"/>
    <cellStyle name="Note 5 16 5 3 3" xfId="33581"/>
    <cellStyle name="Note 5 16 5 3 3 2" xfId="33582"/>
    <cellStyle name="Note 5 16 5 3 3 3" xfId="33583"/>
    <cellStyle name="Note 5 16 5 3 4" xfId="33584"/>
    <cellStyle name="Note 5 16 5 3 4 2" xfId="33585"/>
    <cellStyle name="Note 5 16 5 3 4 3" xfId="33586"/>
    <cellStyle name="Note 5 16 5 3 5" xfId="33587"/>
    <cellStyle name="Note 5 16 5 3 5 2" xfId="33588"/>
    <cellStyle name="Note 5 16 5 3 5 3" xfId="33589"/>
    <cellStyle name="Note 5 16 5 3 6" xfId="33590"/>
    <cellStyle name="Note 5 16 5 4" xfId="33591"/>
    <cellStyle name="Note 5 16 5 4 2" xfId="33592"/>
    <cellStyle name="Note 5 16 5 4 2 2" xfId="33593"/>
    <cellStyle name="Note 5 16 5 4 2 3" xfId="33594"/>
    <cellStyle name="Note 5 16 5 4 3" xfId="33595"/>
    <cellStyle name="Note 5 16 5 4 3 2" xfId="33596"/>
    <cellStyle name="Note 5 16 5 4 3 3" xfId="33597"/>
    <cellStyle name="Note 5 16 5 4 4" xfId="33598"/>
    <cellStyle name="Note 5 16 5 4 4 2" xfId="33599"/>
    <cellStyle name="Note 5 16 5 4 4 3" xfId="33600"/>
    <cellStyle name="Note 5 16 5 4 5" xfId="33601"/>
    <cellStyle name="Note 5 16 5 4 5 2" xfId="33602"/>
    <cellStyle name="Note 5 16 5 4 5 3" xfId="33603"/>
    <cellStyle name="Note 5 16 5 4 6" xfId="33604"/>
    <cellStyle name="Note 5 16 5 4 6 2" xfId="33605"/>
    <cellStyle name="Note 5 16 5 4 6 3" xfId="33606"/>
    <cellStyle name="Note 5 16 5 4 7" xfId="33607"/>
    <cellStyle name="Note 5 16 5 4 8" xfId="33608"/>
    <cellStyle name="Note 5 16 5 5" xfId="33609"/>
    <cellStyle name="Note 5 16 5 5 2" xfId="33610"/>
    <cellStyle name="Note 5 16 5 5 2 2" xfId="33611"/>
    <cellStyle name="Note 5 16 5 5 2 3" xfId="33612"/>
    <cellStyle name="Note 5 16 5 5 3" xfId="33613"/>
    <cellStyle name="Note 5 16 5 5 3 2" xfId="33614"/>
    <cellStyle name="Note 5 16 5 5 3 3" xfId="33615"/>
    <cellStyle name="Note 5 16 5 5 4" xfId="33616"/>
    <cellStyle name="Note 5 16 5 5 5" xfId="33617"/>
    <cellStyle name="Note 5 16 5 6" xfId="33618"/>
    <cellStyle name="Note 5 16 5 6 2" xfId="33619"/>
    <cellStyle name="Note 5 16 5 6 3" xfId="33620"/>
    <cellStyle name="Note 5 16 5 7" xfId="33621"/>
    <cellStyle name="Note 5 16 5 7 2" xfId="33622"/>
    <cellStyle name="Note 5 16 5 7 3" xfId="33623"/>
    <cellStyle name="Note 5 16 5 8" xfId="33624"/>
    <cellStyle name="Note 5 16 5 8 2" xfId="33625"/>
    <cellStyle name="Note 5 16 5 8 3" xfId="33626"/>
    <cellStyle name="Note 5 16 5 9" xfId="33627"/>
    <cellStyle name="Note 5 16 6" xfId="33628"/>
    <cellStyle name="Note 5 16 6 2" xfId="33629"/>
    <cellStyle name="Note 5 16 6 2 2" xfId="33630"/>
    <cellStyle name="Note 5 16 6 2 2 2" xfId="33631"/>
    <cellStyle name="Note 5 16 6 2 2 3" xfId="33632"/>
    <cellStyle name="Note 5 16 6 2 3" xfId="33633"/>
    <cellStyle name="Note 5 16 6 2 3 2" xfId="33634"/>
    <cellStyle name="Note 5 16 6 2 3 3" xfId="33635"/>
    <cellStyle name="Note 5 16 6 2 4" xfId="33636"/>
    <cellStyle name="Note 5 16 6 2 5" xfId="33637"/>
    <cellStyle name="Note 5 16 6 3" xfId="33638"/>
    <cellStyle name="Note 5 16 6 3 2" xfId="33639"/>
    <cellStyle name="Note 5 16 6 3 3" xfId="33640"/>
    <cellStyle name="Note 5 16 6 4" xfId="33641"/>
    <cellStyle name="Note 5 16 6 4 2" xfId="33642"/>
    <cellStyle name="Note 5 16 6 4 3" xfId="33643"/>
    <cellStyle name="Note 5 16 6 5" xfId="33644"/>
    <cellStyle name="Note 5 16 6 5 2" xfId="33645"/>
    <cellStyle name="Note 5 16 6 5 3" xfId="33646"/>
    <cellStyle name="Note 5 16 6 6" xfId="33647"/>
    <cellStyle name="Note 5 16 7" xfId="33648"/>
    <cellStyle name="Note 5 16 7 2" xfId="33649"/>
    <cellStyle name="Note 5 16 7 2 2" xfId="33650"/>
    <cellStyle name="Note 5 16 7 2 2 2" xfId="33651"/>
    <cellStyle name="Note 5 16 7 2 2 3" xfId="33652"/>
    <cellStyle name="Note 5 16 7 2 3" xfId="33653"/>
    <cellStyle name="Note 5 16 7 2 3 2" xfId="33654"/>
    <cellStyle name="Note 5 16 7 2 3 3" xfId="33655"/>
    <cellStyle name="Note 5 16 7 2 4" xfId="33656"/>
    <cellStyle name="Note 5 16 7 2 5" xfId="33657"/>
    <cellStyle name="Note 5 16 7 3" xfId="33658"/>
    <cellStyle name="Note 5 16 7 3 2" xfId="33659"/>
    <cellStyle name="Note 5 16 7 3 3" xfId="33660"/>
    <cellStyle name="Note 5 16 7 4" xfId="33661"/>
    <cellStyle name="Note 5 16 7 4 2" xfId="33662"/>
    <cellStyle name="Note 5 16 7 4 3" xfId="33663"/>
    <cellStyle name="Note 5 16 7 5" xfId="33664"/>
    <cellStyle name="Note 5 16 7 5 2" xfId="33665"/>
    <cellStyle name="Note 5 16 7 5 3" xfId="33666"/>
    <cellStyle name="Note 5 16 7 6" xfId="33667"/>
    <cellStyle name="Note 5 16 8" xfId="33668"/>
    <cellStyle name="Note 5 16 8 2" xfId="33669"/>
    <cellStyle name="Note 5 16 8 2 2" xfId="33670"/>
    <cellStyle name="Note 5 16 8 2 3" xfId="33671"/>
    <cellStyle name="Note 5 16 8 3" xfId="33672"/>
    <cellStyle name="Note 5 16 8 3 2" xfId="33673"/>
    <cellStyle name="Note 5 16 8 3 3" xfId="33674"/>
    <cellStyle name="Note 5 16 8 4" xfId="33675"/>
    <cellStyle name="Note 5 16 8 4 2" xfId="33676"/>
    <cellStyle name="Note 5 16 8 4 3" xfId="33677"/>
    <cellStyle name="Note 5 16 8 5" xfId="33678"/>
    <cellStyle name="Note 5 16 8 5 2" xfId="33679"/>
    <cellStyle name="Note 5 16 8 5 3" xfId="33680"/>
    <cellStyle name="Note 5 16 8 6" xfId="33681"/>
    <cellStyle name="Note 5 16 8 6 2" xfId="33682"/>
    <cellStyle name="Note 5 16 8 6 3" xfId="33683"/>
    <cellStyle name="Note 5 16 8 7" xfId="33684"/>
    <cellStyle name="Note 5 16 8 8" xfId="33685"/>
    <cellStyle name="Note 5 16 9" xfId="33686"/>
    <cellStyle name="Note 5 16 9 2" xfId="33687"/>
    <cellStyle name="Note 5 16 9 2 2" xfId="33688"/>
    <cellStyle name="Note 5 16 9 2 3" xfId="33689"/>
    <cellStyle name="Note 5 16 9 3" xfId="33690"/>
    <cellStyle name="Note 5 16 9 3 2" xfId="33691"/>
    <cellStyle name="Note 5 16 9 3 3" xfId="33692"/>
    <cellStyle name="Note 5 16 9 4" xfId="33693"/>
    <cellStyle name="Note 5 16 9 5" xfId="33694"/>
    <cellStyle name="Note 5 17" xfId="33695"/>
    <cellStyle name="Note 5 17 10" xfId="33696"/>
    <cellStyle name="Note 5 17 10 2" xfId="33697"/>
    <cellStyle name="Note 5 17 10 3" xfId="33698"/>
    <cellStyle name="Note 5 17 11" xfId="33699"/>
    <cellStyle name="Note 5 17 11 2" xfId="33700"/>
    <cellStyle name="Note 5 17 11 3" xfId="33701"/>
    <cellStyle name="Note 5 17 12" xfId="33702"/>
    <cellStyle name="Note 5 17 12 2" xfId="33703"/>
    <cellStyle name="Note 5 17 12 3" xfId="33704"/>
    <cellStyle name="Note 5 17 13" xfId="33705"/>
    <cellStyle name="Note 5 17 2" xfId="33706"/>
    <cellStyle name="Note 5 17 2 2" xfId="33707"/>
    <cellStyle name="Note 5 17 2 2 2" xfId="33708"/>
    <cellStyle name="Note 5 17 2 2 2 2" xfId="33709"/>
    <cellStyle name="Note 5 17 2 2 2 2 2" xfId="33710"/>
    <cellStyle name="Note 5 17 2 2 2 2 3" xfId="33711"/>
    <cellStyle name="Note 5 17 2 2 2 3" xfId="33712"/>
    <cellStyle name="Note 5 17 2 2 2 3 2" xfId="33713"/>
    <cellStyle name="Note 5 17 2 2 2 3 3" xfId="33714"/>
    <cellStyle name="Note 5 17 2 2 2 4" xfId="33715"/>
    <cellStyle name="Note 5 17 2 2 2 5" xfId="33716"/>
    <cellStyle name="Note 5 17 2 2 3" xfId="33717"/>
    <cellStyle name="Note 5 17 2 2 3 2" xfId="33718"/>
    <cellStyle name="Note 5 17 2 2 3 3" xfId="33719"/>
    <cellStyle name="Note 5 17 2 2 4" xfId="33720"/>
    <cellStyle name="Note 5 17 2 2 4 2" xfId="33721"/>
    <cellStyle name="Note 5 17 2 2 4 3" xfId="33722"/>
    <cellStyle name="Note 5 17 2 2 5" xfId="33723"/>
    <cellStyle name="Note 5 17 2 2 5 2" xfId="33724"/>
    <cellStyle name="Note 5 17 2 2 5 3" xfId="33725"/>
    <cellStyle name="Note 5 17 2 2 6" xfId="33726"/>
    <cellStyle name="Note 5 17 2 3" xfId="33727"/>
    <cellStyle name="Note 5 17 2 3 2" xfId="33728"/>
    <cellStyle name="Note 5 17 2 3 2 2" xfId="33729"/>
    <cellStyle name="Note 5 17 2 3 2 2 2" xfId="33730"/>
    <cellStyle name="Note 5 17 2 3 2 2 3" xfId="33731"/>
    <cellStyle name="Note 5 17 2 3 2 3" xfId="33732"/>
    <cellStyle name="Note 5 17 2 3 2 3 2" xfId="33733"/>
    <cellStyle name="Note 5 17 2 3 2 3 3" xfId="33734"/>
    <cellStyle name="Note 5 17 2 3 2 4" xfId="33735"/>
    <cellStyle name="Note 5 17 2 3 2 5" xfId="33736"/>
    <cellStyle name="Note 5 17 2 3 3" xfId="33737"/>
    <cellStyle name="Note 5 17 2 3 3 2" xfId="33738"/>
    <cellStyle name="Note 5 17 2 3 3 3" xfId="33739"/>
    <cellStyle name="Note 5 17 2 3 4" xfId="33740"/>
    <cellStyle name="Note 5 17 2 3 4 2" xfId="33741"/>
    <cellStyle name="Note 5 17 2 3 4 3" xfId="33742"/>
    <cellStyle name="Note 5 17 2 3 5" xfId="33743"/>
    <cellStyle name="Note 5 17 2 3 5 2" xfId="33744"/>
    <cellStyle name="Note 5 17 2 3 5 3" xfId="33745"/>
    <cellStyle name="Note 5 17 2 3 6" xfId="33746"/>
    <cellStyle name="Note 5 17 2 4" xfId="33747"/>
    <cellStyle name="Note 5 17 2 4 2" xfId="33748"/>
    <cellStyle name="Note 5 17 2 4 2 2" xfId="33749"/>
    <cellStyle name="Note 5 17 2 4 2 3" xfId="33750"/>
    <cellStyle name="Note 5 17 2 4 3" xfId="33751"/>
    <cellStyle name="Note 5 17 2 4 3 2" xfId="33752"/>
    <cellStyle name="Note 5 17 2 4 3 3" xfId="33753"/>
    <cellStyle name="Note 5 17 2 4 4" xfId="33754"/>
    <cellStyle name="Note 5 17 2 4 4 2" xfId="33755"/>
    <cellStyle name="Note 5 17 2 4 4 3" xfId="33756"/>
    <cellStyle name="Note 5 17 2 4 5" xfId="33757"/>
    <cellStyle name="Note 5 17 2 4 5 2" xfId="33758"/>
    <cellStyle name="Note 5 17 2 4 5 3" xfId="33759"/>
    <cellStyle name="Note 5 17 2 4 6" xfId="33760"/>
    <cellStyle name="Note 5 17 2 4 6 2" xfId="33761"/>
    <cellStyle name="Note 5 17 2 4 6 3" xfId="33762"/>
    <cellStyle name="Note 5 17 2 4 7" xfId="33763"/>
    <cellStyle name="Note 5 17 2 4 8" xfId="33764"/>
    <cellStyle name="Note 5 17 2 5" xfId="33765"/>
    <cellStyle name="Note 5 17 2 5 2" xfId="33766"/>
    <cellStyle name="Note 5 17 2 5 2 2" xfId="33767"/>
    <cellStyle name="Note 5 17 2 5 2 3" xfId="33768"/>
    <cellStyle name="Note 5 17 2 5 3" xfId="33769"/>
    <cellStyle name="Note 5 17 2 5 3 2" xfId="33770"/>
    <cellStyle name="Note 5 17 2 5 3 3" xfId="33771"/>
    <cellStyle name="Note 5 17 2 5 4" xfId="33772"/>
    <cellStyle name="Note 5 17 2 5 5" xfId="33773"/>
    <cellStyle name="Note 5 17 2 6" xfId="33774"/>
    <cellStyle name="Note 5 17 2 6 2" xfId="33775"/>
    <cellStyle name="Note 5 17 2 6 3" xfId="33776"/>
    <cellStyle name="Note 5 17 2 7" xfId="33777"/>
    <cellStyle name="Note 5 17 2 7 2" xfId="33778"/>
    <cellStyle name="Note 5 17 2 7 3" xfId="33779"/>
    <cellStyle name="Note 5 17 2 8" xfId="33780"/>
    <cellStyle name="Note 5 17 2 8 2" xfId="33781"/>
    <cellStyle name="Note 5 17 2 8 3" xfId="33782"/>
    <cellStyle name="Note 5 17 2 9" xfId="33783"/>
    <cellStyle name="Note 5 17 3" xfId="33784"/>
    <cellStyle name="Note 5 17 3 2" xfId="33785"/>
    <cellStyle name="Note 5 17 3 2 2" xfId="33786"/>
    <cellStyle name="Note 5 17 3 2 2 2" xfId="33787"/>
    <cellStyle name="Note 5 17 3 2 2 2 2" xfId="33788"/>
    <cellStyle name="Note 5 17 3 2 2 2 3" xfId="33789"/>
    <cellStyle name="Note 5 17 3 2 2 3" xfId="33790"/>
    <cellStyle name="Note 5 17 3 2 2 3 2" xfId="33791"/>
    <cellStyle name="Note 5 17 3 2 2 3 3" xfId="33792"/>
    <cellStyle name="Note 5 17 3 2 2 4" xfId="33793"/>
    <cellStyle name="Note 5 17 3 2 2 5" xfId="33794"/>
    <cellStyle name="Note 5 17 3 2 3" xfId="33795"/>
    <cellStyle name="Note 5 17 3 2 3 2" xfId="33796"/>
    <cellStyle name="Note 5 17 3 2 3 3" xfId="33797"/>
    <cellStyle name="Note 5 17 3 2 4" xfId="33798"/>
    <cellStyle name="Note 5 17 3 2 4 2" xfId="33799"/>
    <cellStyle name="Note 5 17 3 2 4 3" xfId="33800"/>
    <cellStyle name="Note 5 17 3 2 5" xfId="33801"/>
    <cellStyle name="Note 5 17 3 2 5 2" xfId="33802"/>
    <cellStyle name="Note 5 17 3 2 5 3" xfId="33803"/>
    <cellStyle name="Note 5 17 3 2 6" xfId="33804"/>
    <cellStyle name="Note 5 17 3 3" xfId="33805"/>
    <cellStyle name="Note 5 17 3 3 2" xfId="33806"/>
    <cellStyle name="Note 5 17 3 3 2 2" xfId="33807"/>
    <cellStyle name="Note 5 17 3 3 2 2 2" xfId="33808"/>
    <cellStyle name="Note 5 17 3 3 2 2 3" xfId="33809"/>
    <cellStyle name="Note 5 17 3 3 2 3" xfId="33810"/>
    <cellStyle name="Note 5 17 3 3 2 3 2" xfId="33811"/>
    <cellStyle name="Note 5 17 3 3 2 3 3" xfId="33812"/>
    <cellStyle name="Note 5 17 3 3 2 4" xfId="33813"/>
    <cellStyle name="Note 5 17 3 3 2 5" xfId="33814"/>
    <cellStyle name="Note 5 17 3 3 3" xfId="33815"/>
    <cellStyle name="Note 5 17 3 3 3 2" xfId="33816"/>
    <cellStyle name="Note 5 17 3 3 3 3" xfId="33817"/>
    <cellStyle name="Note 5 17 3 3 4" xfId="33818"/>
    <cellStyle name="Note 5 17 3 3 4 2" xfId="33819"/>
    <cellStyle name="Note 5 17 3 3 4 3" xfId="33820"/>
    <cellStyle name="Note 5 17 3 3 5" xfId="33821"/>
    <cellStyle name="Note 5 17 3 3 5 2" xfId="33822"/>
    <cellStyle name="Note 5 17 3 3 5 3" xfId="33823"/>
    <cellStyle name="Note 5 17 3 3 6" xfId="33824"/>
    <cellStyle name="Note 5 17 3 4" xfId="33825"/>
    <cellStyle name="Note 5 17 3 4 2" xfId="33826"/>
    <cellStyle name="Note 5 17 3 4 2 2" xfId="33827"/>
    <cellStyle name="Note 5 17 3 4 2 3" xfId="33828"/>
    <cellStyle name="Note 5 17 3 4 3" xfId="33829"/>
    <cellStyle name="Note 5 17 3 4 3 2" xfId="33830"/>
    <cellStyle name="Note 5 17 3 4 3 3" xfId="33831"/>
    <cellStyle name="Note 5 17 3 4 4" xfId="33832"/>
    <cellStyle name="Note 5 17 3 4 4 2" xfId="33833"/>
    <cellStyle name="Note 5 17 3 4 4 3" xfId="33834"/>
    <cellStyle name="Note 5 17 3 4 5" xfId="33835"/>
    <cellStyle name="Note 5 17 3 4 5 2" xfId="33836"/>
    <cellStyle name="Note 5 17 3 4 5 3" xfId="33837"/>
    <cellStyle name="Note 5 17 3 4 6" xfId="33838"/>
    <cellStyle name="Note 5 17 3 4 6 2" xfId="33839"/>
    <cellStyle name="Note 5 17 3 4 6 3" xfId="33840"/>
    <cellStyle name="Note 5 17 3 4 7" xfId="33841"/>
    <cellStyle name="Note 5 17 3 4 8" xfId="33842"/>
    <cellStyle name="Note 5 17 3 5" xfId="33843"/>
    <cellStyle name="Note 5 17 3 5 2" xfId="33844"/>
    <cellStyle name="Note 5 17 3 5 2 2" xfId="33845"/>
    <cellStyle name="Note 5 17 3 5 2 3" xfId="33846"/>
    <cellStyle name="Note 5 17 3 5 3" xfId="33847"/>
    <cellStyle name="Note 5 17 3 5 3 2" xfId="33848"/>
    <cellStyle name="Note 5 17 3 5 3 3" xfId="33849"/>
    <cellStyle name="Note 5 17 3 5 4" xfId="33850"/>
    <cellStyle name="Note 5 17 3 5 5" xfId="33851"/>
    <cellStyle name="Note 5 17 3 6" xfId="33852"/>
    <cellStyle name="Note 5 17 3 6 2" xfId="33853"/>
    <cellStyle name="Note 5 17 3 6 3" xfId="33854"/>
    <cellStyle name="Note 5 17 3 7" xfId="33855"/>
    <cellStyle name="Note 5 17 3 7 2" xfId="33856"/>
    <cellStyle name="Note 5 17 3 7 3" xfId="33857"/>
    <cellStyle name="Note 5 17 3 8" xfId="33858"/>
    <cellStyle name="Note 5 17 3 8 2" xfId="33859"/>
    <cellStyle name="Note 5 17 3 8 3" xfId="33860"/>
    <cellStyle name="Note 5 17 3 9" xfId="33861"/>
    <cellStyle name="Note 5 17 4" xfId="33862"/>
    <cellStyle name="Note 5 17 4 2" xfId="33863"/>
    <cellStyle name="Note 5 17 4 2 2" xfId="33864"/>
    <cellStyle name="Note 5 17 4 2 2 2" xfId="33865"/>
    <cellStyle name="Note 5 17 4 2 2 2 2" xfId="33866"/>
    <cellStyle name="Note 5 17 4 2 2 2 3" xfId="33867"/>
    <cellStyle name="Note 5 17 4 2 2 3" xfId="33868"/>
    <cellStyle name="Note 5 17 4 2 2 3 2" xfId="33869"/>
    <cellStyle name="Note 5 17 4 2 2 3 3" xfId="33870"/>
    <cellStyle name="Note 5 17 4 2 2 4" xfId="33871"/>
    <cellStyle name="Note 5 17 4 2 2 5" xfId="33872"/>
    <cellStyle name="Note 5 17 4 2 3" xfId="33873"/>
    <cellStyle name="Note 5 17 4 2 3 2" xfId="33874"/>
    <cellStyle name="Note 5 17 4 2 3 3" xfId="33875"/>
    <cellStyle name="Note 5 17 4 2 4" xfId="33876"/>
    <cellStyle name="Note 5 17 4 2 4 2" xfId="33877"/>
    <cellStyle name="Note 5 17 4 2 4 3" xfId="33878"/>
    <cellStyle name="Note 5 17 4 2 5" xfId="33879"/>
    <cellStyle name="Note 5 17 4 2 5 2" xfId="33880"/>
    <cellStyle name="Note 5 17 4 2 5 3" xfId="33881"/>
    <cellStyle name="Note 5 17 4 2 6" xfId="33882"/>
    <cellStyle name="Note 5 17 4 3" xfId="33883"/>
    <cellStyle name="Note 5 17 4 3 2" xfId="33884"/>
    <cellStyle name="Note 5 17 4 3 2 2" xfId="33885"/>
    <cellStyle name="Note 5 17 4 3 2 2 2" xfId="33886"/>
    <cellStyle name="Note 5 17 4 3 2 2 3" xfId="33887"/>
    <cellStyle name="Note 5 17 4 3 2 3" xfId="33888"/>
    <cellStyle name="Note 5 17 4 3 2 3 2" xfId="33889"/>
    <cellStyle name="Note 5 17 4 3 2 3 3" xfId="33890"/>
    <cellStyle name="Note 5 17 4 3 2 4" xfId="33891"/>
    <cellStyle name="Note 5 17 4 3 2 5" xfId="33892"/>
    <cellStyle name="Note 5 17 4 3 3" xfId="33893"/>
    <cellStyle name="Note 5 17 4 3 3 2" xfId="33894"/>
    <cellStyle name="Note 5 17 4 3 3 3" xfId="33895"/>
    <cellStyle name="Note 5 17 4 3 4" xfId="33896"/>
    <cellStyle name="Note 5 17 4 3 4 2" xfId="33897"/>
    <cellStyle name="Note 5 17 4 3 4 3" xfId="33898"/>
    <cellStyle name="Note 5 17 4 3 5" xfId="33899"/>
    <cellStyle name="Note 5 17 4 3 5 2" xfId="33900"/>
    <cellStyle name="Note 5 17 4 3 5 3" xfId="33901"/>
    <cellStyle name="Note 5 17 4 3 6" xfId="33902"/>
    <cellStyle name="Note 5 17 4 4" xfId="33903"/>
    <cellStyle name="Note 5 17 4 4 2" xfId="33904"/>
    <cellStyle name="Note 5 17 4 4 2 2" xfId="33905"/>
    <cellStyle name="Note 5 17 4 4 2 3" xfId="33906"/>
    <cellStyle name="Note 5 17 4 4 3" xfId="33907"/>
    <cellStyle name="Note 5 17 4 4 3 2" xfId="33908"/>
    <cellStyle name="Note 5 17 4 4 3 3" xfId="33909"/>
    <cellStyle name="Note 5 17 4 4 4" xfId="33910"/>
    <cellStyle name="Note 5 17 4 4 4 2" xfId="33911"/>
    <cellStyle name="Note 5 17 4 4 4 3" xfId="33912"/>
    <cellStyle name="Note 5 17 4 4 5" xfId="33913"/>
    <cellStyle name="Note 5 17 4 4 5 2" xfId="33914"/>
    <cellStyle name="Note 5 17 4 4 5 3" xfId="33915"/>
    <cellStyle name="Note 5 17 4 4 6" xfId="33916"/>
    <cellStyle name="Note 5 17 4 4 6 2" xfId="33917"/>
    <cellStyle name="Note 5 17 4 4 6 3" xfId="33918"/>
    <cellStyle name="Note 5 17 4 4 7" xfId="33919"/>
    <cellStyle name="Note 5 17 4 4 8" xfId="33920"/>
    <cellStyle name="Note 5 17 4 5" xfId="33921"/>
    <cellStyle name="Note 5 17 4 5 2" xfId="33922"/>
    <cellStyle name="Note 5 17 4 5 2 2" xfId="33923"/>
    <cellStyle name="Note 5 17 4 5 2 3" xfId="33924"/>
    <cellStyle name="Note 5 17 4 5 3" xfId="33925"/>
    <cellStyle name="Note 5 17 4 5 3 2" xfId="33926"/>
    <cellStyle name="Note 5 17 4 5 3 3" xfId="33927"/>
    <cellStyle name="Note 5 17 4 5 4" xfId="33928"/>
    <cellStyle name="Note 5 17 4 5 5" xfId="33929"/>
    <cellStyle name="Note 5 17 4 6" xfId="33930"/>
    <cellStyle name="Note 5 17 4 6 2" xfId="33931"/>
    <cellStyle name="Note 5 17 4 6 3" xfId="33932"/>
    <cellStyle name="Note 5 17 4 7" xfId="33933"/>
    <cellStyle name="Note 5 17 4 7 2" xfId="33934"/>
    <cellStyle name="Note 5 17 4 7 3" xfId="33935"/>
    <cellStyle name="Note 5 17 4 8" xfId="33936"/>
    <cellStyle name="Note 5 17 4 8 2" xfId="33937"/>
    <cellStyle name="Note 5 17 4 8 3" xfId="33938"/>
    <cellStyle name="Note 5 17 4 9" xfId="33939"/>
    <cellStyle name="Note 5 17 5" xfId="33940"/>
    <cellStyle name="Note 5 17 5 2" xfId="33941"/>
    <cellStyle name="Note 5 17 5 2 2" xfId="33942"/>
    <cellStyle name="Note 5 17 5 2 2 2" xfId="33943"/>
    <cellStyle name="Note 5 17 5 2 2 2 2" xfId="33944"/>
    <cellStyle name="Note 5 17 5 2 2 2 3" xfId="33945"/>
    <cellStyle name="Note 5 17 5 2 2 3" xfId="33946"/>
    <cellStyle name="Note 5 17 5 2 2 3 2" xfId="33947"/>
    <cellStyle name="Note 5 17 5 2 2 3 3" xfId="33948"/>
    <cellStyle name="Note 5 17 5 2 2 4" xfId="33949"/>
    <cellStyle name="Note 5 17 5 2 2 5" xfId="33950"/>
    <cellStyle name="Note 5 17 5 2 3" xfId="33951"/>
    <cellStyle name="Note 5 17 5 2 3 2" xfId="33952"/>
    <cellStyle name="Note 5 17 5 2 3 3" xfId="33953"/>
    <cellStyle name="Note 5 17 5 2 4" xfId="33954"/>
    <cellStyle name="Note 5 17 5 2 4 2" xfId="33955"/>
    <cellStyle name="Note 5 17 5 2 4 3" xfId="33956"/>
    <cellStyle name="Note 5 17 5 2 5" xfId="33957"/>
    <cellStyle name="Note 5 17 5 2 5 2" xfId="33958"/>
    <cellStyle name="Note 5 17 5 2 5 3" xfId="33959"/>
    <cellStyle name="Note 5 17 5 2 6" xfId="33960"/>
    <cellStyle name="Note 5 17 5 3" xfId="33961"/>
    <cellStyle name="Note 5 17 5 3 2" xfId="33962"/>
    <cellStyle name="Note 5 17 5 3 2 2" xfId="33963"/>
    <cellStyle name="Note 5 17 5 3 2 2 2" xfId="33964"/>
    <cellStyle name="Note 5 17 5 3 2 2 3" xfId="33965"/>
    <cellStyle name="Note 5 17 5 3 2 3" xfId="33966"/>
    <cellStyle name="Note 5 17 5 3 2 3 2" xfId="33967"/>
    <cellStyle name="Note 5 17 5 3 2 3 3" xfId="33968"/>
    <cellStyle name="Note 5 17 5 3 2 4" xfId="33969"/>
    <cellStyle name="Note 5 17 5 3 2 5" xfId="33970"/>
    <cellStyle name="Note 5 17 5 3 3" xfId="33971"/>
    <cellStyle name="Note 5 17 5 3 3 2" xfId="33972"/>
    <cellStyle name="Note 5 17 5 3 3 3" xfId="33973"/>
    <cellStyle name="Note 5 17 5 3 4" xfId="33974"/>
    <cellStyle name="Note 5 17 5 3 4 2" xfId="33975"/>
    <cellStyle name="Note 5 17 5 3 4 3" xfId="33976"/>
    <cellStyle name="Note 5 17 5 3 5" xfId="33977"/>
    <cellStyle name="Note 5 17 5 3 5 2" xfId="33978"/>
    <cellStyle name="Note 5 17 5 3 5 3" xfId="33979"/>
    <cellStyle name="Note 5 17 5 3 6" xfId="33980"/>
    <cellStyle name="Note 5 17 5 4" xfId="33981"/>
    <cellStyle name="Note 5 17 5 4 2" xfId="33982"/>
    <cellStyle name="Note 5 17 5 4 2 2" xfId="33983"/>
    <cellStyle name="Note 5 17 5 4 2 3" xfId="33984"/>
    <cellStyle name="Note 5 17 5 4 3" xfId="33985"/>
    <cellStyle name="Note 5 17 5 4 3 2" xfId="33986"/>
    <cellStyle name="Note 5 17 5 4 3 3" xfId="33987"/>
    <cellStyle name="Note 5 17 5 4 4" xfId="33988"/>
    <cellStyle name="Note 5 17 5 4 4 2" xfId="33989"/>
    <cellStyle name="Note 5 17 5 4 4 3" xfId="33990"/>
    <cellStyle name="Note 5 17 5 4 5" xfId="33991"/>
    <cellStyle name="Note 5 17 5 4 5 2" xfId="33992"/>
    <cellStyle name="Note 5 17 5 4 5 3" xfId="33993"/>
    <cellStyle name="Note 5 17 5 4 6" xfId="33994"/>
    <cellStyle name="Note 5 17 5 4 6 2" xfId="33995"/>
    <cellStyle name="Note 5 17 5 4 6 3" xfId="33996"/>
    <cellStyle name="Note 5 17 5 4 7" xfId="33997"/>
    <cellStyle name="Note 5 17 5 4 8" xfId="33998"/>
    <cellStyle name="Note 5 17 5 5" xfId="33999"/>
    <cellStyle name="Note 5 17 5 5 2" xfId="34000"/>
    <cellStyle name="Note 5 17 5 5 2 2" xfId="34001"/>
    <cellStyle name="Note 5 17 5 5 2 3" xfId="34002"/>
    <cellStyle name="Note 5 17 5 5 3" xfId="34003"/>
    <cellStyle name="Note 5 17 5 5 3 2" xfId="34004"/>
    <cellStyle name="Note 5 17 5 5 3 3" xfId="34005"/>
    <cellStyle name="Note 5 17 5 5 4" xfId="34006"/>
    <cellStyle name="Note 5 17 5 5 5" xfId="34007"/>
    <cellStyle name="Note 5 17 5 6" xfId="34008"/>
    <cellStyle name="Note 5 17 5 6 2" xfId="34009"/>
    <cellStyle name="Note 5 17 5 6 3" xfId="34010"/>
    <cellStyle name="Note 5 17 5 7" xfId="34011"/>
    <cellStyle name="Note 5 17 5 7 2" xfId="34012"/>
    <cellStyle name="Note 5 17 5 7 3" xfId="34013"/>
    <cellStyle name="Note 5 17 5 8" xfId="34014"/>
    <cellStyle name="Note 5 17 5 8 2" xfId="34015"/>
    <cellStyle name="Note 5 17 5 8 3" xfId="34016"/>
    <cellStyle name="Note 5 17 5 9" xfId="34017"/>
    <cellStyle name="Note 5 17 6" xfId="34018"/>
    <cellStyle name="Note 5 17 6 2" xfId="34019"/>
    <cellStyle name="Note 5 17 6 2 2" xfId="34020"/>
    <cellStyle name="Note 5 17 6 2 2 2" xfId="34021"/>
    <cellStyle name="Note 5 17 6 2 2 3" xfId="34022"/>
    <cellStyle name="Note 5 17 6 2 3" xfId="34023"/>
    <cellStyle name="Note 5 17 6 2 3 2" xfId="34024"/>
    <cellStyle name="Note 5 17 6 2 3 3" xfId="34025"/>
    <cellStyle name="Note 5 17 6 2 4" xfId="34026"/>
    <cellStyle name="Note 5 17 6 2 5" xfId="34027"/>
    <cellStyle name="Note 5 17 6 3" xfId="34028"/>
    <cellStyle name="Note 5 17 6 3 2" xfId="34029"/>
    <cellStyle name="Note 5 17 6 3 3" xfId="34030"/>
    <cellStyle name="Note 5 17 6 4" xfId="34031"/>
    <cellStyle name="Note 5 17 6 4 2" xfId="34032"/>
    <cellStyle name="Note 5 17 6 4 3" xfId="34033"/>
    <cellStyle name="Note 5 17 6 5" xfId="34034"/>
    <cellStyle name="Note 5 17 6 5 2" xfId="34035"/>
    <cellStyle name="Note 5 17 6 5 3" xfId="34036"/>
    <cellStyle name="Note 5 17 6 6" xfId="34037"/>
    <cellStyle name="Note 5 17 7" xfId="34038"/>
    <cellStyle name="Note 5 17 7 2" xfId="34039"/>
    <cellStyle name="Note 5 17 7 2 2" xfId="34040"/>
    <cellStyle name="Note 5 17 7 2 2 2" xfId="34041"/>
    <cellStyle name="Note 5 17 7 2 2 3" xfId="34042"/>
    <cellStyle name="Note 5 17 7 2 3" xfId="34043"/>
    <cellStyle name="Note 5 17 7 2 3 2" xfId="34044"/>
    <cellStyle name="Note 5 17 7 2 3 3" xfId="34045"/>
    <cellStyle name="Note 5 17 7 2 4" xfId="34046"/>
    <cellStyle name="Note 5 17 7 2 5" xfId="34047"/>
    <cellStyle name="Note 5 17 7 3" xfId="34048"/>
    <cellStyle name="Note 5 17 7 3 2" xfId="34049"/>
    <cellStyle name="Note 5 17 7 3 3" xfId="34050"/>
    <cellStyle name="Note 5 17 7 4" xfId="34051"/>
    <cellStyle name="Note 5 17 7 4 2" xfId="34052"/>
    <cellStyle name="Note 5 17 7 4 3" xfId="34053"/>
    <cellStyle name="Note 5 17 7 5" xfId="34054"/>
    <cellStyle name="Note 5 17 7 5 2" xfId="34055"/>
    <cellStyle name="Note 5 17 7 5 3" xfId="34056"/>
    <cellStyle name="Note 5 17 7 6" xfId="34057"/>
    <cellStyle name="Note 5 17 8" xfId="34058"/>
    <cellStyle name="Note 5 17 8 2" xfId="34059"/>
    <cellStyle name="Note 5 17 8 2 2" xfId="34060"/>
    <cellStyle name="Note 5 17 8 2 3" xfId="34061"/>
    <cellStyle name="Note 5 17 8 3" xfId="34062"/>
    <cellStyle name="Note 5 17 8 3 2" xfId="34063"/>
    <cellStyle name="Note 5 17 8 3 3" xfId="34064"/>
    <cellStyle name="Note 5 17 8 4" xfId="34065"/>
    <cellStyle name="Note 5 17 8 4 2" xfId="34066"/>
    <cellStyle name="Note 5 17 8 4 3" xfId="34067"/>
    <cellStyle name="Note 5 17 8 5" xfId="34068"/>
    <cellStyle name="Note 5 17 8 5 2" xfId="34069"/>
    <cellStyle name="Note 5 17 8 5 3" xfId="34070"/>
    <cellStyle name="Note 5 17 8 6" xfId="34071"/>
    <cellStyle name="Note 5 17 8 6 2" xfId="34072"/>
    <cellStyle name="Note 5 17 8 6 3" xfId="34073"/>
    <cellStyle name="Note 5 17 8 7" xfId="34074"/>
    <cellStyle name="Note 5 17 8 8" xfId="34075"/>
    <cellStyle name="Note 5 17 9" xfId="34076"/>
    <cellStyle name="Note 5 17 9 2" xfId="34077"/>
    <cellStyle name="Note 5 17 9 2 2" xfId="34078"/>
    <cellStyle name="Note 5 17 9 2 3" xfId="34079"/>
    <cellStyle name="Note 5 17 9 3" xfId="34080"/>
    <cellStyle name="Note 5 17 9 3 2" xfId="34081"/>
    <cellStyle name="Note 5 17 9 3 3" xfId="34082"/>
    <cellStyle name="Note 5 17 9 4" xfId="34083"/>
    <cellStyle name="Note 5 17 9 5" xfId="34084"/>
    <cellStyle name="Note 5 18" xfId="34085"/>
    <cellStyle name="Note 5 18 10" xfId="34086"/>
    <cellStyle name="Note 5 18 10 2" xfId="34087"/>
    <cellStyle name="Note 5 18 10 3" xfId="34088"/>
    <cellStyle name="Note 5 18 11" xfId="34089"/>
    <cellStyle name="Note 5 18 11 2" xfId="34090"/>
    <cellStyle name="Note 5 18 11 3" xfId="34091"/>
    <cellStyle name="Note 5 18 12" xfId="34092"/>
    <cellStyle name="Note 5 18 12 2" xfId="34093"/>
    <cellStyle name="Note 5 18 12 3" xfId="34094"/>
    <cellStyle name="Note 5 18 13" xfId="34095"/>
    <cellStyle name="Note 5 18 2" xfId="34096"/>
    <cellStyle name="Note 5 18 2 2" xfId="34097"/>
    <cellStyle name="Note 5 18 2 2 2" xfId="34098"/>
    <cellStyle name="Note 5 18 2 2 2 2" xfId="34099"/>
    <cellStyle name="Note 5 18 2 2 2 2 2" xfId="34100"/>
    <cellStyle name="Note 5 18 2 2 2 2 3" xfId="34101"/>
    <cellStyle name="Note 5 18 2 2 2 3" xfId="34102"/>
    <cellStyle name="Note 5 18 2 2 2 3 2" xfId="34103"/>
    <cellStyle name="Note 5 18 2 2 2 3 3" xfId="34104"/>
    <cellStyle name="Note 5 18 2 2 2 4" xfId="34105"/>
    <cellStyle name="Note 5 18 2 2 2 5" xfId="34106"/>
    <cellStyle name="Note 5 18 2 2 3" xfId="34107"/>
    <cellStyle name="Note 5 18 2 2 3 2" xfId="34108"/>
    <cellStyle name="Note 5 18 2 2 3 3" xfId="34109"/>
    <cellStyle name="Note 5 18 2 2 4" xfId="34110"/>
    <cellStyle name="Note 5 18 2 2 4 2" xfId="34111"/>
    <cellStyle name="Note 5 18 2 2 4 3" xfId="34112"/>
    <cellStyle name="Note 5 18 2 2 5" xfId="34113"/>
    <cellStyle name="Note 5 18 2 2 5 2" xfId="34114"/>
    <cellStyle name="Note 5 18 2 2 5 3" xfId="34115"/>
    <cellStyle name="Note 5 18 2 2 6" xfId="34116"/>
    <cellStyle name="Note 5 18 2 3" xfId="34117"/>
    <cellStyle name="Note 5 18 2 3 2" xfId="34118"/>
    <cellStyle name="Note 5 18 2 3 2 2" xfId="34119"/>
    <cellStyle name="Note 5 18 2 3 2 2 2" xfId="34120"/>
    <cellStyle name="Note 5 18 2 3 2 2 3" xfId="34121"/>
    <cellStyle name="Note 5 18 2 3 2 3" xfId="34122"/>
    <cellStyle name="Note 5 18 2 3 2 3 2" xfId="34123"/>
    <cellStyle name="Note 5 18 2 3 2 3 3" xfId="34124"/>
    <cellStyle name="Note 5 18 2 3 2 4" xfId="34125"/>
    <cellStyle name="Note 5 18 2 3 2 5" xfId="34126"/>
    <cellStyle name="Note 5 18 2 3 3" xfId="34127"/>
    <cellStyle name="Note 5 18 2 3 3 2" xfId="34128"/>
    <cellStyle name="Note 5 18 2 3 3 3" xfId="34129"/>
    <cellStyle name="Note 5 18 2 3 4" xfId="34130"/>
    <cellStyle name="Note 5 18 2 3 4 2" xfId="34131"/>
    <cellStyle name="Note 5 18 2 3 4 3" xfId="34132"/>
    <cellStyle name="Note 5 18 2 3 5" xfId="34133"/>
    <cellStyle name="Note 5 18 2 3 5 2" xfId="34134"/>
    <cellStyle name="Note 5 18 2 3 5 3" xfId="34135"/>
    <cellStyle name="Note 5 18 2 3 6" xfId="34136"/>
    <cellStyle name="Note 5 18 2 4" xfId="34137"/>
    <cellStyle name="Note 5 18 2 4 2" xfId="34138"/>
    <cellStyle name="Note 5 18 2 4 2 2" xfId="34139"/>
    <cellStyle name="Note 5 18 2 4 2 3" xfId="34140"/>
    <cellStyle name="Note 5 18 2 4 3" xfId="34141"/>
    <cellStyle name="Note 5 18 2 4 3 2" xfId="34142"/>
    <cellStyle name="Note 5 18 2 4 3 3" xfId="34143"/>
    <cellStyle name="Note 5 18 2 4 4" xfId="34144"/>
    <cellStyle name="Note 5 18 2 4 4 2" xfId="34145"/>
    <cellStyle name="Note 5 18 2 4 4 3" xfId="34146"/>
    <cellStyle name="Note 5 18 2 4 5" xfId="34147"/>
    <cellStyle name="Note 5 18 2 4 5 2" xfId="34148"/>
    <cellStyle name="Note 5 18 2 4 5 3" xfId="34149"/>
    <cellStyle name="Note 5 18 2 4 6" xfId="34150"/>
    <cellStyle name="Note 5 18 2 4 6 2" xfId="34151"/>
    <cellStyle name="Note 5 18 2 4 6 3" xfId="34152"/>
    <cellStyle name="Note 5 18 2 4 7" xfId="34153"/>
    <cellStyle name="Note 5 18 2 4 8" xfId="34154"/>
    <cellStyle name="Note 5 18 2 5" xfId="34155"/>
    <cellStyle name="Note 5 18 2 5 2" xfId="34156"/>
    <cellStyle name="Note 5 18 2 5 2 2" xfId="34157"/>
    <cellStyle name="Note 5 18 2 5 2 3" xfId="34158"/>
    <cellStyle name="Note 5 18 2 5 3" xfId="34159"/>
    <cellStyle name="Note 5 18 2 5 3 2" xfId="34160"/>
    <cellStyle name="Note 5 18 2 5 3 3" xfId="34161"/>
    <cellStyle name="Note 5 18 2 5 4" xfId="34162"/>
    <cellStyle name="Note 5 18 2 5 5" xfId="34163"/>
    <cellStyle name="Note 5 18 2 6" xfId="34164"/>
    <cellStyle name="Note 5 18 2 6 2" xfId="34165"/>
    <cellStyle name="Note 5 18 2 6 3" xfId="34166"/>
    <cellStyle name="Note 5 18 2 7" xfId="34167"/>
    <cellStyle name="Note 5 18 2 7 2" xfId="34168"/>
    <cellStyle name="Note 5 18 2 7 3" xfId="34169"/>
    <cellStyle name="Note 5 18 2 8" xfId="34170"/>
    <cellStyle name="Note 5 18 2 8 2" xfId="34171"/>
    <cellStyle name="Note 5 18 2 8 3" xfId="34172"/>
    <cellStyle name="Note 5 18 2 9" xfId="34173"/>
    <cellStyle name="Note 5 18 3" xfId="34174"/>
    <cellStyle name="Note 5 18 3 2" xfId="34175"/>
    <cellStyle name="Note 5 18 3 2 2" xfId="34176"/>
    <cellStyle name="Note 5 18 3 2 2 2" xfId="34177"/>
    <cellStyle name="Note 5 18 3 2 2 2 2" xfId="34178"/>
    <cellStyle name="Note 5 18 3 2 2 2 3" xfId="34179"/>
    <cellStyle name="Note 5 18 3 2 2 3" xfId="34180"/>
    <cellStyle name="Note 5 18 3 2 2 3 2" xfId="34181"/>
    <cellStyle name="Note 5 18 3 2 2 3 3" xfId="34182"/>
    <cellStyle name="Note 5 18 3 2 2 4" xfId="34183"/>
    <cellStyle name="Note 5 18 3 2 2 5" xfId="34184"/>
    <cellStyle name="Note 5 18 3 2 3" xfId="34185"/>
    <cellStyle name="Note 5 18 3 2 3 2" xfId="34186"/>
    <cellStyle name="Note 5 18 3 2 3 3" xfId="34187"/>
    <cellStyle name="Note 5 18 3 2 4" xfId="34188"/>
    <cellStyle name="Note 5 18 3 2 4 2" xfId="34189"/>
    <cellStyle name="Note 5 18 3 2 4 3" xfId="34190"/>
    <cellStyle name="Note 5 18 3 2 5" xfId="34191"/>
    <cellStyle name="Note 5 18 3 2 5 2" xfId="34192"/>
    <cellStyle name="Note 5 18 3 2 5 3" xfId="34193"/>
    <cellStyle name="Note 5 18 3 2 6" xfId="34194"/>
    <cellStyle name="Note 5 18 3 3" xfId="34195"/>
    <cellStyle name="Note 5 18 3 3 2" xfId="34196"/>
    <cellStyle name="Note 5 18 3 3 2 2" xfId="34197"/>
    <cellStyle name="Note 5 18 3 3 2 2 2" xfId="34198"/>
    <cellStyle name="Note 5 18 3 3 2 2 3" xfId="34199"/>
    <cellStyle name="Note 5 18 3 3 2 3" xfId="34200"/>
    <cellStyle name="Note 5 18 3 3 2 3 2" xfId="34201"/>
    <cellStyle name="Note 5 18 3 3 2 3 3" xfId="34202"/>
    <cellStyle name="Note 5 18 3 3 2 4" xfId="34203"/>
    <cellStyle name="Note 5 18 3 3 2 5" xfId="34204"/>
    <cellStyle name="Note 5 18 3 3 3" xfId="34205"/>
    <cellStyle name="Note 5 18 3 3 3 2" xfId="34206"/>
    <cellStyle name="Note 5 18 3 3 3 3" xfId="34207"/>
    <cellStyle name="Note 5 18 3 3 4" xfId="34208"/>
    <cellStyle name="Note 5 18 3 3 4 2" xfId="34209"/>
    <cellStyle name="Note 5 18 3 3 4 3" xfId="34210"/>
    <cellStyle name="Note 5 18 3 3 5" xfId="34211"/>
    <cellStyle name="Note 5 18 3 3 5 2" xfId="34212"/>
    <cellStyle name="Note 5 18 3 3 5 3" xfId="34213"/>
    <cellStyle name="Note 5 18 3 3 6" xfId="34214"/>
    <cellStyle name="Note 5 18 3 4" xfId="34215"/>
    <cellStyle name="Note 5 18 3 4 2" xfId="34216"/>
    <cellStyle name="Note 5 18 3 4 2 2" xfId="34217"/>
    <cellStyle name="Note 5 18 3 4 2 3" xfId="34218"/>
    <cellStyle name="Note 5 18 3 4 3" xfId="34219"/>
    <cellStyle name="Note 5 18 3 4 3 2" xfId="34220"/>
    <cellStyle name="Note 5 18 3 4 3 3" xfId="34221"/>
    <cellStyle name="Note 5 18 3 4 4" xfId="34222"/>
    <cellStyle name="Note 5 18 3 4 4 2" xfId="34223"/>
    <cellStyle name="Note 5 18 3 4 4 3" xfId="34224"/>
    <cellStyle name="Note 5 18 3 4 5" xfId="34225"/>
    <cellStyle name="Note 5 18 3 4 5 2" xfId="34226"/>
    <cellStyle name="Note 5 18 3 4 5 3" xfId="34227"/>
    <cellStyle name="Note 5 18 3 4 6" xfId="34228"/>
    <cellStyle name="Note 5 18 3 4 6 2" xfId="34229"/>
    <cellStyle name="Note 5 18 3 4 6 3" xfId="34230"/>
    <cellStyle name="Note 5 18 3 4 7" xfId="34231"/>
    <cellStyle name="Note 5 18 3 4 8" xfId="34232"/>
    <cellStyle name="Note 5 18 3 5" xfId="34233"/>
    <cellStyle name="Note 5 18 3 5 2" xfId="34234"/>
    <cellStyle name="Note 5 18 3 5 2 2" xfId="34235"/>
    <cellStyle name="Note 5 18 3 5 2 3" xfId="34236"/>
    <cellStyle name="Note 5 18 3 5 3" xfId="34237"/>
    <cellStyle name="Note 5 18 3 5 3 2" xfId="34238"/>
    <cellStyle name="Note 5 18 3 5 3 3" xfId="34239"/>
    <cellStyle name="Note 5 18 3 5 4" xfId="34240"/>
    <cellStyle name="Note 5 18 3 5 5" xfId="34241"/>
    <cellStyle name="Note 5 18 3 6" xfId="34242"/>
    <cellStyle name="Note 5 18 3 6 2" xfId="34243"/>
    <cellStyle name="Note 5 18 3 6 3" xfId="34244"/>
    <cellStyle name="Note 5 18 3 7" xfId="34245"/>
    <cellStyle name="Note 5 18 3 7 2" xfId="34246"/>
    <cellStyle name="Note 5 18 3 7 3" xfId="34247"/>
    <cellStyle name="Note 5 18 3 8" xfId="34248"/>
    <cellStyle name="Note 5 18 3 8 2" xfId="34249"/>
    <cellStyle name="Note 5 18 3 8 3" xfId="34250"/>
    <cellStyle name="Note 5 18 3 9" xfId="34251"/>
    <cellStyle name="Note 5 18 4" xfId="34252"/>
    <cellStyle name="Note 5 18 4 2" xfId="34253"/>
    <cellStyle name="Note 5 18 4 2 2" xfId="34254"/>
    <cellStyle name="Note 5 18 4 2 2 2" xfId="34255"/>
    <cellStyle name="Note 5 18 4 2 2 2 2" xfId="34256"/>
    <cellStyle name="Note 5 18 4 2 2 2 3" xfId="34257"/>
    <cellStyle name="Note 5 18 4 2 2 3" xfId="34258"/>
    <cellStyle name="Note 5 18 4 2 2 3 2" xfId="34259"/>
    <cellStyle name="Note 5 18 4 2 2 3 3" xfId="34260"/>
    <cellStyle name="Note 5 18 4 2 2 4" xfId="34261"/>
    <cellStyle name="Note 5 18 4 2 2 5" xfId="34262"/>
    <cellStyle name="Note 5 18 4 2 3" xfId="34263"/>
    <cellStyle name="Note 5 18 4 2 3 2" xfId="34264"/>
    <cellStyle name="Note 5 18 4 2 3 3" xfId="34265"/>
    <cellStyle name="Note 5 18 4 2 4" xfId="34266"/>
    <cellStyle name="Note 5 18 4 2 4 2" xfId="34267"/>
    <cellStyle name="Note 5 18 4 2 4 3" xfId="34268"/>
    <cellStyle name="Note 5 18 4 2 5" xfId="34269"/>
    <cellStyle name="Note 5 18 4 2 5 2" xfId="34270"/>
    <cellStyle name="Note 5 18 4 2 5 3" xfId="34271"/>
    <cellStyle name="Note 5 18 4 2 6" xfId="34272"/>
    <cellStyle name="Note 5 18 4 3" xfId="34273"/>
    <cellStyle name="Note 5 18 4 3 2" xfId="34274"/>
    <cellStyle name="Note 5 18 4 3 2 2" xfId="34275"/>
    <cellStyle name="Note 5 18 4 3 2 2 2" xfId="34276"/>
    <cellStyle name="Note 5 18 4 3 2 2 3" xfId="34277"/>
    <cellStyle name="Note 5 18 4 3 2 3" xfId="34278"/>
    <cellStyle name="Note 5 18 4 3 2 3 2" xfId="34279"/>
    <cellStyle name="Note 5 18 4 3 2 3 3" xfId="34280"/>
    <cellStyle name="Note 5 18 4 3 2 4" xfId="34281"/>
    <cellStyle name="Note 5 18 4 3 2 5" xfId="34282"/>
    <cellStyle name="Note 5 18 4 3 3" xfId="34283"/>
    <cellStyle name="Note 5 18 4 3 3 2" xfId="34284"/>
    <cellStyle name="Note 5 18 4 3 3 3" xfId="34285"/>
    <cellStyle name="Note 5 18 4 3 4" xfId="34286"/>
    <cellStyle name="Note 5 18 4 3 4 2" xfId="34287"/>
    <cellStyle name="Note 5 18 4 3 4 3" xfId="34288"/>
    <cellStyle name="Note 5 18 4 3 5" xfId="34289"/>
    <cellStyle name="Note 5 18 4 3 5 2" xfId="34290"/>
    <cellStyle name="Note 5 18 4 3 5 3" xfId="34291"/>
    <cellStyle name="Note 5 18 4 3 6" xfId="34292"/>
    <cellStyle name="Note 5 18 4 4" xfId="34293"/>
    <cellStyle name="Note 5 18 4 4 2" xfId="34294"/>
    <cellStyle name="Note 5 18 4 4 2 2" xfId="34295"/>
    <cellStyle name="Note 5 18 4 4 2 3" xfId="34296"/>
    <cellStyle name="Note 5 18 4 4 3" xfId="34297"/>
    <cellStyle name="Note 5 18 4 4 3 2" xfId="34298"/>
    <cellStyle name="Note 5 18 4 4 3 3" xfId="34299"/>
    <cellStyle name="Note 5 18 4 4 4" xfId="34300"/>
    <cellStyle name="Note 5 18 4 4 4 2" xfId="34301"/>
    <cellStyle name="Note 5 18 4 4 4 3" xfId="34302"/>
    <cellStyle name="Note 5 18 4 4 5" xfId="34303"/>
    <cellStyle name="Note 5 18 4 4 5 2" xfId="34304"/>
    <cellStyle name="Note 5 18 4 4 5 3" xfId="34305"/>
    <cellStyle name="Note 5 18 4 4 6" xfId="34306"/>
    <cellStyle name="Note 5 18 4 4 6 2" xfId="34307"/>
    <cellStyle name="Note 5 18 4 4 6 3" xfId="34308"/>
    <cellStyle name="Note 5 18 4 4 7" xfId="34309"/>
    <cellStyle name="Note 5 18 4 4 8" xfId="34310"/>
    <cellStyle name="Note 5 18 4 5" xfId="34311"/>
    <cellStyle name="Note 5 18 4 5 2" xfId="34312"/>
    <cellStyle name="Note 5 18 4 5 2 2" xfId="34313"/>
    <cellStyle name="Note 5 18 4 5 2 3" xfId="34314"/>
    <cellStyle name="Note 5 18 4 5 3" xfId="34315"/>
    <cellStyle name="Note 5 18 4 5 3 2" xfId="34316"/>
    <cellStyle name="Note 5 18 4 5 3 3" xfId="34317"/>
    <cellStyle name="Note 5 18 4 5 4" xfId="34318"/>
    <cellStyle name="Note 5 18 4 5 5" xfId="34319"/>
    <cellStyle name="Note 5 18 4 6" xfId="34320"/>
    <cellStyle name="Note 5 18 4 6 2" xfId="34321"/>
    <cellStyle name="Note 5 18 4 6 3" xfId="34322"/>
    <cellStyle name="Note 5 18 4 7" xfId="34323"/>
    <cellStyle name="Note 5 18 4 7 2" xfId="34324"/>
    <cellStyle name="Note 5 18 4 7 3" xfId="34325"/>
    <cellStyle name="Note 5 18 4 8" xfId="34326"/>
    <cellStyle name="Note 5 18 4 8 2" xfId="34327"/>
    <cellStyle name="Note 5 18 4 8 3" xfId="34328"/>
    <cellStyle name="Note 5 18 4 9" xfId="34329"/>
    <cellStyle name="Note 5 18 5" xfId="34330"/>
    <cellStyle name="Note 5 18 5 2" xfId="34331"/>
    <cellStyle name="Note 5 18 5 2 2" xfId="34332"/>
    <cellStyle name="Note 5 18 5 2 2 2" xfId="34333"/>
    <cellStyle name="Note 5 18 5 2 2 2 2" xfId="34334"/>
    <cellStyle name="Note 5 18 5 2 2 2 3" xfId="34335"/>
    <cellStyle name="Note 5 18 5 2 2 3" xfId="34336"/>
    <cellStyle name="Note 5 18 5 2 2 3 2" xfId="34337"/>
    <cellStyle name="Note 5 18 5 2 2 3 3" xfId="34338"/>
    <cellStyle name="Note 5 18 5 2 2 4" xfId="34339"/>
    <cellStyle name="Note 5 18 5 2 2 5" xfId="34340"/>
    <cellStyle name="Note 5 18 5 2 3" xfId="34341"/>
    <cellStyle name="Note 5 18 5 2 3 2" xfId="34342"/>
    <cellStyle name="Note 5 18 5 2 3 3" xfId="34343"/>
    <cellStyle name="Note 5 18 5 2 4" xfId="34344"/>
    <cellStyle name="Note 5 18 5 2 4 2" xfId="34345"/>
    <cellStyle name="Note 5 18 5 2 4 3" xfId="34346"/>
    <cellStyle name="Note 5 18 5 2 5" xfId="34347"/>
    <cellStyle name="Note 5 18 5 2 5 2" xfId="34348"/>
    <cellStyle name="Note 5 18 5 2 5 3" xfId="34349"/>
    <cellStyle name="Note 5 18 5 2 6" xfId="34350"/>
    <cellStyle name="Note 5 18 5 3" xfId="34351"/>
    <cellStyle name="Note 5 18 5 3 2" xfId="34352"/>
    <cellStyle name="Note 5 18 5 3 2 2" xfId="34353"/>
    <cellStyle name="Note 5 18 5 3 2 2 2" xfId="34354"/>
    <cellStyle name="Note 5 18 5 3 2 2 3" xfId="34355"/>
    <cellStyle name="Note 5 18 5 3 2 3" xfId="34356"/>
    <cellStyle name="Note 5 18 5 3 2 3 2" xfId="34357"/>
    <cellStyle name="Note 5 18 5 3 2 3 3" xfId="34358"/>
    <cellStyle name="Note 5 18 5 3 2 4" xfId="34359"/>
    <cellStyle name="Note 5 18 5 3 2 5" xfId="34360"/>
    <cellStyle name="Note 5 18 5 3 3" xfId="34361"/>
    <cellStyle name="Note 5 18 5 3 3 2" xfId="34362"/>
    <cellStyle name="Note 5 18 5 3 3 3" xfId="34363"/>
    <cellStyle name="Note 5 18 5 3 4" xfId="34364"/>
    <cellStyle name="Note 5 18 5 3 4 2" xfId="34365"/>
    <cellStyle name="Note 5 18 5 3 4 3" xfId="34366"/>
    <cellStyle name="Note 5 18 5 3 5" xfId="34367"/>
    <cellStyle name="Note 5 18 5 3 5 2" xfId="34368"/>
    <cellStyle name="Note 5 18 5 3 5 3" xfId="34369"/>
    <cellStyle name="Note 5 18 5 3 6" xfId="34370"/>
    <cellStyle name="Note 5 18 5 4" xfId="34371"/>
    <cellStyle name="Note 5 18 5 4 2" xfId="34372"/>
    <cellStyle name="Note 5 18 5 4 2 2" xfId="34373"/>
    <cellStyle name="Note 5 18 5 4 2 3" xfId="34374"/>
    <cellStyle name="Note 5 18 5 4 3" xfId="34375"/>
    <cellStyle name="Note 5 18 5 4 3 2" xfId="34376"/>
    <cellStyle name="Note 5 18 5 4 3 3" xfId="34377"/>
    <cellStyle name="Note 5 18 5 4 4" xfId="34378"/>
    <cellStyle name="Note 5 18 5 4 4 2" xfId="34379"/>
    <cellStyle name="Note 5 18 5 4 4 3" xfId="34380"/>
    <cellStyle name="Note 5 18 5 4 5" xfId="34381"/>
    <cellStyle name="Note 5 18 5 4 5 2" xfId="34382"/>
    <cellStyle name="Note 5 18 5 4 5 3" xfId="34383"/>
    <cellStyle name="Note 5 18 5 4 6" xfId="34384"/>
    <cellStyle name="Note 5 18 5 4 6 2" xfId="34385"/>
    <cellStyle name="Note 5 18 5 4 6 3" xfId="34386"/>
    <cellStyle name="Note 5 18 5 4 7" xfId="34387"/>
    <cellStyle name="Note 5 18 5 4 8" xfId="34388"/>
    <cellStyle name="Note 5 18 5 5" xfId="34389"/>
    <cellStyle name="Note 5 18 5 5 2" xfId="34390"/>
    <cellStyle name="Note 5 18 5 5 2 2" xfId="34391"/>
    <cellStyle name="Note 5 18 5 5 2 3" xfId="34392"/>
    <cellStyle name="Note 5 18 5 5 3" xfId="34393"/>
    <cellStyle name="Note 5 18 5 5 3 2" xfId="34394"/>
    <cellStyle name="Note 5 18 5 5 3 3" xfId="34395"/>
    <cellStyle name="Note 5 18 5 5 4" xfId="34396"/>
    <cellStyle name="Note 5 18 5 5 5" xfId="34397"/>
    <cellStyle name="Note 5 18 5 6" xfId="34398"/>
    <cellStyle name="Note 5 18 5 6 2" xfId="34399"/>
    <cellStyle name="Note 5 18 5 6 3" xfId="34400"/>
    <cellStyle name="Note 5 18 5 7" xfId="34401"/>
    <cellStyle name="Note 5 18 5 7 2" xfId="34402"/>
    <cellStyle name="Note 5 18 5 7 3" xfId="34403"/>
    <cellStyle name="Note 5 18 5 8" xfId="34404"/>
    <cellStyle name="Note 5 18 5 8 2" xfId="34405"/>
    <cellStyle name="Note 5 18 5 8 3" xfId="34406"/>
    <cellStyle name="Note 5 18 5 9" xfId="34407"/>
    <cellStyle name="Note 5 18 6" xfId="34408"/>
    <cellStyle name="Note 5 18 6 2" xfId="34409"/>
    <cellStyle name="Note 5 18 6 2 2" xfId="34410"/>
    <cellStyle name="Note 5 18 6 2 2 2" xfId="34411"/>
    <cellStyle name="Note 5 18 6 2 2 3" xfId="34412"/>
    <cellStyle name="Note 5 18 6 2 3" xfId="34413"/>
    <cellStyle name="Note 5 18 6 2 3 2" xfId="34414"/>
    <cellStyle name="Note 5 18 6 2 3 3" xfId="34415"/>
    <cellStyle name="Note 5 18 6 2 4" xfId="34416"/>
    <cellStyle name="Note 5 18 6 2 5" xfId="34417"/>
    <cellStyle name="Note 5 18 6 3" xfId="34418"/>
    <cellStyle name="Note 5 18 6 3 2" xfId="34419"/>
    <cellStyle name="Note 5 18 6 3 3" xfId="34420"/>
    <cellStyle name="Note 5 18 6 4" xfId="34421"/>
    <cellStyle name="Note 5 18 6 4 2" xfId="34422"/>
    <cellStyle name="Note 5 18 6 4 3" xfId="34423"/>
    <cellStyle name="Note 5 18 6 5" xfId="34424"/>
    <cellStyle name="Note 5 18 6 5 2" xfId="34425"/>
    <cellStyle name="Note 5 18 6 5 3" xfId="34426"/>
    <cellStyle name="Note 5 18 6 6" xfId="34427"/>
    <cellStyle name="Note 5 18 7" xfId="34428"/>
    <cellStyle name="Note 5 18 7 2" xfId="34429"/>
    <cellStyle name="Note 5 18 7 2 2" xfId="34430"/>
    <cellStyle name="Note 5 18 7 2 2 2" xfId="34431"/>
    <cellStyle name="Note 5 18 7 2 2 3" xfId="34432"/>
    <cellStyle name="Note 5 18 7 2 3" xfId="34433"/>
    <cellStyle name="Note 5 18 7 2 3 2" xfId="34434"/>
    <cellStyle name="Note 5 18 7 2 3 3" xfId="34435"/>
    <cellStyle name="Note 5 18 7 2 4" xfId="34436"/>
    <cellStyle name="Note 5 18 7 2 5" xfId="34437"/>
    <cellStyle name="Note 5 18 7 3" xfId="34438"/>
    <cellStyle name="Note 5 18 7 3 2" xfId="34439"/>
    <cellStyle name="Note 5 18 7 3 3" xfId="34440"/>
    <cellStyle name="Note 5 18 7 4" xfId="34441"/>
    <cellStyle name="Note 5 18 7 4 2" xfId="34442"/>
    <cellStyle name="Note 5 18 7 4 3" xfId="34443"/>
    <cellStyle name="Note 5 18 7 5" xfId="34444"/>
    <cellStyle name="Note 5 18 7 5 2" xfId="34445"/>
    <cellStyle name="Note 5 18 7 5 3" xfId="34446"/>
    <cellStyle name="Note 5 18 7 6" xfId="34447"/>
    <cellStyle name="Note 5 18 8" xfId="34448"/>
    <cellStyle name="Note 5 18 8 2" xfId="34449"/>
    <cellStyle name="Note 5 18 8 2 2" xfId="34450"/>
    <cellStyle name="Note 5 18 8 2 3" xfId="34451"/>
    <cellStyle name="Note 5 18 8 3" xfId="34452"/>
    <cellStyle name="Note 5 18 8 3 2" xfId="34453"/>
    <cellStyle name="Note 5 18 8 3 3" xfId="34454"/>
    <cellStyle name="Note 5 18 8 4" xfId="34455"/>
    <cellStyle name="Note 5 18 8 4 2" xfId="34456"/>
    <cellStyle name="Note 5 18 8 4 3" xfId="34457"/>
    <cellStyle name="Note 5 18 8 5" xfId="34458"/>
    <cellStyle name="Note 5 18 8 5 2" xfId="34459"/>
    <cellStyle name="Note 5 18 8 5 3" xfId="34460"/>
    <cellStyle name="Note 5 18 8 6" xfId="34461"/>
    <cellStyle name="Note 5 18 8 6 2" xfId="34462"/>
    <cellStyle name="Note 5 18 8 6 3" xfId="34463"/>
    <cellStyle name="Note 5 18 8 7" xfId="34464"/>
    <cellStyle name="Note 5 18 8 8" xfId="34465"/>
    <cellStyle name="Note 5 18 9" xfId="34466"/>
    <cellStyle name="Note 5 18 9 2" xfId="34467"/>
    <cellStyle name="Note 5 18 9 2 2" xfId="34468"/>
    <cellStyle name="Note 5 18 9 2 3" xfId="34469"/>
    <cellStyle name="Note 5 18 9 3" xfId="34470"/>
    <cellStyle name="Note 5 18 9 3 2" xfId="34471"/>
    <cellStyle name="Note 5 18 9 3 3" xfId="34472"/>
    <cellStyle name="Note 5 18 9 4" xfId="34473"/>
    <cellStyle name="Note 5 18 9 5" xfId="34474"/>
    <cellStyle name="Note 5 19" xfId="34475"/>
    <cellStyle name="Note 5 19 10" xfId="34476"/>
    <cellStyle name="Note 5 19 10 2" xfId="34477"/>
    <cellStyle name="Note 5 19 10 3" xfId="34478"/>
    <cellStyle name="Note 5 19 11" xfId="34479"/>
    <cellStyle name="Note 5 19 11 2" xfId="34480"/>
    <cellStyle name="Note 5 19 11 3" xfId="34481"/>
    <cellStyle name="Note 5 19 12" xfId="34482"/>
    <cellStyle name="Note 5 19 12 2" xfId="34483"/>
    <cellStyle name="Note 5 19 12 3" xfId="34484"/>
    <cellStyle name="Note 5 19 13" xfId="34485"/>
    <cellStyle name="Note 5 19 2" xfId="34486"/>
    <cellStyle name="Note 5 19 2 2" xfId="34487"/>
    <cellStyle name="Note 5 19 2 2 2" xfId="34488"/>
    <cellStyle name="Note 5 19 2 2 2 2" xfId="34489"/>
    <cellStyle name="Note 5 19 2 2 2 2 2" xfId="34490"/>
    <cellStyle name="Note 5 19 2 2 2 2 3" xfId="34491"/>
    <cellStyle name="Note 5 19 2 2 2 3" xfId="34492"/>
    <cellStyle name="Note 5 19 2 2 2 3 2" xfId="34493"/>
    <cellStyle name="Note 5 19 2 2 2 3 3" xfId="34494"/>
    <cellStyle name="Note 5 19 2 2 2 4" xfId="34495"/>
    <cellStyle name="Note 5 19 2 2 2 5" xfId="34496"/>
    <cellStyle name="Note 5 19 2 2 3" xfId="34497"/>
    <cellStyle name="Note 5 19 2 2 3 2" xfId="34498"/>
    <cellStyle name="Note 5 19 2 2 3 3" xfId="34499"/>
    <cellStyle name="Note 5 19 2 2 4" xfId="34500"/>
    <cellStyle name="Note 5 19 2 2 4 2" xfId="34501"/>
    <cellStyle name="Note 5 19 2 2 4 3" xfId="34502"/>
    <cellStyle name="Note 5 19 2 2 5" xfId="34503"/>
    <cellStyle name="Note 5 19 2 2 5 2" xfId="34504"/>
    <cellStyle name="Note 5 19 2 2 5 3" xfId="34505"/>
    <cellStyle name="Note 5 19 2 2 6" xfId="34506"/>
    <cellStyle name="Note 5 19 2 3" xfId="34507"/>
    <cellStyle name="Note 5 19 2 3 2" xfId="34508"/>
    <cellStyle name="Note 5 19 2 3 2 2" xfId="34509"/>
    <cellStyle name="Note 5 19 2 3 2 2 2" xfId="34510"/>
    <cellStyle name="Note 5 19 2 3 2 2 3" xfId="34511"/>
    <cellStyle name="Note 5 19 2 3 2 3" xfId="34512"/>
    <cellStyle name="Note 5 19 2 3 2 3 2" xfId="34513"/>
    <cellStyle name="Note 5 19 2 3 2 3 3" xfId="34514"/>
    <cellStyle name="Note 5 19 2 3 2 4" xfId="34515"/>
    <cellStyle name="Note 5 19 2 3 2 5" xfId="34516"/>
    <cellStyle name="Note 5 19 2 3 3" xfId="34517"/>
    <cellStyle name="Note 5 19 2 3 3 2" xfId="34518"/>
    <cellStyle name="Note 5 19 2 3 3 3" xfId="34519"/>
    <cellStyle name="Note 5 19 2 3 4" xfId="34520"/>
    <cellStyle name="Note 5 19 2 3 4 2" xfId="34521"/>
    <cellStyle name="Note 5 19 2 3 4 3" xfId="34522"/>
    <cellStyle name="Note 5 19 2 3 5" xfId="34523"/>
    <cellStyle name="Note 5 19 2 3 5 2" xfId="34524"/>
    <cellStyle name="Note 5 19 2 3 5 3" xfId="34525"/>
    <cellStyle name="Note 5 19 2 3 6" xfId="34526"/>
    <cellStyle name="Note 5 19 2 4" xfId="34527"/>
    <cellStyle name="Note 5 19 2 4 2" xfId="34528"/>
    <cellStyle name="Note 5 19 2 4 2 2" xfId="34529"/>
    <cellStyle name="Note 5 19 2 4 2 3" xfId="34530"/>
    <cellStyle name="Note 5 19 2 4 3" xfId="34531"/>
    <cellStyle name="Note 5 19 2 4 3 2" xfId="34532"/>
    <cellStyle name="Note 5 19 2 4 3 3" xfId="34533"/>
    <cellStyle name="Note 5 19 2 4 4" xfId="34534"/>
    <cellStyle name="Note 5 19 2 4 4 2" xfId="34535"/>
    <cellStyle name="Note 5 19 2 4 4 3" xfId="34536"/>
    <cellStyle name="Note 5 19 2 4 5" xfId="34537"/>
    <cellStyle name="Note 5 19 2 4 5 2" xfId="34538"/>
    <cellStyle name="Note 5 19 2 4 5 3" xfId="34539"/>
    <cellStyle name="Note 5 19 2 4 6" xfId="34540"/>
    <cellStyle name="Note 5 19 2 4 6 2" xfId="34541"/>
    <cellStyle name="Note 5 19 2 4 6 3" xfId="34542"/>
    <cellStyle name="Note 5 19 2 4 7" xfId="34543"/>
    <cellStyle name="Note 5 19 2 4 8" xfId="34544"/>
    <cellStyle name="Note 5 19 2 5" xfId="34545"/>
    <cellStyle name="Note 5 19 2 5 2" xfId="34546"/>
    <cellStyle name="Note 5 19 2 5 2 2" xfId="34547"/>
    <cellStyle name="Note 5 19 2 5 2 3" xfId="34548"/>
    <cellStyle name="Note 5 19 2 5 3" xfId="34549"/>
    <cellStyle name="Note 5 19 2 5 3 2" xfId="34550"/>
    <cellStyle name="Note 5 19 2 5 3 3" xfId="34551"/>
    <cellStyle name="Note 5 19 2 5 4" xfId="34552"/>
    <cellStyle name="Note 5 19 2 5 5" xfId="34553"/>
    <cellStyle name="Note 5 19 2 6" xfId="34554"/>
    <cellStyle name="Note 5 19 2 6 2" xfId="34555"/>
    <cellStyle name="Note 5 19 2 6 3" xfId="34556"/>
    <cellStyle name="Note 5 19 2 7" xfId="34557"/>
    <cellStyle name="Note 5 19 2 7 2" xfId="34558"/>
    <cellStyle name="Note 5 19 2 7 3" xfId="34559"/>
    <cellStyle name="Note 5 19 2 8" xfId="34560"/>
    <cellStyle name="Note 5 19 2 8 2" xfId="34561"/>
    <cellStyle name="Note 5 19 2 8 3" xfId="34562"/>
    <cellStyle name="Note 5 19 2 9" xfId="34563"/>
    <cellStyle name="Note 5 19 3" xfId="34564"/>
    <cellStyle name="Note 5 19 3 2" xfId="34565"/>
    <cellStyle name="Note 5 19 3 2 2" xfId="34566"/>
    <cellStyle name="Note 5 19 3 2 2 2" xfId="34567"/>
    <cellStyle name="Note 5 19 3 2 2 2 2" xfId="34568"/>
    <cellStyle name="Note 5 19 3 2 2 2 3" xfId="34569"/>
    <cellStyle name="Note 5 19 3 2 2 3" xfId="34570"/>
    <cellStyle name="Note 5 19 3 2 2 3 2" xfId="34571"/>
    <cellStyle name="Note 5 19 3 2 2 3 3" xfId="34572"/>
    <cellStyle name="Note 5 19 3 2 2 4" xfId="34573"/>
    <cellStyle name="Note 5 19 3 2 2 5" xfId="34574"/>
    <cellStyle name="Note 5 19 3 2 3" xfId="34575"/>
    <cellStyle name="Note 5 19 3 2 3 2" xfId="34576"/>
    <cellStyle name="Note 5 19 3 2 3 3" xfId="34577"/>
    <cellStyle name="Note 5 19 3 2 4" xfId="34578"/>
    <cellStyle name="Note 5 19 3 2 4 2" xfId="34579"/>
    <cellStyle name="Note 5 19 3 2 4 3" xfId="34580"/>
    <cellStyle name="Note 5 19 3 2 5" xfId="34581"/>
    <cellStyle name="Note 5 19 3 2 5 2" xfId="34582"/>
    <cellStyle name="Note 5 19 3 2 5 3" xfId="34583"/>
    <cellStyle name="Note 5 19 3 2 6" xfId="34584"/>
    <cellStyle name="Note 5 19 3 3" xfId="34585"/>
    <cellStyle name="Note 5 19 3 3 2" xfId="34586"/>
    <cellStyle name="Note 5 19 3 3 2 2" xfId="34587"/>
    <cellStyle name="Note 5 19 3 3 2 2 2" xfId="34588"/>
    <cellStyle name="Note 5 19 3 3 2 2 3" xfId="34589"/>
    <cellStyle name="Note 5 19 3 3 2 3" xfId="34590"/>
    <cellStyle name="Note 5 19 3 3 2 3 2" xfId="34591"/>
    <cellStyle name="Note 5 19 3 3 2 3 3" xfId="34592"/>
    <cellStyle name="Note 5 19 3 3 2 4" xfId="34593"/>
    <cellStyle name="Note 5 19 3 3 2 5" xfId="34594"/>
    <cellStyle name="Note 5 19 3 3 3" xfId="34595"/>
    <cellStyle name="Note 5 19 3 3 3 2" xfId="34596"/>
    <cellStyle name="Note 5 19 3 3 3 3" xfId="34597"/>
    <cellStyle name="Note 5 19 3 3 4" xfId="34598"/>
    <cellStyle name="Note 5 19 3 3 4 2" xfId="34599"/>
    <cellStyle name="Note 5 19 3 3 4 3" xfId="34600"/>
    <cellStyle name="Note 5 19 3 3 5" xfId="34601"/>
    <cellStyle name="Note 5 19 3 3 5 2" xfId="34602"/>
    <cellStyle name="Note 5 19 3 3 5 3" xfId="34603"/>
    <cellStyle name="Note 5 19 3 3 6" xfId="34604"/>
    <cellStyle name="Note 5 19 3 4" xfId="34605"/>
    <cellStyle name="Note 5 19 3 4 2" xfId="34606"/>
    <cellStyle name="Note 5 19 3 4 2 2" xfId="34607"/>
    <cellStyle name="Note 5 19 3 4 2 3" xfId="34608"/>
    <cellStyle name="Note 5 19 3 4 3" xfId="34609"/>
    <cellStyle name="Note 5 19 3 4 3 2" xfId="34610"/>
    <cellStyle name="Note 5 19 3 4 3 3" xfId="34611"/>
    <cellStyle name="Note 5 19 3 4 4" xfId="34612"/>
    <cellStyle name="Note 5 19 3 4 4 2" xfId="34613"/>
    <cellStyle name="Note 5 19 3 4 4 3" xfId="34614"/>
    <cellStyle name="Note 5 19 3 4 5" xfId="34615"/>
    <cellStyle name="Note 5 19 3 4 5 2" xfId="34616"/>
    <cellStyle name="Note 5 19 3 4 5 3" xfId="34617"/>
    <cellStyle name="Note 5 19 3 4 6" xfId="34618"/>
    <cellStyle name="Note 5 19 3 4 6 2" xfId="34619"/>
    <cellStyle name="Note 5 19 3 4 6 3" xfId="34620"/>
    <cellStyle name="Note 5 19 3 4 7" xfId="34621"/>
    <cellStyle name="Note 5 19 3 4 8" xfId="34622"/>
    <cellStyle name="Note 5 19 3 5" xfId="34623"/>
    <cellStyle name="Note 5 19 3 5 2" xfId="34624"/>
    <cellStyle name="Note 5 19 3 5 2 2" xfId="34625"/>
    <cellStyle name="Note 5 19 3 5 2 3" xfId="34626"/>
    <cellStyle name="Note 5 19 3 5 3" xfId="34627"/>
    <cellStyle name="Note 5 19 3 5 3 2" xfId="34628"/>
    <cellStyle name="Note 5 19 3 5 3 3" xfId="34629"/>
    <cellStyle name="Note 5 19 3 5 4" xfId="34630"/>
    <cellStyle name="Note 5 19 3 5 5" xfId="34631"/>
    <cellStyle name="Note 5 19 3 6" xfId="34632"/>
    <cellStyle name="Note 5 19 3 6 2" xfId="34633"/>
    <cellStyle name="Note 5 19 3 6 3" xfId="34634"/>
    <cellStyle name="Note 5 19 3 7" xfId="34635"/>
    <cellStyle name="Note 5 19 3 7 2" xfId="34636"/>
    <cellStyle name="Note 5 19 3 7 3" xfId="34637"/>
    <cellStyle name="Note 5 19 3 8" xfId="34638"/>
    <cellStyle name="Note 5 19 3 8 2" xfId="34639"/>
    <cellStyle name="Note 5 19 3 8 3" xfId="34640"/>
    <cellStyle name="Note 5 19 3 9" xfId="34641"/>
    <cellStyle name="Note 5 19 4" xfId="34642"/>
    <cellStyle name="Note 5 19 4 2" xfId="34643"/>
    <cellStyle name="Note 5 19 4 2 2" xfId="34644"/>
    <cellStyle name="Note 5 19 4 2 2 2" xfId="34645"/>
    <cellStyle name="Note 5 19 4 2 2 2 2" xfId="34646"/>
    <cellStyle name="Note 5 19 4 2 2 2 3" xfId="34647"/>
    <cellStyle name="Note 5 19 4 2 2 3" xfId="34648"/>
    <cellStyle name="Note 5 19 4 2 2 3 2" xfId="34649"/>
    <cellStyle name="Note 5 19 4 2 2 3 3" xfId="34650"/>
    <cellStyle name="Note 5 19 4 2 2 4" xfId="34651"/>
    <cellStyle name="Note 5 19 4 2 2 5" xfId="34652"/>
    <cellStyle name="Note 5 19 4 2 3" xfId="34653"/>
    <cellStyle name="Note 5 19 4 2 3 2" xfId="34654"/>
    <cellStyle name="Note 5 19 4 2 3 3" xfId="34655"/>
    <cellStyle name="Note 5 19 4 2 4" xfId="34656"/>
    <cellStyle name="Note 5 19 4 2 4 2" xfId="34657"/>
    <cellStyle name="Note 5 19 4 2 4 3" xfId="34658"/>
    <cellStyle name="Note 5 19 4 2 5" xfId="34659"/>
    <cellStyle name="Note 5 19 4 2 5 2" xfId="34660"/>
    <cellStyle name="Note 5 19 4 2 5 3" xfId="34661"/>
    <cellStyle name="Note 5 19 4 2 6" xfId="34662"/>
    <cellStyle name="Note 5 19 4 3" xfId="34663"/>
    <cellStyle name="Note 5 19 4 3 2" xfId="34664"/>
    <cellStyle name="Note 5 19 4 3 2 2" xfId="34665"/>
    <cellStyle name="Note 5 19 4 3 2 2 2" xfId="34666"/>
    <cellStyle name="Note 5 19 4 3 2 2 3" xfId="34667"/>
    <cellStyle name="Note 5 19 4 3 2 3" xfId="34668"/>
    <cellStyle name="Note 5 19 4 3 2 3 2" xfId="34669"/>
    <cellStyle name="Note 5 19 4 3 2 3 3" xfId="34670"/>
    <cellStyle name="Note 5 19 4 3 2 4" xfId="34671"/>
    <cellStyle name="Note 5 19 4 3 2 5" xfId="34672"/>
    <cellStyle name="Note 5 19 4 3 3" xfId="34673"/>
    <cellStyle name="Note 5 19 4 3 3 2" xfId="34674"/>
    <cellStyle name="Note 5 19 4 3 3 3" xfId="34675"/>
    <cellStyle name="Note 5 19 4 3 4" xfId="34676"/>
    <cellStyle name="Note 5 19 4 3 4 2" xfId="34677"/>
    <cellStyle name="Note 5 19 4 3 4 3" xfId="34678"/>
    <cellStyle name="Note 5 19 4 3 5" xfId="34679"/>
    <cellStyle name="Note 5 19 4 3 5 2" xfId="34680"/>
    <cellStyle name="Note 5 19 4 3 5 3" xfId="34681"/>
    <cellStyle name="Note 5 19 4 3 6" xfId="34682"/>
    <cellStyle name="Note 5 19 4 4" xfId="34683"/>
    <cellStyle name="Note 5 19 4 4 2" xfId="34684"/>
    <cellStyle name="Note 5 19 4 4 2 2" xfId="34685"/>
    <cellStyle name="Note 5 19 4 4 2 3" xfId="34686"/>
    <cellStyle name="Note 5 19 4 4 3" xfId="34687"/>
    <cellStyle name="Note 5 19 4 4 3 2" xfId="34688"/>
    <cellStyle name="Note 5 19 4 4 3 3" xfId="34689"/>
    <cellStyle name="Note 5 19 4 4 4" xfId="34690"/>
    <cellStyle name="Note 5 19 4 4 4 2" xfId="34691"/>
    <cellStyle name="Note 5 19 4 4 4 3" xfId="34692"/>
    <cellStyle name="Note 5 19 4 4 5" xfId="34693"/>
    <cellStyle name="Note 5 19 4 4 5 2" xfId="34694"/>
    <cellStyle name="Note 5 19 4 4 5 3" xfId="34695"/>
    <cellStyle name="Note 5 19 4 4 6" xfId="34696"/>
    <cellStyle name="Note 5 19 4 4 6 2" xfId="34697"/>
    <cellStyle name="Note 5 19 4 4 6 3" xfId="34698"/>
    <cellStyle name="Note 5 19 4 4 7" xfId="34699"/>
    <cellStyle name="Note 5 19 4 4 8" xfId="34700"/>
    <cellStyle name="Note 5 19 4 5" xfId="34701"/>
    <cellStyle name="Note 5 19 4 5 2" xfId="34702"/>
    <cellStyle name="Note 5 19 4 5 2 2" xfId="34703"/>
    <cellStyle name="Note 5 19 4 5 2 3" xfId="34704"/>
    <cellStyle name="Note 5 19 4 5 3" xfId="34705"/>
    <cellStyle name="Note 5 19 4 5 3 2" xfId="34706"/>
    <cellStyle name="Note 5 19 4 5 3 3" xfId="34707"/>
    <cellStyle name="Note 5 19 4 5 4" xfId="34708"/>
    <cellStyle name="Note 5 19 4 5 5" xfId="34709"/>
    <cellStyle name="Note 5 19 4 6" xfId="34710"/>
    <cellStyle name="Note 5 19 4 6 2" xfId="34711"/>
    <cellStyle name="Note 5 19 4 6 3" xfId="34712"/>
    <cellStyle name="Note 5 19 4 7" xfId="34713"/>
    <cellStyle name="Note 5 19 4 7 2" xfId="34714"/>
    <cellStyle name="Note 5 19 4 7 3" xfId="34715"/>
    <cellStyle name="Note 5 19 4 8" xfId="34716"/>
    <cellStyle name="Note 5 19 4 8 2" xfId="34717"/>
    <cellStyle name="Note 5 19 4 8 3" xfId="34718"/>
    <cellStyle name="Note 5 19 4 9" xfId="34719"/>
    <cellStyle name="Note 5 19 5" xfId="34720"/>
    <cellStyle name="Note 5 19 5 2" xfId="34721"/>
    <cellStyle name="Note 5 19 5 2 2" xfId="34722"/>
    <cellStyle name="Note 5 19 5 2 2 2" xfId="34723"/>
    <cellStyle name="Note 5 19 5 2 2 2 2" xfId="34724"/>
    <cellStyle name="Note 5 19 5 2 2 2 3" xfId="34725"/>
    <cellStyle name="Note 5 19 5 2 2 3" xfId="34726"/>
    <cellStyle name="Note 5 19 5 2 2 3 2" xfId="34727"/>
    <cellStyle name="Note 5 19 5 2 2 3 3" xfId="34728"/>
    <cellStyle name="Note 5 19 5 2 2 4" xfId="34729"/>
    <cellStyle name="Note 5 19 5 2 2 5" xfId="34730"/>
    <cellStyle name="Note 5 19 5 2 3" xfId="34731"/>
    <cellStyle name="Note 5 19 5 2 3 2" xfId="34732"/>
    <cellStyle name="Note 5 19 5 2 3 3" xfId="34733"/>
    <cellStyle name="Note 5 19 5 2 4" xfId="34734"/>
    <cellStyle name="Note 5 19 5 2 4 2" xfId="34735"/>
    <cellStyle name="Note 5 19 5 2 4 3" xfId="34736"/>
    <cellStyle name="Note 5 19 5 2 5" xfId="34737"/>
    <cellStyle name="Note 5 19 5 2 5 2" xfId="34738"/>
    <cellStyle name="Note 5 19 5 2 5 3" xfId="34739"/>
    <cellStyle name="Note 5 19 5 2 6" xfId="34740"/>
    <cellStyle name="Note 5 19 5 3" xfId="34741"/>
    <cellStyle name="Note 5 19 5 3 2" xfId="34742"/>
    <cellStyle name="Note 5 19 5 3 2 2" xfId="34743"/>
    <cellStyle name="Note 5 19 5 3 2 2 2" xfId="34744"/>
    <cellStyle name="Note 5 19 5 3 2 2 3" xfId="34745"/>
    <cellStyle name="Note 5 19 5 3 2 3" xfId="34746"/>
    <cellStyle name="Note 5 19 5 3 2 3 2" xfId="34747"/>
    <cellStyle name="Note 5 19 5 3 2 3 3" xfId="34748"/>
    <cellStyle name="Note 5 19 5 3 2 4" xfId="34749"/>
    <cellStyle name="Note 5 19 5 3 2 5" xfId="34750"/>
    <cellStyle name="Note 5 19 5 3 3" xfId="34751"/>
    <cellStyle name="Note 5 19 5 3 3 2" xfId="34752"/>
    <cellStyle name="Note 5 19 5 3 3 3" xfId="34753"/>
    <cellStyle name="Note 5 19 5 3 4" xfId="34754"/>
    <cellStyle name="Note 5 19 5 3 4 2" xfId="34755"/>
    <cellStyle name="Note 5 19 5 3 4 3" xfId="34756"/>
    <cellStyle name="Note 5 19 5 3 5" xfId="34757"/>
    <cellStyle name="Note 5 19 5 3 5 2" xfId="34758"/>
    <cellStyle name="Note 5 19 5 3 5 3" xfId="34759"/>
    <cellStyle name="Note 5 19 5 3 6" xfId="34760"/>
    <cellStyle name="Note 5 19 5 4" xfId="34761"/>
    <cellStyle name="Note 5 19 5 4 2" xfId="34762"/>
    <cellStyle name="Note 5 19 5 4 2 2" xfId="34763"/>
    <cellStyle name="Note 5 19 5 4 2 3" xfId="34764"/>
    <cellStyle name="Note 5 19 5 4 3" xfId="34765"/>
    <cellStyle name="Note 5 19 5 4 3 2" xfId="34766"/>
    <cellStyle name="Note 5 19 5 4 3 3" xfId="34767"/>
    <cellStyle name="Note 5 19 5 4 4" xfId="34768"/>
    <cellStyle name="Note 5 19 5 4 4 2" xfId="34769"/>
    <cellStyle name="Note 5 19 5 4 4 3" xfId="34770"/>
    <cellStyle name="Note 5 19 5 4 5" xfId="34771"/>
    <cellStyle name="Note 5 19 5 4 5 2" xfId="34772"/>
    <cellStyle name="Note 5 19 5 4 5 3" xfId="34773"/>
    <cellStyle name="Note 5 19 5 4 6" xfId="34774"/>
    <cellStyle name="Note 5 19 5 4 6 2" xfId="34775"/>
    <cellStyle name="Note 5 19 5 4 6 3" xfId="34776"/>
    <cellStyle name="Note 5 19 5 4 7" xfId="34777"/>
    <cellStyle name="Note 5 19 5 4 8" xfId="34778"/>
    <cellStyle name="Note 5 19 5 5" xfId="34779"/>
    <cellStyle name="Note 5 19 5 5 2" xfId="34780"/>
    <cellStyle name="Note 5 19 5 5 2 2" xfId="34781"/>
    <cellStyle name="Note 5 19 5 5 2 3" xfId="34782"/>
    <cellStyle name="Note 5 19 5 5 3" xfId="34783"/>
    <cellStyle name="Note 5 19 5 5 3 2" xfId="34784"/>
    <cellStyle name="Note 5 19 5 5 3 3" xfId="34785"/>
    <cellStyle name="Note 5 19 5 5 4" xfId="34786"/>
    <cellStyle name="Note 5 19 5 5 5" xfId="34787"/>
    <cellStyle name="Note 5 19 5 6" xfId="34788"/>
    <cellStyle name="Note 5 19 5 6 2" xfId="34789"/>
    <cellStyle name="Note 5 19 5 6 3" xfId="34790"/>
    <cellStyle name="Note 5 19 5 7" xfId="34791"/>
    <cellStyle name="Note 5 19 5 7 2" xfId="34792"/>
    <cellStyle name="Note 5 19 5 7 3" xfId="34793"/>
    <cellStyle name="Note 5 19 5 8" xfId="34794"/>
    <cellStyle name="Note 5 19 5 8 2" xfId="34795"/>
    <cellStyle name="Note 5 19 5 8 3" xfId="34796"/>
    <cellStyle name="Note 5 19 5 9" xfId="34797"/>
    <cellStyle name="Note 5 19 6" xfId="34798"/>
    <cellStyle name="Note 5 19 6 2" xfId="34799"/>
    <cellStyle name="Note 5 19 6 2 2" xfId="34800"/>
    <cellStyle name="Note 5 19 6 2 2 2" xfId="34801"/>
    <cellStyle name="Note 5 19 6 2 2 3" xfId="34802"/>
    <cellStyle name="Note 5 19 6 2 3" xfId="34803"/>
    <cellStyle name="Note 5 19 6 2 3 2" xfId="34804"/>
    <cellStyle name="Note 5 19 6 2 3 3" xfId="34805"/>
    <cellStyle name="Note 5 19 6 2 4" xfId="34806"/>
    <cellStyle name="Note 5 19 6 2 5" xfId="34807"/>
    <cellStyle name="Note 5 19 6 3" xfId="34808"/>
    <cellStyle name="Note 5 19 6 3 2" xfId="34809"/>
    <cellStyle name="Note 5 19 6 3 3" xfId="34810"/>
    <cellStyle name="Note 5 19 6 4" xfId="34811"/>
    <cellStyle name="Note 5 19 6 4 2" xfId="34812"/>
    <cellStyle name="Note 5 19 6 4 3" xfId="34813"/>
    <cellStyle name="Note 5 19 6 5" xfId="34814"/>
    <cellStyle name="Note 5 19 6 5 2" xfId="34815"/>
    <cellStyle name="Note 5 19 6 5 3" xfId="34816"/>
    <cellStyle name="Note 5 19 6 6" xfId="34817"/>
    <cellStyle name="Note 5 19 7" xfId="34818"/>
    <cellStyle name="Note 5 19 7 2" xfId="34819"/>
    <cellStyle name="Note 5 19 7 2 2" xfId="34820"/>
    <cellStyle name="Note 5 19 7 2 2 2" xfId="34821"/>
    <cellStyle name="Note 5 19 7 2 2 3" xfId="34822"/>
    <cellStyle name="Note 5 19 7 2 3" xfId="34823"/>
    <cellStyle name="Note 5 19 7 2 3 2" xfId="34824"/>
    <cellStyle name="Note 5 19 7 2 3 3" xfId="34825"/>
    <cellStyle name="Note 5 19 7 2 4" xfId="34826"/>
    <cellStyle name="Note 5 19 7 2 5" xfId="34827"/>
    <cellStyle name="Note 5 19 7 3" xfId="34828"/>
    <cellStyle name="Note 5 19 7 3 2" xfId="34829"/>
    <cellStyle name="Note 5 19 7 3 3" xfId="34830"/>
    <cellStyle name="Note 5 19 7 4" xfId="34831"/>
    <cellStyle name="Note 5 19 7 4 2" xfId="34832"/>
    <cellStyle name="Note 5 19 7 4 3" xfId="34833"/>
    <cellStyle name="Note 5 19 7 5" xfId="34834"/>
    <cellStyle name="Note 5 19 7 5 2" xfId="34835"/>
    <cellStyle name="Note 5 19 7 5 3" xfId="34836"/>
    <cellStyle name="Note 5 19 7 6" xfId="34837"/>
    <cellStyle name="Note 5 19 8" xfId="34838"/>
    <cellStyle name="Note 5 19 8 2" xfId="34839"/>
    <cellStyle name="Note 5 19 8 2 2" xfId="34840"/>
    <cellStyle name="Note 5 19 8 2 3" xfId="34841"/>
    <cellStyle name="Note 5 19 8 3" xfId="34842"/>
    <cellStyle name="Note 5 19 8 3 2" xfId="34843"/>
    <cellStyle name="Note 5 19 8 3 3" xfId="34844"/>
    <cellStyle name="Note 5 19 8 4" xfId="34845"/>
    <cellStyle name="Note 5 19 8 4 2" xfId="34846"/>
    <cellStyle name="Note 5 19 8 4 3" xfId="34847"/>
    <cellStyle name="Note 5 19 8 5" xfId="34848"/>
    <cellStyle name="Note 5 19 8 5 2" xfId="34849"/>
    <cellStyle name="Note 5 19 8 5 3" xfId="34850"/>
    <cellStyle name="Note 5 19 8 6" xfId="34851"/>
    <cellStyle name="Note 5 19 8 6 2" xfId="34852"/>
    <cellStyle name="Note 5 19 8 6 3" xfId="34853"/>
    <cellStyle name="Note 5 19 8 7" xfId="34854"/>
    <cellStyle name="Note 5 19 8 8" xfId="34855"/>
    <cellStyle name="Note 5 19 9" xfId="34856"/>
    <cellStyle name="Note 5 19 9 2" xfId="34857"/>
    <cellStyle name="Note 5 19 9 2 2" xfId="34858"/>
    <cellStyle name="Note 5 19 9 2 3" xfId="34859"/>
    <cellStyle name="Note 5 19 9 3" xfId="34860"/>
    <cellStyle name="Note 5 19 9 3 2" xfId="34861"/>
    <cellStyle name="Note 5 19 9 3 3" xfId="34862"/>
    <cellStyle name="Note 5 19 9 4" xfId="34863"/>
    <cellStyle name="Note 5 19 9 5" xfId="34864"/>
    <cellStyle name="Note 5 2" xfId="34865"/>
    <cellStyle name="Note 5 2 10" xfId="34866"/>
    <cellStyle name="Note 5 2 10 2" xfId="34867"/>
    <cellStyle name="Note 5 2 10 3" xfId="34868"/>
    <cellStyle name="Note 5 2 11" xfId="34869"/>
    <cellStyle name="Note 5 2 11 2" xfId="34870"/>
    <cellStyle name="Note 5 2 11 3" xfId="34871"/>
    <cellStyle name="Note 5 2 12" xfId="34872"/>
    <cellStyle name="Note 5 2 12 2" xfId="34873"/>
    <cellStyle name="Note 5 2 12 3" xfId="34874"/>
    <cellStyle name="Note 5 2 13" xfId="34875"/>
    <cellStyle name="Note 5 2 2" xfId="34876"/>
    <cellStyle name="Note 5 2 2 2" xfId="34877"/>
    <cellStyle name="Note 5 2 2 2 2" xfId="34878"/>
    <cellStyle name="Note 5 2 2 2 2 2" xfId="34879"/>
    <cellStyle name="Note 5 2 2 2 2 2 2" xfId="34880"/>
    <cellStyle name="Note 5 2 2 2 2 2 3" xfId="34881"/>
    <cellStyle name="Note 5 2 2 2 2 3" xfId="34882"/>
    <cellStyle name="Note 5 2 2 2 2 3 2" xfId="34883"/>
    <cellStyle name="Note 5 2 2 2 2 3 3" xfId="34884"/>
    <cellStyle name="Note 5 2 2 2 2 4" xfId="34885"/>
    <cellStyle name="Note 5 2 2 2 2 5" xfId="34886"/>
    <cellStyle name="Note 5 2 2 2 3" xfId="34887"/>
    <cellStyle name="Note 5 2 2 2 3 2" xfId="34888"/>
    <cellStyle name="Note 5 2 2 2 3 3" xfId="34889"/>
    <cellStyle name="Note 5 2 2 2 4" xfId="34890"/>
    <cellStyle name="Note 5 2 2 2 4 2" xfId="34891"/>
    <cellStyle name="Note 5 2 2 2 4 3" xfId="34892"/>
    <cellStyle name="Note 5 2 2 2 5" xfId="34893"/>
    <cellStyle name="Note 5 2 2 2 5 2" xfId="34894"/>
    <cellStyle name="Note 5 2 2 2 5 3" xfId="34895"/>
    <cellStyle name="Note 5 2 2 2 6" xfId="34896"/>
    <cellStyle name="Note 5 2 2 3" xfId="34897"/>
    <cellStyle name="Note 5 2 2 3 2" xfId="34898"/>
    <cellStyle name="Note 5 2 2 3 2 2" xfId="34899"/>
    <cellStyle name="Note 5 2 2 3 2 2 2" xfId="34900"/>
    <cellStyle name="Note 5 2 2 3 2 2 3" xfId="34901"/>
    <cellStyle name="Note 5 2 2 3 2 3" xfId="34902"/>
    <cellStyle name="Note 5 2 2 3 2 3 2" xfId="34903"/>
    <cellStyle name="Note 5 2 2 3 2 3 3" xfId="34904"/>
    <cellStyle name="Note 5 2 2 3 2 4" xfId="34905"/>
    <cellStyle name="Note 5 2 2 3 2 5" xfId="34906"/>
    <cellStyle name="Note 5 2 2 3 3" xfId="34907"/>
    <cellStyle name="Note 5 2 2 3 3 2" xfId="34908"/>
    <cellStyle name="Note 5 2 2 3 3 3" xfId="34909"/>
    <cellStyle name="Note 5 2 2 3 4" xfId="34910"/>
    <cellStyle name="Note 5 2 2 3 4 2" xfId="34911"/>
    <cellStyle name="Note 5 2 2 3 4 3" xfId="34912"/>
    <cellStyle name="Note 5 2 2 3 5" xfId="34913"/>
    <cellStyle name="Note 5 2 2 3 5 2" xfId="34914"/>
    <cellStyle name="Note 5 2 2 3 5 3" xfId="34915"/>
    <cellStyle name="Note 5 2 2 3 6" xfId="34916"/>
    <cellStyle name="Note 5 2 2 4" xfId="34917"/>
    <cellStyle name="Note 5 2 2 4 2" xfId="34918"/>
    <cellStyle name="Note 5 2 2 4 2 2" xfId="34919"/>
    <cellStyle name="Note 5 2 2 4 2 3" xfId="34920"/>
    <cellStyle name="Note 5 2 2 4 3" xfId="34921"/>
    <cellStyle name="Note 5 2 2 4 3 2" xfId="34922"/>
    <cellStyle name="Note 5 2 2 4 3 3" xfId="34923"/>
    <cellStyle name="Note 5 2 2 4 4" xfId="34924"/>
    <cellStyle name="Note 5 2 2 4 4 2" xfId="34925"/>
    <cellStyle name="Note 5 2 2 4 4 3" xfId="34926"/>
    <cellStyle name="Note 5 2 2 4 5" xfId="34927"/>
    <cellStyle name="Note 5 2 2 4 5 2" xfId="34928"/>
    <cellStyle name="Note 5 2 2 4 5 3" xfId="34929"/>
    <cellStyle name="Note 5 2 2 4 6" xfId="34930"/>
    <cellStyle name="Note 5 2 2 4 6 2" xfId="34931"/>
    <cellStyle name="Note 5 2 2 4 6 3" xfId="34932"/>
    <cellStyle name="Note 5 2 2 4 7" xfId="34933"/>
    <cellStyle name="Note 5 2 2 4 8" xfId="34934"/>
    <cellStyle name="Note 5 2 2 5" xfId="34935"/>
    <cellStyle name="Note 5 2 2 5 2" xfId="34936"/>
    <cellStyle name="Note 5 2 2 5 2 2" xfId="34937"/>
    <cellStyle name="Note 5 2 2 5 2 3" xfId="34938"/>
    <cellStyle name="Note 5 2 2 5 3" xfId="34939"/>
    <cellStyle name="Note 5 2 2 5 3 2" xfId="34940"/>
    <cellStyle name="Note 5 2 2 5 3 3" xfId="34941"/>
    <cellStyle name="Note 5 2 2 5 4" xfId="34942"/>
    <cellStyle name="Note 5 2 2 5 5" xfId="34943"/>
    <cellStyle name="Note 5 2 2 6" xfId="34944"/>
    <cellStyle name="Note 5 2 2 6 2" xfId="34945"/>
    <cellStyle name="Note 5 2 2 6 3" xfId="34946"/>
    <cellStyle name="Note 5 2 2 7" xfId="34947"/>
    <cellStyle name="Note 5 2 2 7 2" xfId="34948"/>
    <cellStyle name="Note 5 2 2 7 3" xfId="34949"/>
    <cellStyle name="Note 5 2 2 8" xfId="34950"/>
    <cellStyle name="Note 5 2 2 8 2" xfId="34951"/>
    <cellStyle name="Note 5 2 2 8 3" xfId="34952"/>
    <cellStyle name="Note 5 2 2 9" xfId="34953"/>
    <cellStyle name="Note 5 2 3" xfId="34954"/>
    <cellStyle name="Note 5 2 3 2" xfId="34955"/>
    <cellStyle name="Note 5 2 3 2 2" xfId="34956"/>
    <cellStyle name="Note 5 2 3 2 2 2" xfId="34957"/>
    <cellStyle name="Note 5 2 3 2 2 2 2" xfId="34958"/>
    <cellStyle name="Note 5 2 3 2 2 2 3" xfId="34959"/>
    <cellStyle name="Note 5 2 3 2 2 3" xfId="34960"/>
    <cellStyle name="Note 5 2 3 2 2 3 2" xfId="34961"/>
    <cellStyle name="Note 5 2 3 2 2 3 3" xfId="34962"/>
    <cellStyle name="Note 5 2 3 2 2 4" xfId="34963"/>
    <cellStyle name="Note 5 2 3 2 2 5" xfId="34964"/>
    <cellStyle name="Note 5 2 3 2 3" xfId="34965"/>
    <cellStyle name="Note 5 2 3 2 3 2" xfId="34966"/>
    <cellStyle name="Note 5 2 3 2 3 3" xfId="34967"/>
    <cellStyle name="Note 5 2 3 2 4" xfId="34968"/>
    <cellStyle name="Note 5 2 3 2 4 2" xfId="34969"/>
    <cellStyle name="Note 5 2 3 2 4 3" xfId="34970"/>
    <cellStyle name="Note 5 2 3 2 5" xfId="34971"/>
    <cellStyle name="Note 5 2 3 2 5 2" xfId="34972"/>
    <cellStyle name="Note 5 2 3 2 5 3" xfId="34973"/>
    <cellStyle name="Note 5 2 3 2 6" xfId="34974"/>
    <cellStyle name="Note 5 2 3 3" xfId="34975"/>
    <cellStyle name="Note 5 2 3 3 2" xfId="34976"/>
    <cellStyle name="Note 5 2 3 3 2 2" xfId="34977"/>
    <cellStyle name="Note 5 2 3 3 2 2 2" xfId="34978"/>
    <cellStyle name="Note 5 2 3 3 2 2 3" xfId="34979"/>
    <cellStyle name="Note 5 2 3 3 2 3" xfId="34980"/>
    <cellStyle name="Note 5 2 3 3 2 3 2" xfId="34981"/>
    <cellStyle name="Note 5 2 3 3 2 3 3" xfId="34982"/>
    <cellStyle name="Note 5 2 3 3 2 4" xfId="34983"/>
    <cellStyle name="Note 5 2 3 3 2 5" xfId="34984"/>
    <cellStyle name="Note 5 2 3 3 3" xfId="34985"/>
    <cellStyle name="Note 5 2 3 3 3 2" xfId="34986"/>
    <cellStyle name="Note 5 2 3 3 3 3" xfId="34987"/>
    <cellStyle name="Note 5 2 3 3 4" xfId="34988"/>
    <cellStyle name="Note 5 2 3 3 4 2" xfId="34989"/>
    <cellStyle name="Note 5 2 3 3 4 3" xfId="34990"/>
    <cellStyle name="Note 5 2 3 3 5" xfId="34991"/>
    <cellStyle name="Note 5 2 3 3 5 2" xfId="34992"/>
    <cellStyle name="Note 5 2 3 3 5 3" xfId="34993"/>
    <cellStyle name="Note 5 2 3 3 6" xfId="34994"/>
    <cellStyle name="Note 5 2 3 4" xfId="34995"/>
    <cellStyle name="Note 5 2 3 4 2" xfId="34996"/>
    <cellStyle name="Note 5 2 3 4 2 2" xfId="34997"/>
    <cellStyle name="Note 5 2 3 4 2 3" xfId="34998"/>
    <cellStyle name="Note 5 2 3 4 3" xfId="34999"/>
    <cellStyle name="Note 5 2 3 4 3 2" xfId="35000"/>
    <cellStyle name="Note 5 2 3 4 3 3" xfId="35001"/>
    <cellStyle name="Note 5 2 3 4 4" xfId="35002"/>
    <cellStyle name="Note 5 2 3 4 4 2" xfId="35003"/>
    <cellStyle name="Note 5 2 3 4 4 3" xfId="35004"/>
    <cellStyle name="Note 5 2 3 4 5" xfId="35005"/>
    <cellStyle name="Note 5 2 3 4 5 2" xfId="35006"/>
    <cellStyle name="Note 5 2 3 4 5 3" xfId="35007"/>
    <cellStyle name="Note 5 2 3 4 6" xfId="35008"/>
    <cellStyle name="Note 5 2 3 4 6 2" xfId="35009"/>
    <cellStyle name="Note 5 2 3 4 6 3" xfId="35010"/>
    <cellStyle name="Note 5 2 3 4 7" xfId="35011"/>
    <cellStyle name="Note 5 2 3 4 8" xfId="35012"/>
    <cellStyle name="Note 5 2 3 5" xfId="35013"/>
    <cellStyle name="Note 5 2 3 5 2" xfId="35014"/>
    <cellStyle name="Note 5 2 3 5 2 2" xfId="35015"/>
    <cellStyle name="Note 5 2 3 5 2 3" xfId="35016"/>
    <cellStyle name="Note 5 2 3 5 3" xfId="35017"/>
    <cellStyle name="Note 5 2 3 5 3 2" xfId="35018"/>
    <cellStyle name="Note 5 2 3 5 3 3" xfId="35019"/>
    <cellStyle name="Note 5 2 3 5 4" xfId="35020"/>
    <cellStyle name="Note 5 2 3 5 5" xfId="35021"/>
    <cellStyle name="Note 5 2 3 6" xfId="35022"/>
    <cellStyle name="Note 5 2 3 6 2" xfId="35023"/>
    <cellStyle name="Note 5 2 3 6 3" xfId="35024"/>
    <cellStyle name="Note 5 2 3 7" xfId="35025"/>
    <cellStyle name="Note 5 2 3 7 2" xfId="35026"/>
    <cellStyle name="Note 5 2 3 7 3" xfId="35027"/>
    <cellStyle name="Note 5 2 3 8" xfId="35028"/>
    <cellStyle name="Note 5 2 3 8 2" xfId="35029"/>
    <cellStyle name="Note 5 2 3 8 3" xfId="35030"/>
    <cellStyle name="Note 5 2 3 9" xfId="35031"/>
    <cellStyle name="Note 5 2 4" xfId="35032"/>
    <cellStyle name="Note 5 2 4 2" xfId="35033"/>
    <cellStyle name="Note 5 2 4 2 2" xfId="35034"/>
    <cellStyle name="Note 5 2 4 2 2 2" xfId="35035"/>
    <cellStyle name="Note 5 2 4 2 2 2 2" xfId="35036"/>
    <cellStyle name="Note 5 2 4 2 2 2 3" xfId="35037"/>
    <cellStyle name="Note 5 2 4 2 2 3" xfId="35038"/>
    <cellStyle name="Note 5 2 4 2 2 3 2" xfId="35039"/>
    <cellStyle name="Note 5 2 4 2 2 3 3" xfId="35040"/>
    <cellStyle name="Note 5 2 4 2 2 4" xfId="35041"/>
    <cellStyle name="Note 5 2 4 2 2 5" xfId="35042"/>
    <cellStyle name="Note 5 2 4 2 3" xfId="35043"/>
    <cellStyle name="Note 5 2 4 2 3 2" xfId="35044"/>
    <cellStyle name="Note 5 2 4 2 3 3" xfId="35045"/>
    <cellStyle name="Note 5 2 4 2 4" xfId="35046"/>
    <cellStyle name="Note 5 2 4 2 4 2" xfId="35047"/>
    <cellStyle name="Note 5 2 4 2 4 3" xfId="35048"/>
    <cellStyle name="Note 5 2 4 2 5" xfId="35049"/>
    <cellStyle name="Note 5 2 4 2 5 2" xfId="35050"/>
    <cellStyle name="Note 5 2 4 2 5 3" xfId="35051"/>
    <cellStyle name="Note 5 2 4 2 6" xfId="35052"/>
    <cellStyle name="Note 5 2 4 3" xfId="35053"/>
    <cellStyle name="Note 5 2 4 3 2" xfId="35054"/>
    <cellStyle name="Note 5 2 4 3 2 2" xfId="35055"/>
    <cellStyle name="Note 5 2 4 3 2 2 2" xfId="35056"/>
    <cellStyle name="Note 5 2 4 3 2 2 3" xfId="35057"/>
    <cellStyle name="Note 5 2 4 3 2 3" xfId="35058"/>
    <cellStyle name="Note 5 2 4 3 2 3 2" xfId="35059"/>
    <cellStyle name="Note 5 2 4 3 2 3 3" xfId="35060"/>
    <cellStyle name="Note 5 2 4 3 2 4" xfId="35061"/>
    <cellStyle name="Note 5 2 4 3 2 5" xfId="35062"/>
    <cellStyle name="Note 5 2 4 3 3" xfId="35063"/>
    <cellStyle name="Note 5 2 4 3 3 2" xfId="35064"/>
    <cellStyle name="Note 5 2 4 3 3 3" xfId="35065"/>
    <cellStyle name="Note 5 2 4 3 4" xfId="35066"/>
    <cellStyle name="Note 5 2 4 3 4 2" xfId="35067"/>
    <cellStyle name="Note 5 2 4 3 4 3" xfId="35068"/>
    <cellStyle name="Note 5 2 4 3 5" xfId="35069"/>
    <cellStyle name="Note 5 2 4 3 5 2" xfId="35070"/>
    <cellStyle name="Note 5 2 4 3 5 3" xfId="35071"/>
    <cellStyle name="Note 5 2 4 3 6" xfId="35072"/>
    <cellStyle name="Note 5 2 4 4" xfId="35073"/>
    <cellStyle name="Note 5 2 4 4 2" xfId="35074"/>
    <cellStyle name="Note 5 2 4 4 2 2" xfId="35075"/>
    <cellStyle name="Note 5 2 4 4 2 3" xfId="35076"/>
    <cellStyle name="Note 5 2 4 4 3" xfId="35077"/>
    <cellStyle name="Note 5 2 4 4 3 2" xfId="35078"/>
    <cellStyle name="Note 5 2 4 4 3 3" xfId="35079"/>
    <cellStyle name="Note 5 2 4 4 4" xfId="35080"/>
    <cellStyle name="Note 5 2 4 4 4 2" xfId="35081"/>
    <cellStyle name="Note 5 2 4 4 4 3" xfId="35082"/>
    <cellStyle name="Note 5 2 4 4 5" xfId="35083"/>
    <cellStyle name="Note 5 2 4 4 5 2" xfId="35084"/>
    <cellStyle name="Note 5 2 4 4 5 3" xfId="35085"/>
    <cellStyle name="Note 5 2 4 4 6" xfId="35086"/>
    <cellStyle name="Note 5 2 4 4 6 2" xfId="35087"/>
    <cellStyle name="Note 5 2 4 4 6 3" xfId="35088"/>
    <cellStyle name="Note 5 2 4 4 7" xfId="35089"/>
    <cellStyle name="Note 5 2 4 4 8" xfId="35090"/>
    <cellStyle name="Note 5 2 4 5" xfId="35091"/>
    <cellStyle name="Note 5 2 4 5 2" xfId="35092"/>
    <cellStyle name="Note 5 2 4 5 2 2" xfId="35093"/>
    <cellStyle name="Note 5 2 4 5 2 3" xfId="35094"/>
    <cellStyle name="Note 5 2 4 5 3" xfId="35095"/>
    <cellStyle name="Note 5 2 4 5 3 2" xfId="35096"/>
    <cellStyle name="Note 5 2 4 5 3 3" xfId="35097"/>
    <cellStyle name="Note 5 2 4 5 4" xfId="35098"/>
    <cellStyle name="Note 5 2 4 5 5" xfId="35099"/>
    <cellStyle name="Note 5 2 4 6" xfId="35100"/>
    <cellStyle name="Note 5 2 4 6 2" xfId="35101"/>
    <cellStyle name="Note 5 2 4 6 3" xfId="35102"/>
    <cellStyle name="Note 5 2 4 7" xfId="35103"/>
    <cellStyle name="Note 5 2 4 7 2" xfId="35104"/>
    <cellStyle name="Note 5 2 4 7 3" xfId="35105"/>
    <cellStyle name="Note 5 2 4 8" xfId="35106"/>
    <cellStyle name="Note 5 2 4 8 2" xfId="35107"/>
    <cellStyle name="Note 5 2 4 8 3" xfId="35108"/>
    <cellStyle name="Note 5 2 4 9" xfId="35109"/>
    <cellStyle name="Note 5 2 5" xfId="35110"/>
    <cellStyle name="Note 5 2 5 2" xfId="35111"/>
    <cellStyle name="Note 5 2 5 2 2" xfId="35112"/>
    <cellStyle name="Note 5 2 5 2 2 2" xfId="35113"/>
    <cellStyle name="Note 5 2 5 2 2 2 2" xfId="35114"/>
    <cellStyle name="Note 5 2 5 2 2 2 3" xfId="35115"/>
    <cellStyle name="Note 5 2 5 2 2 3" xfId="35116"/>
    <cellStyle name="Note 5 2 5 2 2 3 2" xfId="35117"/>
    <cellStyle name="Note 5 2 5 2 2 3 3" xfId="35118"/>
    <cellStyle name="Note 5 2 5 2 2 4" xfId="35119"/>
    <cellStyle name="Note 5 2 5 2 2 5" xfId="35120"/>
    <cellStyle name="Note 5 2 5 2 3" xfId="35121"/>
    <cellStyle name="Note 5 2 5 2 3 2" xfId="35122"/>
    <cellStyle name="Note 5 2 5 2 3 3" xfId="35123"/>
    <cellStyle name="Note 5 2 5 2 4" xfId="35124"/>
    <cellStyle name="Note 5 2 5 2 4 2" xfId="35125"/>
    <cellStyle name="Note 5 2 5 2 4 3" xfId="35126"/>
    <cellStyle name="Note 5 2 5 2 5" xfId="35127"/>
    <cellStyle name="Note 5 2 5 2 5 2" xfId="35128"/>
    <cellStyle name="Note 5 2 5 2 5 3" xfId="35129"/>
    <cellStyle name="Note 5 2 5 2 6" xfId="35130"/>
    <cellStyle name="Note 5 2 5 3" xfId="35131"/>
    <cellStyle name="Note 5 2 5 3 2" xfId="35132"/>
    <cellStyle name="Note 5 2 5 3 2 2" xfId="35133"/>
    <cellStyle name="Note 5 2 5 3 2 2 2" xfId="35134"/>
    <cellStyle name="Note 5 2 5 3 2 2 3" xfId="35135"/>
    <cellStyle name="Note 5 2 5 3 2 3" xfId="35136"/>
    <cellStyle name="Note 5 2 5 3 2 3 2" xfId="35137"/>
    <cellStyle name="Note 5 2 5 3 2 3 3" xfId="35138"/>
    <cellStyle name="Note 5 2 5 3 2 4" xfId="35139"/>
    <cellStyle name="Note 5 2 5 3 2 5" xfId="35140"/>
    <cellStyle name="Note 5 2 5 3 3" xfId="35141"/>
    <cellStyle name="Note 5 2 5 3 3 2" xfId="35142"/>
    <cellStyle name="Note 5 2 5 3 3 3" xfId="35143"/>
    <cellStyle name="Note 5 2 5 3 4" xfId="35144"/>
    <cellStyle name="Note 5 2 5 3 4 2" xfId="35145"/>
    <cellStyle name="Note 5 2 5 3 4 3" xfId="35146"/>
    <cellStyle name="Note 5 2 5 3 5" xfId="35147"/>
    <cellStyle name="Note 5 2 5 3 5 2" xfId="35148"/>
    <cellStyle name="Note 5 2 5 3 5 3" xfId="35149"/>
    <cellStyle name="Note 5 2 5 3 6" xfId="35150"/>
    <cellStyle name="Note 5 2 5 4" xfId="35151"/>
    <cellStyle name="Note 5 2 5 4 2" xfId="35152"/>
    <cellStyle name="Note 5 2 5 4 2 2" xfId="35153"/>
    <cellStyle name="Note 5 2 5 4 2 3" xfId="35154"/>
    <cellStyle name="Note 5 2 5 4 3" xfId="35155"/>
    <cellStyle name="Note 5 2 5 4 3 2" xfId="35156"/>
    <cellStyle name="Note 5 2 5 4 3 3" xfId="35157"/>
    <cellStyle name="Note 5 2 5 4 4" xfId="35158"/>
    <cellStyle name="Note 5 2 5 4 4 2" xfId="35159"/>
    <cellStyle name="Note 5 2 5 4 4 3" xfId="35160"/>
    <cellStyle name="Note 5 2 5 4 5" xfId="35161"/>
    <cellStyle name="Note 5 2 5 4 5 2" xfId="35162"/>
    <cellStyle name="Note 5 2 5 4 5 3" xfId="35163"/>
    <cellStyle name="Note 5 2 5 4 6" xfId="35164"/>
    <cellStyle name="Note 5 2 5 4 6 2" xfId="35165"/>
    <cellStyle name="Note 5 2 5 4 6 3" xfId="35166"/>
    <cellStyle name="Note 5 2 5 4 7" xfId="35167"/>
    <cellStyle name="Note 5 2 5 4 8" xfId="35168"/>
    <cellStyle name="Note 5 2 5 5" xfId="35169"/>
    <cellStyle name="Note 5 2 5 5 2" xfId="35170"/>
    <cellStyle name="Note 5 2 5 5 2 2" xfId="35171"/>
    <cellStyle name="Note 5 2 5 5 2 3" xfId="35172"/>
    <cellStyle name="Note 5 2 5 5 3" xfId="35173"/>
    <cellStyle name="Note 5 2 5 5 3 2" xfId="35174"/>
    <cellStyle name="Note 5 2 5 5 3 3" xfId="35175"/>
    <cellStyle name="Note 5 2 5 5 4" xfId="35176"/>
    <cellStyle name="Note 5 2 5 5 5" xfId="35177"/>
    <cellStyle name="Note 5 2 5 6" xfId="35178"/>
    <cellStyle name="Note 5 2 5 6 2" xfId="35179"/>
    <cellStyle name="Note 5 2 5 6 3" xfId="35180"/>
    <cellStyle name="Note 5 2 5 7" xfId="35181"/>
    <cellStyle name="Note 5 2 5 7 2" xfId="35182"/>
    <cellStyle name="Note 5 2 5 7 3" xfId="35183"/>
    <cellStyle name="Note 5 2 5 8" xfId="35184"/>
    <cellStyle name="Note 5 2 5 8 2" xfId="35185"/>
    <cellStyle name="Note 5 2 5 8 3" xfId="35186"/>
    <cellStyle name="Note 5 2 5 9" xfId="35187"/>
    <cellStyle name="Note 5 2 6" xfId="35188"/>
    <cellStyle name="Note 5 2 6 2" xfId="35189"/>
    <cellStyle name="Note 5 2 6 2 2" xfId="35190"/>
    <cellStyle name="Note 5 2 6 2 2 2" xfId="35191"/>
    <cellStyle name="Note 5 2 6 2 2 3" xfId="35192"/>
    <cellStyle name="Note 5 2 6 2 3" xfId="35193"/>
    <cellStyle name="Note 5 2 6 2 3 2" xfId="35194"/>
    <cellStyle name="Note 5 2 6 2 3 3" xfId="35195"/>
    <cellStyle name="Note 5 2 6 2 4" xfId="35196"/>
    <cellStyle name="Note 5 2 6 2 5" xfId="35197"/>
    <cellStyle name="Note 5 2 6 3" xfId="35198"/>
    <cellStyle name="Note 5 2 6 3 2" xfId="35199"/>
    <cellStyle name="Note 5 2 6 3 3" xfId="35200"/>
    <cellStyle name="Note 5 2 6 4" xfId="35201"/>
    <cellStyle name="Note 5 2 6 4 2" xfId="35202"/>
    <cellStyle name="Note 5 2 6 4 3" xfId="35203"/>
    <cellStyle name="Note 5 2 6 5" xfId="35204"/>
    <cellStyle name="Note 5 2 6 5 2" xfId="35205"/>
    <cellStyle name="Note 5 2 6 5 3" xfId="35206"/>
    <cellStyle name="Note 5 2 6 6" xfId="35207"/>
    <cellStyle name="Note 5 2 7" xfId="35208"/>
    <cellStyle name="Note 5 2 7 2" xfId="35209"/>
    <cellStyle name="Note 5 2 7 2 2" xfId="35210"/>
    <cellStyle name="Note 5 2 7 2 2 2" xfId="35211"/>
    <cellStyle name="Note 5 2 7 2 2 3" xfId="35212"/>
    <cellStyle name="Note 5 2 7 2 3" xfId="35213"/>
    <cellStyle name="Note 5 2 7 2 3 2" xfId="35214"/>
    <cellStyle name="Note 5 2 7 2 3 3" xfId="35215"/>
    <cellStyle name="Note 5 2 7 2 4" xfId="35216"/>
    <cellStyle name="Note 5 2 7 2 5" xfId="35217"/>
    <cellStyle name="Note 5 2 7 3" xfId="35218"/>
    <cellStyle name="Note 5 2 7 3 2" xfId="35219"/>
    <cellStyle name="Note 5 2 7 3 3" xfId="35220"/>
    <cellStyle name="Note 5 2 7 4" xfId="35221"/>
    <cellStyle name="Note 5 2 7 4 2" xfId="35222"/>
    <cellStyle name="Note 5 2 7 4 3" xfId="35223"/>
    <cellStyle name="Note 5 2 7 5" xfId="35224"/>
    <cellStyle name="Note 5 2 7 5 2" xfId="35225"/>
    <cellStyle name="Note 5 2 7 5 3" xfId="35226"/>
    <cellStyle name="Note 5 2 7 6" xfId="35227"/>
    <cellStyle name="Note 5 2 8" xfId="35228"/>
    <cellStyle name="Note 5 2 8 2" xfId="35229"/>
    <cellStyle name="Note 5 2 8 2 2" xfId="35230"/>
    <cellStyle name="Note 5 2 8 2 3" xfId="35231"/>
    <cellStyle name="Note 5 2 8 3" xfId="35232"/>
    <cellStyle name="Note 5 2 8 3 2" xfId="35233"/>
    <cellStyle name="Note 5 2 8 3 3" xfId="35234"/>
    <cellStyle name="Note 5 2 8 4" xfId="35235"/>
    <cellStyle name="Note 5 2 8 4 2" xfId="35236"/>
    <cellStyle name="Note 5 2 8 4 3" xfId="35237"/>
    <cellStyle name="Note 5 2 8 5" xfId="35238"/>
    <cellStyle name="Note 5 2 8 5 2" xfId="35239"/>
    <cellStyle name="Note 5 2 8 5 3" xfId="35240"/>
    <cellStyle name="Note 5 2 8 6" xfId="35241"/>
    <cellStyle name="Note 5 2 8 6 2" xfId="35242"/>
    <cellStyle name="Note 5 2 8 6 3" xfId="35243"/>
    <cellStyle name="Note 5 2 8 7" xfId="35244"/>
    <cellStyle name="Note 5 2 8 8" xfId="35245"/>
    <cellStyle name="Note 5 2 9" xfId="35246"/>
    <cellStyle name="Note 5 2 9 2" xfId="35247"/>
    <cellStyle name="Note 5 2 9 2 2" xfId="35248"/>
    <cellStyle name="Note 5 2 9 2 3" xfId="35249"/>
    <cellStyle name="Note 5 2 9 3" xfId="35250"/>
    <cellStyle name="Note 5 2 9 3 2" xfId="35251"/>
    <cellStyle name="Note 5 2 9 3 3" xfId="35252"/>
    <cellStyle name="Note 5 2 9 4" xfId="35253"/>
    <cellStyle name="Note 5 2 9 5" xfId="35254"/>
    <cellStyle name="Note 5 20" xfId="35255"/>
    <cellStyle name="Note 5 20 10" xfId="35256"/>
    <cellStyle name="Note 5 20 2" xfId="35257"/>
    <cellStyle name="Note 5 20 2 10" xfId="35258"/>
    <cellStyle name="Note 5 20 2 10 2" xfId="35259"/>
    <cellStyle name="Note 5 20 2 10 3" xfId="35260"/>
    <cellStyle name="Note 5 20 2 11" xfId="35261"/>
    <cellStyle name="Note 5 20 2 11 2" xfId="35262"/>
    <cellStyle name="Note 5 20 2 11 3" xfId="35263"/>
    <cellStyle name="Note 5 20 2 12" xfId="35264"/>
    <cellStyle name="Note 5 20 2 2" xfId="35265"/>
    <cellStyle name="Note 5 20 2 2 2" xfId="35266"/>
    <cellStyle name="Note 5 20 2 2 2 2" xfId="35267"/>
    <cellStyle name="Note 5 20 2 2 2 2 2" xfId="35268"/>
    <cellStyle name="Note 5 20 2 2 2 2 2 2" xfId="35269"/>
    <cellStyle name="Note 5 20 2 2 2 2 2 3" xfId="35270"/>
    <cellStyle name="Note 5 20 2 2 2 2 3" xfId="35271"/>
    <cellStyle name="Note 5 20 2 2 2 2 3 2" xfId="35272"/>
    <cellStyle name="Note 5 20 2 2 2 2 3 3" xfId="35273"/>
    <cellStyle name="Note 5 20 2 2 2 2 4" xfId="35274"/>
    <cellStyle name="Note 5 20 2 2 2 2 5" xfId="35275"/>
    <cellStyle name="Note 5 20 2 2 2 3" xfId="35276"/>
    <cellStyle name="Note 5 20 2 2 2 3 2" xfId="35277"/>
    <cellStyle name="Note 5 20 2 2 2 3 3" xfId="35278"/>
    <cellStyle name="Note 5 20 2 2 2 4" xfId="35279"/>
    <cellStyle name="Note 5 20 2 2 2 4 2" xfId="35280"/>
    <cellStyle name="Note 5 20 2 2 2 4 3" xfId="35281"/>
    <cellStyle name="Note 5 20 2 2 2 5" xfId="35282"/>
    <cellStyle name="Note 5 20 2 2 2 5 2" xfId="35283"/>
    <cellStyle name="Note 5 20 2 2 2 5 3" xfId="35284"/>
    <cellStyle name="Note 5 20 2 2 2 6" xfId="35285"/>
    <cellStyle name="Note 5 20 2 2 3" xfId="35286"/>
    <cellStyle name="Note 5 20 2 2 3 2" xfId="35287"/>
    <cellStyle name="Note 5 20 2 2 3 2 2" xfId="35288"/>
    <cellStyle name="Note 5 20 2 2 3 2 2 2" xfId="35289"/>
    <cellStyle name="Note 5 20 2 2 3 2 2 3" xfId="35290"/>
    <cellStyle name="Note 5 20 2 2 3 2 3" xfId="35291"/>
    <cellStyle name="Note 5 20 2 2 3 2 3 2" xfId="35292"/>
    <cellStyle name="Note 5 20 2 2 3 2 3 3" xfId="35293"/>
    <cellStyle name="Note 5 20 2 2 3 2 4" xfId="35294"/>
    <cellStyle name="Note 5 20 2 2 3 2 5" xfId="35295"/>
    <cellStyle name="Note 5 20 2 2 3 3" xfId="35296"/>
    <cellStyle name="Note 5 20 2 2 3 3 2" xfId="35297"/>
    <cellStyle name="Note 5 20 2 2 3 3 3" xfId="35298"/>
    <cellStyle name="Note 5 20 2 2 3 4" xfId="35299"/>
    <cellStyle name="Note 5 20 2 2 3 4 2" xfId="35300"/>
    <cellStyle name="Note 5 20 2 2 3 4 3" xfId="35301"/>
    <cellStyle name="Note 5 20 2 2 3 5" xfId="35302"/>
    <cellStyle name="Note 5 20 2 2 3 5 2" xfId="35303"/>
    <cellStyle name="Note 5 20 2 2 3 5 3" xfId="35304"/>
    <cellStyle name="Note 5 20 2 2 3 6" xfId="35305"/>
    <cellStyle name="Note 5 20 2 2 4" xfId="35306"/>
    <cellStyle name="Note 5 20 2 2 4 2" xfId="35307"/>
    <cellStyle name="Note 5 20 2 2 4 2 2" xfId="35308"/>
    <cellStyle name="Note 5 20 2 2 4 2 3" xfId="35309"/>
    <cellStyle name="Note 5 20 2 2 4 3" xfId="35310"/>
    <cellStyle name="Note 5 20 2 2 4 3 2" xfId="35311"/>
    <cellStyle name="Note 5 20 2 2 4 3 3" xfId="35312"/>
    <cellStyle name="Note 5 20 2 2 4 4" xfId="35313"/>
    <cellStyle name="Note 5 20 2 2 4 4 2" xfId="35314"/>
    <cellStyle name="Note 5 20 2 2 4 4 3" xfId="35315"/>
    <cellStyle name="Note 5 20 2 2 4 5" xfId="35316"/>
    <cellStyle name="Note 5 20 2 2 4 5 2" xfId="35317"/>
    <cellStyle name="Note 5 20 2 2 4 5 3" xfId="35318"/>
    <cellStyle name="Note 5 20 2 2 4 6" xfId="35319"/>
    <cellStyle name="Note 5 20 2 2 4 6 2" xfId="35320"/>
    <cellStyle name="Note 5 20 2 2 4 6 3" xfId="35321"/>
    <cellStyle name="Note 5 20 2 2 4 7" xfId="35322"/>
    <cellStyle name="Note 5 20 2 2 4 8" xfId="35323"/>
    <cellStyle name="Note 5 20 2 2 5" xfId="35324"/>
    <cellStyle name="Note 5 20 2 2 5 2" xfId="35325"/>
    <cellStyle name="Note 5 20 2 2 5 2 2" xfId="35326"/>
    <cellStyle name="Note 5 20 2 2 5 2 3" xfId="35327"/>
    <cellStyle name="Note 5 20 2 2 5 3" xfId="35328"/>
    <cellStyle name="Note 5 20 2 2 5 3 2" xfId="35329"/>
    <cellStyle name="Note 5 20 2 2 5 3 3" xfId="35330"/>
    <cellStyle name="Note 5 20 2 2 5 4" xfId="35331"/>
    <cellStyle name="Note 5 20 2 2 5 5" xfId="35332"/>
    <cellStyle name="Note 5 20 2 2 6" xfId="35333"/>
    <cellStyle name="Note 5 20 2 2 6 2" xfId="35334"/>
    <cellStyle name="Note 5 20 2 2 6 3" xfId="35335"/>
    <cellStyle name="Note 5 20 2 2 7" xfId="35336"/>
    <cellStyle name="Note 5 20 2 2 7 2" xfId="35337"/>
    <cellStyle name="Note 5 20 2 2 7 3" xfId="35338"/>
    <cellStyle name="Note 5 20 2 2 8" xfId="35339"/>
    <cellStyle name="Note 5 20 2 2 8 2" xfId="35340"/>
    <cellStyle name="Note 5 20 2 2 8 3" xfId="35341"/>
    <cellStyle name="Note 5 20 2 2 9" xfId="35342"/>
    <cellStyle name="Note 5 20 2 3" xfId="35343"/>
    <cellStyle name="Note 5 20 2 3 2" xfId="35344"/>
    <cellStyle name="Note 5 20 2 3 2 2" xfId="35345"/>
    <cellStyle name="Note 5 20 2 3 2 2 2" xfId="35346"/>
    <cellStyle name="Note 5 20 2 3 2 2 2 2" xfId="35347"/>
    <cellStyle name="Note 5 20 2 3 2 2 2 3" xfId="35348"/>
    <cellStyle name="Note 5 20 2 3 2 2 3" xfId="35349"/>
    <cellStyle name="Note 5 20 2 3 2 2 3 2" xfId="35350"/>
    <cellStyle name="Note 5 20 2 3 2 2 3 3" xfId="35351"/>
    <cellStyle name="Note 5 20 2 3 2 2 4" xfId="35352"/>
    <cellStyle name="Note 5 20 2 3 2 2 5" xfId="35353"/>
    <cellStyle name="Note 5 20 2 3 2 3" xfId="35354"/>
    <cellStyle name="Note 5 20 2 3 2 3 2" xfId="35355"/>
    <cellStyle name="Note 5 20 2 3 2 3 3" xfId="35356"/>
    <cellStyle name="Note 5 20 2 3 2 4" xfId="35357"/>
    <cellStyle name="Note 5 20 2 3 2 4 2" xfId="35358"/>
    <cellStyle name="Note 5 20 2 3 2 4 3" xfId="35359"/>
    <cellStyle name="Note 5 20 2 3 2 5" xfId="35360"/>
    <cellStyle name="Note 5 20 2 3 2 5 2" xfId="35361"/>
    <cellStyle name="Note 5 20 2 3 2 5 3" xfId="35362"/>
    <cellStyle name="Note 5 20 2 3 2 6" xfId="35363"/>
    <cellStyle name="Note 5 20 2 3 3" xfId="35364"/>
    <cellStyle name="Note 5 20 2 3 3 2" xfId="35365"/>
    <cellStyle name="Note 5 20 2 3 3 2 2" xfId="35366"/>
    <cellStyle name="Note 5 20 2 3 3 2 2 2" xfId="35367"/>
    <cellStyle name="Note 5 20 2 3 3 2 2 3" xfId="35368"/>
    <cellStyle name="Note 5 20 2 3 3 2 3" xfId="35369"/>
    <cellStyle name="Note 5 20 2 3 3 2 3 2" xfId="35370"/>
    <cellStyle name="Note 5 20 2 3 3 2 3 3" xfId="35371"/>
    <cellStyle name="Note 5 20 2 3 3 2 4" xfId="35372"/>
    <cellStyle name="Note 5 20 2 3 3 2 5" xfId="35373"/>
    <cellStyle name="Note 5 20 2 3 3 3" xfId="35374"/>
    <cellStyle name="Note 5 20 2 3 3 3 2" xfId="35375"/>
    <cellStyle name="Note 5 20 2 3 3 3 3" xfId="35376"/>
    <cellStyle name="Note 5 20 2 3 3 4" xfId="35377"/>
    <cellStyle name="Note 5 20 2 3 3 4 2" xfId="35378"/>
    <cellStyle name="Note 5 20 2 3 3 4 3" xfId="35379"/>
    <cellStyle name="Note 5 20 2 3 3 5" xfId="35380"/>
    <cellStyle name="Note 5 20 2 3 3 5 2" xfId="35381"/>
    <cellStyle name="Note 5 20 2 3 3 5 3" xfId="35382"/>
    <cellStyle name="Note 5 20 2 3 3 6" xfId="35383"/>
    <cellStyle name="Note 5 20 2 3 4" xfId="35384"/>
    <cellStyle name="Note 5 20 2 3 4 2" xfId="35385"/>
    <cellStyle name="Note 5 20 2 3 4 2 2" xfId="35386"/>
    <cellStyle name="Note 5 20 2 3 4 2 3" xfId="35387"/>
    <cellStyle name="Note 5 20 2 3 4 3" xfId="35388"/>
    <cellStyle name="Note 5 20 2 3 4 3 2" xfId="35389"/>
    <cellStyle name="Note 5 20 2 3 4 3 3" xfId="35390"/>
    <cellStyle name="Note 5 20 2 3 4 4" xfId="35391"/>
    <cellStyle name="Note 5 20 2 3 4 4 2" xfId="35392"/>
    <cellStyle name="Note 5 20 2 3 4 4 3" xfId="35393"/>
    <cellStyle name="Note 5 20 2 3 4 5" xfId="35394"/>
    <cellStyle name="Note 5 20 2 3 4 5 2" xfId="35395"/>
    <cellStyle name="Note 5 20 2 3 4 5 3" xfId="35396"/>
    <cellStyle name="Note 5 20 2 3 4 6" xfId="35397"/>
    <cellStyle name="Note 5 20 2 3 4 6 2" xfId="35398"/>
    <cellStyle name="Note 5 20 2 3 4 6 3" xfId="35399"/>
    <cellStyle name="Note 5 20 2 3 4 7" xfId="35400"/>
    <cellStyle name="Note 5 20 2 3 4 8" xfId="35401"/>
    <cellStyle name="Note 5 20 2 3 5" xfId="35402"/>
    <cellStyle name="Note 5 20 2 3 5 2" xfId="35403"/>
    <cellStyle name="Note 5 20 2 3 5 2 2" xfId="35404"/>
    <cellStyle name="Note 5 20 2 3 5 2 3" xfId="35405"/>
    <cellStyle name="Note 5 20 2 3 5 3" xfId="35406"/>
    <cellStyle name="Note 5 20 2 3 5 3 2" xfId="35407"/>
    <cellStyle name="Note 5 20 2 3 5 3 3" xfId="35408"/>
    <cellStyle name="Note 5 20 2 3 5 4" xfId="35409"/>
    <cellStyle name="Note 5 20 2 3 5 5" xfId="35410"/>
    <cellStyle name="Note 5 20 2 3 6" xfId="35411"/>
    <cellStyle name="Note 5 20 2 3 6 2" xfId="35412"/>
    <cellStyle name="Note 5 20 2 3 6 3" xfId="35413"/>
    <cellStyle name="Note 5 20 2 3 7" xfId="35414"/>
    <cellStyle name="Note 5 20 2 3 7 2" xfId="35415"/>
    <cellStyle name="Note 5 20 2 3 7 3" xfId="35416"/>
    <cellStyle name="Note 5 20 2 3 8" xfId="35417"/>
    <cellStyle name="Note 5 20 2 3 8 2" xfId="35418"/>
    <cellStyle name="Note 5 20 2 3 8 3" xfId="35419"/>
    <cellStyle name="Note 5 20 2 3 9" xfId="35420"/>
    <cellStyle name="Note 5 20 2 4" xfId="35421"/>
    <cellStyle name="Note 5 20 2 4 2" xfId="35422"/>
    <cellStyle name="Note 5 20 2 4 2 2" xfId="35423"/>
    <cellStyle name="Note 5 20 2 4 2 2 2" xfId="35424"/>
    <cellStyle name="Note 5 20 2 4 2 2 2 2" xfId="35425"/>
    <cellStyle name="Note 5 20 2 4 2 2 2 3" xfId="35426"/>
    <cellStyle name="Note 5 20 2 4 2 2 3" xfId="35427"/>
    <cellStyle name="Note 5 20 2 4 2 2 3 2" xfId="35428"/>
    <cellStyle name="Note 5 20 2 4 2 2 3 3" xfId="35429"/>
    <cellStyle name="Note 5 20 2 4 2 2 4" xfId="35430"/>
    <cellStyle name="Note 5 20 2 4 2 2 5" xfId="35431"/>
    <cellStyle name="Note 5 20 2 4 2 3" xfId="35432"/>
    <cellStyle name="Note 5 20 2 4 2 3 2" xfId="35433"/>
    <cellStyle name="Note 5 20 2 4 2 3 3" xfId="35434"/>
    <cellStyle name="Note 5 20 2 4 2 4" xfId="35435"/>
    <cellStyle name="Note 5 20 2 4 2 4 2" xfId="35436"/>
    <cellStyle name="Note 5 20 2 4 2 4 3" xfId="35437"/>
    <cellStyle name="Note 5 20 2 4 2 5" xfId="35438"/>
    <cellStyle name="Note 5 20 2 4 2 5 2" xfId="35439"/>
    <cellStyle name="Note 5 20 2 4 2 5 3" xfId="35440"/>
    <cellStyle name="Note 5 20 2 4 2 6" xfId="35441"/>
    <cellStyle name="Note 5 20 2 4 3" xfId="35442"/>
    <cellStyle name="Note 5 20 2 4 3 2" xfId="35443"/>
    <cellStyle name="Note 5 20 2 4 3 2 2" xfId="35444"/>
    <cellStyle name="Note 5 20 2 4 3 2 2 2" xfId="35445"/>
    <cellStyle name="Note 5 20 2 4 3 2 2 3" xfId="35446"/>
    <cellStyle name="Note 5 20 2 4 3 2 3" xfId="35447"/>
    <cellStyle name="Note 5 20 2 4 3 2 3 2" xfId="35448"/>
    <cellStyle name="Note 5 20 2 4 3 2 3 3" xfId="35449"/>
    <cellStyle name="Note 5 20 2 4 3 2 4" xfId="35450"/>
    <cellStyle name="Note 5 20 2 4 3 2 5" xfId="35451"/>
    <cellStyle name="Note 5 20 2 4 3 3" xfId="35452"/>
    <cellStyle name="Note 5 20 2 4 3 3 2" xfId="35453"/>
    <cellStyle name="Note 5 20 2 4 3 3 3" xfId="35454"/>
    <cellStyle name="Note 5 20 2 4 3 4" xfId="35455"/>
    <cellStyle name="Note 5 20 2 4 3 4 2" xfId="35456"/>
    <cellStyle name="Note 5 20 2 4 3 4 3" xfId="35457"/>
    <cellStyle name="Note 5 20 2 4 3 5" xfId="35458"/>
    <cellStyle name="Note 5 20 2 4 3 5 2" xfId="35459"/>
    <cellStyle name="Note 5 20 2 4 3 5 3" xfId="35460"/>
    <cellStyle name="Note 5 20 2 4 3 6" xfId="35461"/>
    <cellStyle name="Note 5 20 2 4 4" xfId="35462"/>
    <cellStyle name="Note 5 20 2 4 4 2" xfId="35463"/>
    <cellStyle name="Note 5 20 2 4 4 2 2" xfId="35464"/>
    <cellStyle name="Note 5 20 2 4 4 2 3" xfId="35465"/>
    <cellStyle name="Note 5 20 2 4 4 3" xfId="35466"/>
    <cellStyle name="Note 5 20 2 4 4 3 2" xfId="35467"/>
    <cellStyle name="Note 5 20 2 4 4 3 3" xfId="35468"/>
    <cellStyle name="Note 5 20 2 4 4 4" xfId="35469"/>
    <cellStyle name="Note 5 20 2 4 4 4 2" xfId="35470"/>
    <cellStyle name="Note 5 20 2 4 4 4 3" xfId="35471"/>
    <cellStyle name="Note 5 20 2 4 4 5" xfId="35472"/>
    <cellStyle name="Note 5 20 2 4 4 5 2" xfId="35473"/>
    <cellStyle name="Note 5 20 2 4 4 5 3" xfId="35474"/>
    <cellStyle name="Note 5 20 2 4 4 6" xfId="35475"/>
    <cellStyle name="Note 5 20 2 4 4 6 2" xfId="35476"/>
    <cellStyle name="Note 5 20 2 4 4 6 3" xfId="35477"/>
    <cellStyle name="Note 5 20 2 4 4 7" xfId="35478"/>
    <cellStyle name="Note 5 20 2 4 4 8" xfId="35479"/>
    <cellStyle name="Note 5 20 2 4 5" xfId="35480"/>
    <cellStyle name="Note 5 20 2 4 5 2" xfId="35481"/>
    <cellStyle name="Note 5 20 2 4 5 2 2" xfId="35482"/>
    <cellStyle name="Note 5 20 2 4 5 2 3" xfId="35483"/>
    <cellStyle name="Note 5 20 2 4 5 3" xfId="35484"/>
    <cellStyle name="Note 5 20 2 4 5 3 2" xfId="35485"/>
    <cellStyle name="Note 5 20 2 4 5 3 3" xfId="35486"/>
    <cellStyle name="Note 5 20 2 4 5 4" xfId="35487"/>
    <cellStyle name="Note 5 20 2 4 5 5" xfId="35488"/>
    <cellStyle name="Note 5 20 2 4 6" xfId="35489"/>
    <cellStyle name="Note 5 20 2 4 6 2" xfId="35490"/>
    <cellStyle name="Note 5 20 2 4 6 3" xfId="35491"/>
    <cellStyle name="Note 5 20 2 4 7" xfId="35492"/>
    <cellStyle name="Note 5 20 2 4 7 2" xfId="35493"/>
    <cellStyle name="Note 5 20 2 4 7 3" xfId="35494"/>
    <cellStyle name="Note 5 20 2 4 8" xfId="35495"/>
    <cellStyle name="Note 5 20 2 4 8 2" xfId="35496"/>
    <cellStyle name="Note 5 20 2 4 8 3" xfId="35497"/>
    <cellStyle name="Note 5 20 2 4 9" xfId="35498"/>
    <cellStyle name="Note 5 20 2 5" xfId="35499"/>
    <cellStyle name="Note 5 20 2 5 2" xfId="35500"/>
    <cellStyle name="Note 5 20 2 5 2 2" xfId="35501"/>
    <cellStyle name="Note 5 20 2 5 2 2 2" xfId="35502"/>
    <cellStyle name="Note 5 20 2 5 2 2 3" xfId="35503"/>
    <cellStyle name="Note 5 20 2 5 2 3" xfId="35504"/>
    <cellStyle name="Note 5 20 2 5 2 3 2" xfId="35505"/>
    <cellStyle name="Note 5 20 2 5 2 3 3" xfId="35506"/>
    <cellStyle name="Note 5 20 2 5 2 4" xfId="35507"/>
    <cellStyle name="Note 5 20 2 5 2 5" xfId="35508"/>
    <cellStyle name="Note 5 20 2 5 3" xfId="35509"/>
    <cellStyle name="Note 5 20 2 5 3 2" xfId="35510"/>
    <cellStyle name="Note 5 20 2 5 3 3" xfId="35511"/>
    <cellStyle name="Note 5 20 2 5 4" xfId="35512"/>
    <cellStyle name="Note 5 20 2 5 4 2" xfId="35513"/>
    <cellStyle name="Note 5 20 2 5 4 3" xfId="35514"/>
    <cellStyle name="Note 5 20 2 5 5" xfId="35515"/>
    <cellStyle name="Note 5 20 2 5 5 2" xfId="35516"/>
    <cellStyle name="Note 5 20 2 5 5 3" xfId="35517"/>
    <cellStyle name="Note 5 20 2 5 6" xfId="35518"/>
    <cellStyle name="Note 5 20 2 6" xfId="35519"/>
    <cellStyle name="Note 5 20 2 6 2" xfId="35520"/>
    <cellStyle name="Note 5 20 2 6 2 2" xfId="35521"/>
    <cellStyle name="Note 5 20 2 6 2 2 2" xfId="35522"/>
    <cellStyle name="Note 5 20 2 6 2 2 3" xfId="35523"/>
    <cellStyle name="Note 5 20 2 6 2 3" xfId="35524"/>
    <cellStyle name="Note 5 20 2 6 2 3 2" xfId="35525"/>
    <cellStyle name="Note 5 20 2 6 2 3 3" xfId="35526"/>
    <cellStyle name="Note 5 20 2 6 2 4" xfId="35527"/>
    <cellStyle name="Note 5 20 2 6 2 5" xfId="35528"/>
    <cellStyle name="Note 5 20 2 6 3" xfId="35529"/>
    <cellStyle name="Note 5 20 2 6 3 2" xfId="35530"/>
    <cellStyle name="Note 5 20 2 6 3 3" xfId="35531"/>
    <cellStyle name="Note 5 20 2 6 4" xfId="35532"/>
    <cellStyle name="Note 5 20 2 6 4 2" xfId="35533"/>
    <cellStyle name="Note 5 20 2 6 4 3" xfId="35534"/>
    <cellStyle name="Note 5 20 2 6 5" xfId="35535"/>
    <cellStyle name="Note 5 20 2 6 5 2" xfId="35536"/>
    <cellStyle name="Note 5 20 2 6 5 3" xfId="35537"/>
    <cellStyle name="Note 5 20 2 6 6" xfId="35538"/>
    <cellStyle name="Note 5 20 2 7" xfId="35539"/>
    <cellStyle name="Note 5 20 2 7 2" xfId="35540"/>
    <cellStyle name="Note 5 20 2 7 2 2" xfId="35541"/>
    <cellStyle name="Note 5 20 2 7 2 3" xfId="35542"/>
    <cellStyle name="Note 5 20 2 7 3" xfId="35543"/>
    <cellStyle name="Note 5 20 2 7 3 2" xfId="35544"/>
    <cellStyle name="Note 5 20 2 7 3 3" xfId="35545"/>
    <cellStyle name="Note 5 20 2 7 4" xfId="35546"/>
    <cellStyle name="Note 5 20 2 7 4 2" xfId="35547"/>
    <cellStyle name="Note 5 20 2 7 4 3" xfId="35548"/>
    <cellStyle name="Note 5 20 2 7 5" xfId="35549"/>
    <cellStyle name="Note 5 20 2 7 5 2" xfId="35550"/>
    <cellStyle name="Note 5 20 2 7 5 3" xfId="35551"/>
    <cellStyle name="Note 5 20 2 7 6" xfId="35552"/>
    <cellStyle name="Note 5 20 2 7 6 2" xfId="35553"/>
    <cellStyle name="Note 5 20 2 7 6 3" xfId="35554"/>
    <cellStyle name="Note 5 20 2 7 7" xfId="35555"/>
    <cellStyle name="Note 5 20 2 7 8" xfId="35556"/>
    <cellStyle name="Note 5 20 2 8" xfId="35557"/>
    <cellStyle name="Note 5 20 2 8 2" xfId="35558"/>
    <cellStyle name="Note 5 20 2 8 2 2" xfId="35559"/>
    <cellStyle name="Note 5 20 2 8 2 3" xfId="35560"/>
    <cellStyle name="Note 5 20 2 8 3" xfId="35561"/>
    <cellStyle name="Note 5 20 2 8 3 2" xfId="35562"/>
    <cellStyle name="Note 5 20 2 8 3 3" xfId="35563"/>
    <cellStyle name="Note 5 20 2 8 4" xfId="35564"/>
    <cellStyle name="Note 5 20 2 8 5" xfId="35565"/>
    <cellStyle name="Note 5 20 2 9" xfId="35566"/>
    <cellStyle name="Note 5 20 2 9 2" xfId="35567"/>
    <cellStyle name="Note 5 20 2 9 3" xfId="35568"/>
    <cellStyle name="Note 5 20 3" xfId="35569"/>
    <cellStyle name="Note 5 20 3 2" xfId="35570"/>
    <cellStyle name="Note 5 20 3 2 2" xfId="35571"/>
    <cellStyle name="Note 5 20 3 2 2 2" xfId="35572"/>
    <cellStyle name="Note 5 20 3 2 2 3" xfId="35573"/>
    <cellStyle name="Note 5 20 3 2 3" xfId="35574"/>
    <cellStyle name="Note 5 20 3 2 3 2" xfId="35575"/>
    <cellStyle name="Note 5 20 3 2 3 3" xfId="35576"/>
    <cellStyle name="Note 5 20 3 2 4" xfId="35577"/>
    <cellStyle name="Note 5 20 3 2 5" xfId="35578"/>
    <cellStyle name="Note 5 20 3 3" xfId="35579"/>
    <cellStyle name="Note 5 20 3 3 2" xfId="35580"/>
    <cellStyle name="Note 5 20 3 3 3" xfId="35581"/>
    <cellStyle name="Note 5 20 3 4" xfId="35582"/>
    <cellStyle name="Note 5 20 3 4 2" xfId="35583"/>
    <cellStyle name="Note 5 20 3 4 3" xfId="35584"/>
    <cellStyle name="Note 5 20 3 5" xfId="35585"/>
    <cellStyle name="Note 5 20 3 5 2" xfId="35586"/>
    <cellStyle name="Note 5 20 3 5 3" xfId="35587"/>
    <cellStyle name="Note 5 20 3 6" xfId="35588"/>
    <cellStyle name="Note 5 20 4" xfId="35589"/>
    <cellStyle name="Note 5 20 4 2" xfId="35590"/>
    <cellStyle name="Note 5 20 4 2 2" xfId="35591"/>
    <cellStyle name="Note 5 20 4 2 2 2" xfId="35592"/>
    <cellStyle name="Note 5 20 4 2 2 3" xfId="35593"/>
    <cellStyle name="Note 5 20 4 2 3" xfId="35594"/>
    <cellStyle name="Note 5 20 4 2 3 2" xfId="35595"/>
    <cellStyle name="Note 5 20 4 2 3 3" xfId="35596"/>
    <cellStyle name="Note 5 20 4 2 4" xfId="35597"/>
    <cellStyle name="Note 5 20 4 2 5" xfId="35598"/>
    <cellStyle name="Note 5 20 4 3" xfId="35599"/>
    <cellStyle name="Note 5 20 4 3 2" xfId="35600"/>
    <cellStyle name="Note 5 20 4 3 3" xfId="35601"/>
    <cellStyle name="Note 5 20 4 4" xfId="35602"/>
    <cellStyle name="Note 5 20 4 4 2" xfId="35603"/>
    <cellStyle name="Note 5 20 4 4 3" xfId="35604"/>
    <cellStyle name="Note 5 20 4 5" xfId="35605"/>
    <cellStyle name="Note 5 20 4 5 2" xfId="35606"/>
    <cellStyle name="Note 5 20 4 5 3" xfId="35607"/>
    <cellStyle name="Note 5 20 4 6" xfId="35608"/>
    <cellStyle name="Note 5 20 5" xfId="35609"/>
    <cellStyle name="Note 5 20 5 2" xfId="35610"/>
    <cellStyle name="Note 5 20 5 2 2" xfId="35611"/>
    <cellStyle name="Note 5 20 5 2 3" xfId="35612"/>
    <cellStyle name="Note 5 20 5 3" xfId="35613"/>
    <cellStyle name="Note 5 20 5 3 2" xfId="35614"/>
    <cellStyle name="Note 5 20 5 3 3" xfId="35615"/>
    <cellStyle name="Note 5 20 5 4" xfId="35616"/>
    <cellStyle name="Note 5 20 5 4 2" xfId="35617"/>
    <cellStyle name="Note 5 20 5 4 3" xfId="35618"/>
    <cellStyle name="Note 5 20 5 5" xfId="35619"/>
    <cellStyle name="Note 5 20 5 5 2" xfId="35620"/>
    <cellStyle name="Note 5 20 5 5 3" xfId="35621"/>
    <cellStyle name="Note 5 20 5 6" xfId="35622"/>
    <cellStyle name="Note 5 20 5 6 2" xfId="35623"/>
    <cellStyle name="Note 5 20 5 6 3" xfId="35624"/>
    <cellStyle name="Note 5 20 5 7" xfId="35625"/>
    <cellStyle name="Note 5 20 5 8" xfId="35626"/>
    <cellStyle name="Note 5 20 6" xfId="35627"/>
    <cellStyle name="Note 5 20 6 2" xfId="35628"/>
    <cellStyle name="Note 5 20 6 2 2" xfId="35629"/>
    <cellStyle name="Note 5 20 6 2 3" xfId="35630"/>
    <cellStyle name="Note 5 20 6 3" xfId="35631"/>
    <cellStyle name="Note 5 20 6 3 2" xfId="35632"/>
    <cellStyle name="Note 5 20 6 3 3" xfId="35633"/>
    <cellStyle name="Note 5 20 6 4" xfId="35634"/>
    <cellStyle name="Note 5 20 6 5" xfId="35635"/>
    <cellStyle name="Note 5 20 7" xfId="35636"/>
    <cellStyle name="Note 5 20 7 2" xfId="35637"/>
    <cellStyle name="Note 5 20 7 3" xfId="35638"/>
    <cellStyle name="Note 5 20 8" xfId="35639"/>
    <cellStyle name="Note 5 20 8 2" xfId="35640"/>
    <cellStyle name="Note 5 20 8 3" xfId="35641"/>
    <cellStyle name="Note 5 20 9" xfId="35642"/>
    <cellStyle name="Note 5 20 9 2" xfId="35643"/>
    <cellStyle name="Note 5 20 9 3" xfId="35644"/>
    <cellStyle name="Note 5 21" xfId="35645"/>
    <cellStyle name="Note 5 21 10" xfId="35646"/>
    <cellStyle name="Note 5 21 10 2" xfId="35647"/>
    <cellStyle name="Note 5 21 10 3" xfId="35648"/>
    <cellStyle name="Note 5 21 11" xfId="35649"/>
    <cellStyle name="Note 5 21 11 2" xfId="35650"/>
    <cellStyle name="Note 5 21 11 3" xfId="35651"/>
    <cellStyle name="Note 5 21 12" xfId="35652"/>
    <cellStyle name="Note 5 21 2" xfId="35653"/>
    <cellStyle name="Note 5 21 2 2" xfId="35654"/>
    <cellStyle name="Note 5 21 2 2 2" xfId="35655"/>
    <cellStyle name="Note 5 21 2 2 2 2" xfId="35656"/>
    <cellStyle name="Note 5 21 2 2 2 2 2" xfId="35657"/>
    <cellStyle name="Note 5 21 2 2 2 2 3" xfId="35658"/>
    <cellStyle name="Note 5 21 2 2 2 3" xfId="35659"/>
    <cellStyle name="Note 5 21 2 2 2 3 2" xfId="35660"/>
    <cellStyle name="Note 5 21 2 2 2 3 3" xfId="35661"/>
    <cellStyle name="Note 5 21 2 2 2 4" xfId="35662"/>
    <cellStyle name="Note 5 21 2 2 2 5" xfId="35663"/>
    <cellStyle name="Note 5 21 2 2 3" xfId="35664"/>
    <cellStyle name="Note 5 21 2 2 3 2" xfId="35665"/>
    <cellStyle name="Note 5 21 2 2 3 3" xfId="35666"/>
    <cellStyle name="Note 5 21 2 2 4" xfId="35667"/>
    <cellStyle name="Note 5 21 2 2 4 2" xfId="35668"/>
    <cellStyle name="Note 5 21 2 2 4 3" xfId="35669"/>
    <cellStyle name="Note 5 21 2 2 5" xfId="35670"/>
    <cellStyle name="Note 5 21 2 2 5 2" xfId="35671"/>
    <cellStyle name="Note 5 21 2 2 5 3" xfId="35672"/>
    <cellStyle name="Note 5 21 2 2 6" xfId="35673"/>
    <cellStyle name="Note 5 21 2 3" xfId="35674"/>
    <cellStyle name="Note 5 21 2 3 2" xfId="35675"/>
    <cellStyle name="Note 5 21 2 3 2 2" xfId="35676"/>
    <cellStyle name="Note 5 21 2 3 2 2 2" xfId="35677"/>
    <cellStyle name="Note 5 21 2 3 2 2 3" xfId="35678"/>
    <cellStyle name="Note 5 21 2 3 2 3" xfId="35679"/>
    <cellStyle name="Note 5 21 2 3 2 3 2" xfId="35680"/>
    <cellStyle name="Note 5 21 2 3 2 3 3" xfId="35681"/>
    <cellStyle name="Note 5 21 2 3 2 4" xfId="35682"/>
    <cellStyle name="Note 5 21 2 3 2 5" xfId="35683"/>
    <cellStyle name="Note 5 21 2 3 3" xfId="35684"/>
    <cellStyle name="Note 5 21 2 3 3 2" xfId="35685"/>
    <cellStyle name="Note 5 21 2 3 3 3" xfId="35686"/>
    <cellStyle name="Note 5 21 2 3 4" xfId="35687"/>
    <cellStyle name="Note 5 21 2 3 4 2" xfId="35688"/>
    <cellStyle name="Note 5 21 2 3 4 3" xfId="35689"/>
    <cellStyle name="Note 5 21 2 3 5" xfId="35690"/>
    <cellStyle name="Note 5 21 2 3 5 2" xfId="35691"/>
    <cellStyle name="Note 5 21 2 3 5 3" xfId="35692"/>
    <cellStyle name="Note 5 21 2 3 6" xfId="35693"/>
    <cellStyle name="Note 5 21 2 4" xfId="35694"/>
    <cellStyle name="Note 5 21 2 4 2" xfId="35695"/>
    <cellStyle name="Note 5 21 2 4 2 2" xfId="35696"/>
    <cellStyle name="Note 5 21 2 4 2 3" xfId="35697"/>
    <cellStyle name="Note 5 21 2 4 3" xfId="35698"/>
    <cellStyle name="Note 5 21 2 4 3 2" xfId="35699"/>
    <cellStyle name="Note 5 21 2 4 3 3" xfId="35700"/>
    <cellStyle name="Note 5 21 2 4 4" xfId="35701"/>
    <cellStyle name="Note 5 21 2 4 4 2" xfId="35702"/>
    <cellStyle name="Note 5 21 2 4 4 3" xfId="35703"/>
    <cellStyle name="Note 5 21 2 4 5" xfId="35704"/>
    <cellStyle name="Note 5 21 2 4 5 2" xfId="35705"/>
    <cellStyle name="Note 5 21 2 4 5 3" xfId="35706"/>
    <cellStyle name="Note 5 21 2 4 6" xfId="35707"/>
    <cellStyle name="Note 5 21 2 4 6 2" xfId="35708"/>
    <cellStyle name="Note 5 21 2 4 6 3" xfId="35709"/>
    <cellStyle name="Note 5 21 2 4 7" xfId="35710"/>
    <cellStyle name="Note 5 21 2 4 8" xfId="35711"/>
    <cellStyle name="Note 5 21 2 5" xfId="35712"/>
    <cellStyle name="Note 5 21 2 5 2" xfId="35713"/>
    <cellStyle name="Note 5 21 2 5 2 2" xfId="35714"/>
    <cellStyle name="Note 5 21 2 5 2 3" xfId="35715"/>
    <cellStyle name="Note 5 21 2 5 3" xfId="35716"/>
    <cellStyle name="Note 5 21 2 5 3 2" xfId="35717"/>
    <cellStyle name="Note 5 21 2 5 3 3" xfId="35718"/>
    <cellStyle name="Note 5 21 2 5 4" xfId="35719"/>
    <cellStyle name="Note 5 21 2 5 5" xfId="35720"/>
    <cellStyle name="Note 5 21 2 6" xfId="35721"/>
    <cellStyle name="Note 5 21 2 6 2" xfId="35722"/>
    <cellStyle name="Note 5 21 2 6 3" xfId="35723"/>
    <cellStyle name="Note 5 21 2 7" xfId="35724"/>
    <cellStyle name="Note 5 21 2 7 2" xfId="35725"/>
    <cellStyle name="Note 5 21 2 7 3" xfId="35726"/>
    <cellStyle name="Note 5 21 2 8" xfId="35727"/>
    <cellStyle name="Note 5 21 2 8 2" xfId="35728"/>
    <cellStyle name="Note 5 21 2 8 3" xfId="35729"/>
    <cellStyle name="Note 5 21 2 9" xfId="35730"/>
    <cellStyle name="Note 5 21 3" xfId="35731"/>
    <cellStyle name="Note 5 21 3 2" xfId="35732"/>
    <cellStyle name="Note 5 21 3 2 2" xfId="35733"/>
    <cellStyle name="Note 5 21 3 2 2 2" xfId="35734"/>
    <cellStyle name="Note 5 21 3 2 2 2 2" xfId="35735"/>
    <cellStyle name="Note 5 21 3 2 2 2 3" xfId="35736"/>
    <cellStyle name="Note 5 21 3 2 2 3" xfId="35737"/>
    <cellStyle name="Note 5 21 3 2 2 3 2" xfId="35738"/>
    <cellStyle name="Note 5 21 3 2 2 3 3" xfId="35739"/>
    <cellStyle name="Note 5 21 3 2 2 4" xfId="35740"/>
    <cellStyle name="Note 5 21 3 2 2 5" xfId="35741"/>
    <cellStyle name="Note 5 21 3 2 3" xfId="35742"/>
    <cellStyle name="Note 5 21 3 2 3 2" xfId="35743"/>
    <cellStyle name="Note 5 21 3 2 3 3" xfId="35744"/>
    <cellStyle name="Note 5 21 3 2 4" xfId="35745"/>
    <cellStyle name="Note 5 21 3 2 4 2" xfId="35746"/>
    <cellStyle name="Note 5 21 3 2 4 3" xfId="35747"/>
    <cellStyle name="Note 5 21 3 2 5" xfId="35748"/>
    <cellStyle name="Note 5 21 3 2 5 2" xfId="35749"/>
    <cellStyle name="Note 5 21 3 2 5 3" xfId="35750"/>
    <cellStyle name="Note 5 21 3 2 6" xfId="35751"/>
    <cellStyle name="Note 5 21 3 3" xfId="35752"/>
    <cellStyle name="Note 5 21 3 3 2" xfId="35753"/>
    <cellStyle name="Note 5 21 3 3 2 2" xfId="35754"/>
    <cellStyle name="Note 5 21 3 3 2 2 2" xfId="35755"/>
    <cellStyle name="Note 5 21 3 3 2 2 3" xfId="35756"/>
    <cellStyle name="Note 5 21 3 3 2 3" xfId="35757"/>
    <cellStyle name="Note 5 21 3 3 2 3 2" xfId="35758"/>
    <cellStyle name="Note 5 21 3 3 2 3 3" xfId="35759"/>
    <cellStyle name="Note 5 21 3 3 2 4" xfId="35760"/>
    <cellStyle name="Note 5 21 3 3 2 5" xfId="35761"/>
    <cellStyle name="Note 5 21 3 3 3" xfId="35762"/>
    <cellStyle name="Note 5 21 3 3 3 2" xfId="35763"/>
    <cellStyle name="Note 5 21 3 3 3 3" xfId="35764"/>
    <cellStyle name="Note 5 21 3 3 4" xfId="35765"/>
    <cellStyle name="Note 5 21 3 3 4 2" xfId="35766"/>
    <cellStyle name="Note 5 21 3 3 4 3" xfId="35767"/>
    <cellStyle name="Note 5 21 3 3 5" xfId="35768"/>
    <cellStyle name="Note 5 21 3 3 5 2" xfId="35769"/>
    <cellStyle name="Note 5 21 3 3 5 3" xfId="35770"/>
    <cellStyle name="Note 5 21 3 3 6" xfId="35771"/>
    <cellStyle name="Note 5 21 3 4" xfId="35772"/>
    <cellStyle name="Note 5 21 3 4 2" xfId="35773"/>
    <cellStyle name="Note 5 21 3 4 2 2" xfId="35774"/>
    <cellStyle name="Note 5 21 3 4 2 3" xfId="35775"/>
    <cellStyle name="Note 5 21 3 4 3" xfId="35776"/>
    <cellStyle name="Note 5 21 3 4 3 2" xfId="35777"/>
    <cellStyle name="Note 5 21 3 4 3 3" xfId="35778"/>
    <cellStyle name="Note 5 21 3 4 4" xfId="35779"/>
    <cellStyle name="Note 5 21 3 4 4 2" xfId="35780"/>
    <cellStyle name="Note 5 21 3 4 4 3" xfId="35781"/>
    <cellStyle name="Note 5 21 3 4 5" xfId="35782"/>
    <cellStyle name="Note 5 21 3 4 5 2" xfId="35783"/>
    <cellStyle name="Note 5 21 3 4 5 3" xfId="35784"/>
    <cellStyle name="Note 5 21 3 4 6" xfId="35785"/>
    <cellStyle name="Note 5 21 3 4 6 2" xfId="35786"/>
    <cellStyle name="Note 5 21 3 4 6 3" xfId="35787"/>
    <cellStyle name="Note 5 21 3 4 7" xfId="35788"/>
    <cellStyle name="Note 5 21 3 4 8" xfId="35789"/>
    <cellStyle name="Note 5 21 3 5" xfId="35790"/>
    <cellStyle name="Note 5 21 3 5 2" xfId="35791"/>
    <cellStyle name="Note 5 21 3 5 2 2" xfId="35792"/>
    <cellStyle name="Note 5 21 3 5 2 3" xfId="35793"/>
    <cellStyle name="Note 5 21 3 5 3" xfId="35794"/>
    <cellStyle name="Note 5 21 3 5 3 2" xfId="35795"/>
    <cellStyle name="Note 5 21 3 5 3 3" xfId="35796"/>
    <cellStyle name="Note 5 21 3 5 4" xfId="35797"/>
    <cellStyle name="Note 5 21 3 5 5" xfId="35798"/>
    <cellStyle name="Note 5 21 3 6" xfId="35799"/>
    <cellStyle name="Note 5 21 3 6 2" xfId="35800"/>
    <cellStyle name="Note 5 21 3 6 3" xfId="35801"/>
    <cellStyle name="Note 5 21 3 7" xfId="35802"/>
    <cellStyle name="Note 5 21 3 7 2" xfId="35803"/>
    <cellStyle name="Note 5 21 3 7 3" xfId="35804"/>
    <cellStyle name="Note 5 21 3 8" xfId="35805"/>
    <cellStyle name="Note 5 21 3 8 2" xfId="35806"/>
    <cellStyle name="Note 5 21 3 8 3" xfId="35807"/>
    <cellStyle name="Note 5 21 3 9" xfId="35808"/>
    <cellStyle name="Note 5 21 4" xfId="35809"/>
    <cellStyle name="Note 5 21 4 2" xfId="35810"/>
    <cellStyle name="Note 5 21 4 2 2" xfId="35811"/>
    <cellStyle name="Note 5 21 4 2 2 2" xfId="35812"/>
    <cellStyle name="Note 5 21 4 2 2 2 2" xfId="35813"/>
    <cellStyle name="Note 5 21 4 2 2 2 3" xfId="35814"/>
    <cellStyle name="Note 5 21 4 2 2 3" xfId="35815"/>
    <cellStyle name="Note 5 21 4 2 2 3 2" xfId="35816"/>
    <cellStyle name="Note 5 21 4 2 2 3 3" xfId="35817"/>
    <cellStyle name="Note 5 21 4 2 2 4" xfId="35818"/>
    <cellStyle name="Note 5 21 4 2 2 5" xfId="35819"/>
    <cellStyle name="Note 5 21 4 2 3" xfId="35820"/>
    <cellStyle name="Note 5 21 4 2 3 2" xfId="35821"/>
    <cellStyle name="Note 5 21 4 2 3 3" xfId="35822"/>
    <cellStyle name="Note 5 21 4 2 4" xfId="35823"/>
    <cellStyle name="Note 5 21 4 2 4 2" xfId="35824"/>
    <cellStyle name="Note 5 21 4 2 4 3" xfId="35825"/>
    <cellStyle name="Note 5 21 4 2 5" xfId="35826"/>
    <cellStyle name="Note 5 21 4 2 5 2" xfId="35827"/>
    <cellStyle name="Note 5 21 4 2 5 3" xfId="35828"/>
    <cellStyle name="Note 5 21 4 2 6" xfId="35829"/>
    <cellStyle name="Note 5 21 4 3" xfId="35830"/>
    <cellStyle name="Note 5 21 4 3 2" xfId="35831"/>
    <cellStyle name="Note 5 21 4 3 2 2" xfId="35832"/>
    <cellStyle name="Note 5 21 4 3 2 2 2" xfId="35833"/>
    <cellStyle name="Note 5 21 4 3 2 2 3" xfId="35834"/>
    <cellStyle name="Note 5 21 4 3 2 3" xfId="35835"/>
    <cellStyle name="Note 5 21 4 3 2 3 2" xfId="35836"/>
    <cellStyle name="Note 5 21 4 3 2 3 3" xfId="35837"/>
    <cellStyle name="Note 5 21 4 3 2 4" xfId="35838"/>
    <cellStyle name="Note 5 21 4 3 2 5" xfId="35839"/>
    <cellStyle name="Note 5 21 4 3 3" xfId="35840"/>
    <cellStyle name="Note 5 21 4 3 3 2" xfId="35841"/>
    <cellStyle name="Note 5 21 4 3 3 3" xfId="35842"/>
    <cellStyle name="Note 5 21 4 3 4" xfId="35843"/>
    <cellStyle name="Note 5 21 4 3 4 2" xfId="35844"/>
    <cellStyle name="Note 5 21 4 3 4 3" xfId="35845"/>
    <cellStyle name="Note 5 21 4 3 5" xfId="35846"/>
    <cellStyle name="Note 5 21 4 3 5 2" xfId="35847"/>
    <cellStyle name="Note 5 21 4 3 5 3" xfId="35848"/>
    <cellStyle name="Note 5 21 4 3 6" xfId="35849"/>
    <cellStyle name="Note 5 21 4 4" xfId="35850"/>
    <cellStyle name="Note 5 21 4 4 2" xfId="35851"/>
    <cellStyle name="Note 5 21 4 4 2 2" xfId="35852"/>
    <cellStyle name="Note 5 21 4 4 2 3" xfId="35853"/>
    <cellStyle name="Note 5 21 4 4 3" xfId="35854"/>
    <cellStyle name="Note 5 21 4 4 3 2" xfId="35855"/>
    <cellStyle name="Note 5 21 4 4 3 3" xfId="35856"/>
    <cellStyle name="Note 5 21 4 4 4" xfId="35857"/>
    <cellStyle name="Note 5 21 4 4 4 2" xfId="35858"/>
    <cellStyle name="Note 5 21 4 4 4 3" xfId="35859"/>
    <cellStyle name="Note 5 21 4 4 5" xfId="35860"/>
    <cellStyle name="Note 5 21 4 4 5 2" xfId="35861"/>
    <cellStyle name="Note 5 21 4 4 5 3" xfId="35862"/>
    <cellStyle name="Note 5 21 4 4 6" xfId="35863"/>
    <cellStyle name="Note 5 21 4 4 6 2" xfId="35864"/>
    <cellStyle name="Note 5 21 4 4 6 3" xfId="35865"/>
    <cellStyle name="Note 5 21 4 4 7" xfId="35866"/>
    <cellStyle name="Note 5 21 4 4 8" xfId="35867"/>
    <cellStyle name="Note 5 21 4 5" xfId="35868"/>
    <cellStyle name="Note 5 21 4 5 2" xfId="35869"/>
    <cellStyle name="Note 5 21 4 5 2 2" xfId="35870"/>
    <cellStyle name="Note 5 21 4 5 2 3" xfId="35871"/>
    <cellStyle name="Note 5 21 4 5 3" xfId="35872"/>
    <cellStyle name="Note 5 21 4 5 3 2" xfId="35873"/>
    <cellStyle name="Note 5 21 4 5 3 3" xfId="35874"/>
    <cellStyle name="Note 5 21 4 5 4" xfId="35875"/>
    <cellStyle name="Note 5 21 4 5 5" xfId="35876"/>
    <cellStyle name="Note 5 21 4 6" xfId="35877"/>
    <cellStyle name="Note 5 21 4 6 2" xfId="35878"/>
    <cellStyle name="Note 5 21 4 6 3" xfId="35879"/>
    <cellStyle name="Note 5 21 4 7" xfId="35880"/>
    <cellStyle name="Note 5 21 4 7 2" xfId="35881"/>
    <cellStyle name="Note 5 21 4 7 3" xfId="35882"/>
    <cellStyle name="Note 5 21 4 8" xfId="35883"/>
    <cellStyle name="Note 5 21 4 8 2" xfId="35884"/>
    <cellStyle name="Note 5 21 4 8 3" xfId="35885"/>
    <cellStyle name="Note 5 21 4 9" xfId="35886"/>
    <cellStyle name="Note 5 21 5" xfId="35887"/>
    <cellStyle name="Note 5 21 5 2" xfId="35888"/>
    <cellStyle name="Note 5 21 5 2 2" xfId="35889"/>
    <cellStyle name="Note 5 21 5 2 2 2" xfId="35890"/>
    <cellStyle name="Note 5 21 5 2 2 3" xfId="35891"/>
    <cellStyle name="Note 5 21 5 2 3" xfId="35892"/>
    <cellStyle name="Note 5 21 5 2 3 2" xfId="35893"/>
    <cellStyle name="Note 5 21 5 2 3 3" xfId="35894"/>
    <cellStyle name="Note 5 21 5 2 4" xfId="35895"/>
    <cellStyle name="Note 5 21 5 2 5" xfId="35896"/>
    <cellStyle name="Note 5 21 5 3" xfId="35897"/>
    <cellStyle name="Note 5 21 5 3 2" xfId="35898"/>
    <cellStyle name="Note 5 21 5 3 3" xfId="35899"/>
    <cellStyle name="Note 5 21 5 4" xfId="35900"/>
    <cellStyle name="Note 5 21 5 4 2" xfId="35901"/>
    <cellStyle name="Note 5 21 5 4 3" xfId="35902"/>
    <cellStyle name="Note 5 21 5 5" xfId="35903"/>
    <cellStyle name="Note 5 21 5 5 2" xfId="35904"/>
    <cellStyle name="Note 5 21 5 5 3" xfId="35905"/>
    <cellStyle name="Note 5 21 5 6" xfId="35906"/>
    <cellStyle name="Note 5 21 6" xfId="35907"/>
    <cellStyle name="Note 5 21 6 2" xfId="35908"/>
    <cellStyle name="Note 5 21 6 2 2" xfId="35909"/>
    <cellStyle name="Note 5 21 6 2 2 2" xfId="35910"/>
    <cellStyle name="Note 5 21 6 2 2 3" xfId="35911"/>
    <cellStyle name="Note 5 21 6 2 3" xfId="35912"/>
    <cellStyle name="Note 5 21 6 2 3 2" xfId="35913"/>
    <cellStyle name="Note 5 21 6 2 3 3" xfId="35914"/>
    <cellStyle name="Note 5 21 6 2 4" xfId="35915"/>
    <cellStyle name="Note 5 21 6 2 5" xfId="35916"/>
    <cellStyle name="Note 5 21 6 3" xfId="35917"/>
    <cellStyle name="Note 5 21 6 3 2" xfId="35918"/>
    <cellStyle name="Note 5 21 6 3 3" xfId="35919"/>
    <cellStyle name="Note 5 21 6 4" xfId="35920"/>
    <cellStyle name="Note 5 21 6 4 2" xfId="35921"/>
    <cellStyle name="Note 5 21 6 4 3" xfId="35922"/>
    <cellStyle name="Note 5 21 6 5" xfId="35923"/>
    <cellStyle name="Note 5 21 6 5 2" xfId="35924"/>
    <cellStyle name="Note 5 21 6 5 3" xfId="35925"/>
    <cellStyle name="Note 5 21 6 6" xfId="35926"/>
    <cellStyle name="Note 5 21 7" xfId="35927"/>
    <cellStyle name="Note 5 21 7 2" xfId="35928"/>
    <cellStyle name="Note 5 21 7 2 2" xfId="35929"/>
    <cellStyle name="Note 5 21 7 2 3" xfId="35930"/>
    <cellStyle name="Note 5 21 7 3" xfId="35931"/>
    <cellStyle name="Note 5 21 7 3 2" xfId="35932"/>
    <cellStyle name="Note 5 21 7 3 3" xfId="35933"/>
    <cellStyle name="Note 5 21 7 4" xfId="35934"/>
    <cellStyle name="Note 5 21 7 4 2" xfId="35935"/>
    <cellStyle name="Note 5 21 7 4 3" xfId="35936"/>
    <cellStyle name="Note 5 21 7 5" xfId="35937"/>
    <cellStyle name="Note 5 21 7 5 2" xfId="35938"/>
    <cellStyle name="Note 5 21 7 5 3" xfId="35939"/>
    <cellStyle name="Note 5 21 7 6" xfId="35940"/>
    <cellStyle name="Note 5 21 7 6 2" xfId="35941"/>
    <cellStyle name="Note 5 21 7 6 3" xfId="35942"/>
    <cellStyle name="Note 5 21 7 7" xfId="35943"/>
    <cellStyle name="Note 5 21 7 8" xfId="35944"/>
    <cellStyle name="Note 5 21 8" xfId="35945"/>
    <cellStyle name="Note 5 21 8 2" xfId="35946"/>
    <cellStyle name="Note 5 21 8 2 2" xfId="35947"/>
    <cellStyle name="Note 5 21 8 2 3" xfId="35948"/>
    <cellStyle name="Note 5 21 8 3" xfId="35949"/>
    <cellStyle name="Note 5 21 8 3 2" xfId="35950"/>
    <cellStyle name="Note 5 21 8 3 3" xfId="35951"/>
    <cellStyle name="Note 5 21 8 4" xfId="35952"/>
    <cellStyle name="Note 5 21 8 5" xfId="35953"/>
    <cellStyle name="Note 5 21 9" xfId="35954"/>
    <cellStyle name="Note 5 21 9 2" xfId="35955"/>
    <cellStyle name="Note 5 21 9 3" xfId="35956"/>
    <cellStyle name="Note 5 22" xfId="35957"/>
    <cellStyle name="Note 5 22 10" xfId="35958"/>
    <cellStyle name="Note 5 22 10 2" xfId="35959"/>
    <cellStyle name="Note 5 22 10 3" xfId="35960"/>
    <cellStyle name="Note 5 22 11" xfId="35961"/>
    <cellStyle name="Note 5 22 11 2" xfId="35962"/>
    <cellStyle name="Note 5 22 11 3" xfId="35963"/>
    <cellStyle name="Note 5 22 12" xfId="35964"/>
    <cellStyle name="Note 5 22 2" xfId="35965"/>
    <cellStyle name="Note 5 22 2 2" xfId="35966"/>
    <cellStyle name="Note 5 22 2 2 2" xfId="35967"/>
    <cellStyle name="Note 5 22 2 2 2 2" xfId="35968"/>
    <cellStyle name="Note 5 22 2 2 2 2 2" xfId="35969"/>
    <cellStyle name="Note 5 22 2 2 2 2 3" xfId="35970"/>
    <cellStyle name="Note 5 22 2 2 2 3" xfId="35971"/>
    <cellStyle name="Note 5 22 2 2 2 3 2" xfId="35972"/>
    <cellStyle name="Note 5 22 2 2 2 3 3" xfId="35973"/>
    <cellStyle name="Note 5 22 2 2 2 4" xfId="35974"/>
    <cellStyle name="Note 5 22 2 2 2 5" xfId="35975"/>
    <cellStyle name="Note 5 22 2 2 3" xfId="35976"/>
    <cellStyle name="Note 5 22 2 2 3 2" xfId="35977"/>
    <cellStyle name="Note 5 22 2 2 3 3" xfId="35978"/>
    <cellStyle name="Note 5 22 2 2 4" xfId="35979"/>
    <cellStyle name="Note 5 22 2 2 4 2" xfId="35980"/>
    <cellStyle name="Note 5 22 2 2 4 3" xfId="35981"/>
    <cellStyle name="Note 5 22 2 2 5" xfId="35982"/>
    <cellStyle name="Note 5 22 2 2 5 2" xfId="35983"/>
    <cellStyle name="Note 5 22 2 2 5 3" xfId="35984"/>
    <cellStyle name="Note 5 22 2 2 6" xfId="35985"/>
    <cellStyle name="Note 5 22 2 3" xfId="35986"/>
    <cellStyle name="Note 5 22 2 3 2" xfId="35987"/>
    <cellStyle name="Note 5 22 2 3 2 2" xfId="35988"/>
    <cellStyle name="Note 5 22 2 3 2 2 2" xfId="35989"/>
    <cellStyle name="Note 5 22 2 3 2 2 3" xfId="35990"/>
    <cellStyle name="Note 5 22 2 3 2 3" xfId="35991"/>
    <cellStyle name="Note 5 22 2 3 2 3 2" xfId="35992"/>
    <cellStyle name="Note 5 22 2 3 2 3 3" xfId="35993"/>
    <cellStyle name="Note 5 22 2 3 2 4" xfId="35994"/>
    <cellStyle name="Note 5 22 2 3 2 5" xfId="35995"/>
    <cellStyle name="Note 5 22 2 3 3" xfId="35996"/>
    <cellStyle name="Note 5 22 2 3 3 2" xfId="35997"/>
    <cellStyle name="Note 5 22 2 3 3 3" xfId="35998"/>
    <cellStyle name="Note 5 22 2 3 4" xfId="35999"/>
    <cellStyle name="Note 5 22 2 3 4 2" xfId="36000"/>
    <cellStyle name="Note 5 22 2 3 4 3" xfId="36001"/>
    <cellStyle name="Note 5 22 2 3 5" xfId="36002"/>
    <cellStyle name="Note 5 22 2 3 5 2" xfId="36003"/>
    <cellStyle name="Note 5 22 2 3 5 3" xfId="36004"/>
    <cellStyle name="Note 5 22 2 3 6" xfId="36005"/>
    <cellStyle name="Note 5 22 2 4" xfId="36006"/>
    <cellStyle name="Note 5 22 2 4 2" xfId="36007"/>
    <cellStyle name="Note 5 22 2 4 2 2" xfId="36008"/>
    <cellStyle name="Note 5 22 2 4 2 3" xfId="36009"/>
    <cellStyle name="Note 5 22 2 4 3" xfId="36010"/>
    <cellStyle name="Note 5 22 2 4 3 2" xfId="36011"/>
    <cellStyle name="Note 5 22 2 4 3 3" xfId="36012"/>
    <cellStyle name="Note 5 22 2 4 4" xfId="36013"/>
    <cellStyle name="Note 5 22 2 4 4 2" xfId="36014"/>
    <cellStyle name="Note 5 22 2 4 4 3" xfId="36015"/>
    <cellStyle name="Note 5 22 2 4 5" xfId="36016"/>
    <cellStyle name="Note 5 22 2 4 5 2" xfId="36017"/>
    <cellStyle name="Note 5 22 2 4 5 3" xfId="36018"/>
    <cellStyle name="Note 5 22 2 4 6" xfId="36019"/>
    <cellStyle name="Note 5 22 2 4 6 2" xfId="36020"/>
    <cellStyle name="Note 5 22 2 4 6 3" xfId="36021"/>
    <cellStyle name="Note 5 22 2 4 7" xfId="36022"/>
    <cellStyle name="Note 5 22 2 4 8" xfId="36023"/>
    <cellStyle name="Note 5 22 2 5" xfId="36024"/>
    <cellStyle name="Note 5 22 2 5 2" xfId="36025"/>
    <cellStyle name="Note 5 22 2 5 2 2" xfId="36026"/>
    <cellStyle name="Note 5 22 2 5 2 3" xfId="36027"/>
    <cellStyle name="Note 5 22 2 5 3" xfId="36028"/>
    <cellStyle name="Note 5 22 2 5 3 2" xfId="36029"/>
    <cellStyle name="Note 5 22 2 5 3 3" xfId="36030"/>
    <cellStyle name="Note 5 22 2 5 4" xfId="36031"/>
    <cellStyle name="Note 5 22 2 5 5" xfId="36032"/>
    <cellStyle name="Note 5 22 2 6" xfId="36033"/>
    <cellStyle name="Note 5 22 2 6 2" xfId="36034"/>
    <cellStyle name="Note 5 22 2 6 3" xfId="36035"/>
    <cellStyle name="Note 5 22 2 7" xfId="36036"/>
    <cellStyle name="Note 5 22 2 7 2" xfId="36037"/>
    <cellStyle name="Note 5 22 2 7 3" xfId="36038"/>
    <cellStyle name="Note 5 22 2 8" xfId="36039"/>
    <cellStyle name="Note 5 22 2 8 2" xfId="36040"/>
    <cellStyle name="Note 5 22 2 8 3" xfId="36041"/>
    <cellStyle name="Note 5 22 2 9" xfId="36042"/>
    <cellStyle name="Note 5 22 3" xfId="36043"/>
    <cellStyle name="Note 5 22 3 2" xfId="36044"/>
    <cellStyle name="Note 5 22 3 2 2" xfId="36045"/>
    <cellStyle name="Note 5 22 3 2 2 2" xfId="36046"/>
    <cellStyle name="Note 5 22 3 2 2 2 2" xfId="36047"/>
    <cellStyle name="Note 5 22 3 2 2 2 3" xfId="36048"/>
    <cellStyle name="Note 5 22 3 2 2 3" xfId="36049"/>
    <cellStyle name="Note 5 22 3 2 2 3 2" xfId="36050"/>
    <cellStyle name="Note 5 22 3 2 2 3 3" xfId="36051"/>
    <cellStyle name="Note 5 22 3 2 2 4" xfId="36052"/>
    <cellStyle name="Note 5 22 3 2 2 5" xfId="36053"/>
    <cellStyle name="Note 5 22 3 2 3" xfId="36054"/>
    <cellStyle name="Note 5 22 3 2 3 2" xfId="36055"/>
    <cellStyle name="Note 5 22 3 2 3 3" xfId="36056"/>
    <cellStyle name="Note 5 22 3 2 4" xfId="36057"/>
    <cellStyle name="Note 5 22 3 2 4 2" xfId="36058"/>
    <cellStyle name="Note 5 22 3 2 4 3" xfId="36059"/>
    <cellStyle name="Note 5 22 3 2 5" xfId="36060"/>
    <cellStyle name="Note 5 22 3 2 5 2" xfId="36061"/>
    <cellStyle name="Note 5 22 3 2 5 3" xfId="36062"/>
    <cellStyle name="Note 5 22 3 2 6" xfId="36063"/>
    <cellStyle name="Note 5 22 3 3" xfId="36064"/>
    <cellStyle name="Note 5 22 3 3 2" xfId="36065"/>
    <cellStyle name="Note 5 22 3 3 2 2" xfId="36066"/>
    <cellStyle name="Note 5 22 3 3 2 2 2" xfId="36067"/>
    <cellStyle name="Note 5 22 3 3 2 2 3" xfId="36068"/>
    <cellStyle name="Note 5 22 3 3 2 3" xfId="36069"/>
    <cellStyle name="Note 5 22 3 3 2 3 2" xfId="36070"/>
    <cellStyle name="Note 5 22 3 3 2 3 3" xfId="36071"/>
    <cellStyle name="Note 5 22 3 3 2 4" xfId="36072"/>
    <cellStyle name="Note 5 22 3 3 2 5" xfId="36073"/>
    <cellStyle name="Note 5 22 3 3 3" xfId="36074"/>
    <cellStyle name="Note 5 22 3 3 3 2" xfId="36075"/>
    <cellStyle name="Note 5 22 3 3 3 3" xfId="36076"/>
    <cellStyle name="Note 5 22 3 3 4" xfId="36077"/>
    <cellStyle name="Note 5 22 3 3 4 2" xfId="36078"/>
    <cellStyle name="Note 5 22 3 3 4 3" xfId="36079"/>
    <cellStyle name="Note 5 22 3 3 5" xfId="36080"/>
    <cellStyle name="Note 5 22 3 3 5 2" xfId="36081"/>
    <cellStyle name="Note 5 22 3 3 5 3" xfId="36082"/>
    <cellStyle name="Note 5 22 3 3 6" xfId="36083"/>
    <cellStyle name="Note 5 22 3 4" xfId="36084"/>
    <cellStyle name="Note 5 22 3 4 2" xfId="36085"/>
    <cellStyle name="Note 5 22 3 4 2 2" xfId="36086"/>
    <cellStyle name="Note 5 22 3 4 2 3" xfId="36087"/>
    <cellStyle name="Note 5 22 3 4 3" xfId="36088"/>
    <cellStyle name="Note 5 22 3 4 3 2" xfId="36089"/>
    <cellStyle name="Note 5 22 3 4 3 3" xfId="36090"/>
    <cellStyle name="Note 5 22 3 4 4" xfId="36091"/>
    <cellStyle name="Note 5 22 3 4 4 2" xfId="36092"/>
    <cellStyle name="Note 5 22 3 4 4 3" xfId="36093"/>
    <cellStyle name="Note 5 22 3 4 5" xfId="36094"/>
    <cellStyle name="Note 5 22 3 4 5 2" xfId="36095"/>
    <cellStyle name="Note 5 22 3 4 5 3" xfId="36096"/>
    <cellStyle name="Note 5 22 3 4 6" xfId="36097"/>
    <cellStyle name="Note 5 22 3 4 6 2" xfId="36098"/>
    <cellStyle name="Note 5 22 3 4 6 3" xfId="36099"/>
    <cellStyle name="Note 5 22 3 4 7" xfId="36100"/>
    <cellStyle name="Note 5 22 3 4 8" xfId="36101"/>
    <cellStyle name="Note 5 22 3 5" xfId="36102"/>
    <cellStyle name="Note 5 22 3 5 2" xfId="36103"/>
    <cellStyle name="Note 5 22 3 5 2 2" xfId="36104"/>
    <cellStyle name="Note 5 22 3 5 2 3" xfId="36105"/>
    <cellStyle name="Note 5 22 3 5 3" xfId="36106"/>
    <cellStyle name="Note 5 22 3 5 3 2" xfId="36107"/>
    <cellStyle name="Note 5 22 3 5 3 3" xfId="36108"/>
    <cellStyle name="Note 5 22 3 5 4" xfId="36109"/>
    <cellStyle name="Note 5 22 3 5 5" xfId="36110"/>
    <cellStyle name="Note 5 22 3 6" xfId="36111"/>
    <cellStyle name="Note 5 22 3 6 2" xfId="36112"/>
    <cellStyle name="Note 5 22 3 6 3" xfId="36113"/>
    <cellStyle name="Note 5 22 3 7" xfId="36114"/>
    <cellStyle name="Note 5 22 3 7 2" xfId="36115"/>
    <cellStyle name="Note 5 22 3 7 3" xfId="36116"/>
    <cellStyle name="Note 5 22 3 8" xfId="36117"/>
    <cellStyle name="Note 5 22 3 8 2" xfId="36118"/>
    <cellStyle name="Note 5 22 3 8 3" xfId="36119"/>
    <cellStyle name="Note 5 22 3 9" xfId="36120"/>
    <cellStyle name="Note 5 22 4" xfId="36121"/>
    <cellStyle name="Note 5 22 4 2" xfId="36122"/>
    <cellStyle name="Note 5 22 4 2 2" xfId="36123"/>
    <cellStyle name="Note 5 22 4 2 2 2" xfId="36124"/>
    <cellStyle name="Note 5 22 4 2 2 2 2" xfId="36125"/>
    <cellStyle name="Note 5 22 4 2 2 2 3" xfId="36126"/>
    <cellStyle name="Note 5 22 4 2 2 3" xfId="36127"/>
    <cellStyle name="Note 5 22 4 2 2 3 2" xfId="36128"/>
    <cellStyle name="Note 5 22 4 2 2 3 3" xfId="36129"/>
    <cellStyle name="Note 5 22 4 2 2 4" xfId="36130"/>
    <cellStyle name="Note 5 22 4 2 2 5" xfId="36131"/>
    <cellStyle name="Note 5 22 4 2 3" xfId="36132"/>
    <cellStyle name="Note 5 22 4 2 3 2" xfId="36133"/>
    <cellStyle name="Note 5 22 4 2 3 3" xfId="36134"/>
    <cellStyle name="Note 5 22 4 2 4" xfId="36135"/>
    <cellStyle name="Note 5 22 4 2 4 2" xfId="36136"/>
    <cellStyle name="Note 5 22 4 2 4 3" xfId="36137"/>
    <cellStyle name="Note 5 22 4 2 5" xfId="36138"/>
    <cellStyle name="Note 5 22 4 2 5 2" xfId="36139"/>
    <cellStyle name="Note 5 22 4 2 5 3" xfId="36140"/>
    <cellStyle name="Note 5 22 4 2 6" xfId="36141"/>
    <cellStyle name="Note 5 22 4 3" xfId="36142"/>
    <cellStyle name="Note 5 22 4 3 2" xfId="36143"/>
    <cellStyle name="Note 5 22 4 3 2 2" xfId="36144"/>
    <cellStyle name="Note 5 22 4 3 2 2 2" xfId="36145"/>
    <cellStyle name="Note 5 22 4 3 2 2 3" xfId="36146"/>
    <cellStyle name="Note 5 22 4 3 2 3" xfId="36147"/>
    <cellStyle name="Note 5 22 4 3 2 3 2" xfId="36148"/>
    <cellStyle name="Note 5 22 4 3 2 3 3" xfId="36149"/>
    <cellStyle name="Note 5 22 4 3 2 4" xfId="36150"/>
    <cellStyle name="Note 5 22 4 3 2 5" xfId="36151"/>
    <cellStyle name="Note 5 22 4 3 3" xfId="36152"/>
    <cellStyle name="Note 5 22 4 3 3 2" xfId="36153"/>
    <cellStyle name="Note 5 22 4 3 3 3" xfId="36154"/>
    <cellStyle name="Note 5 22 4 3 4" xfId="36155"/>
    <cellStyle name="Note 5 22 4 3 4 2" xfId="36156"/>
    <cellStyle name="Note 5 22 4 3 4 3" xfId="36157"/>
    <cellStyle name="Note 5 22 4 3 5" xfId="36158"/>
    <cellStyle name="Note 5 22 4 3 5 2" xfId="36159"/>
    <cellStyle name="Note 5 22 4 3 5 3" xfId="36160"/>
    <cellStyle name="Note 5 22 4 3 6" xfId="36161"/>
    <cellStyle name="Note 5 22 4 4" xfId="36162"/>
    <cellStyle name="Note 5 22 4 4 2" xfId="36163"/>
    <cellStyle name="Note 5 22 4 4 2 2" xfId="36164"/>
    <cellStyle name="Note 5 22 4 4 2 3" xfId="36165"/>
    <cellStyle name="Note 5 22 4 4 3" xfId="36166"/>
    <cellStyle name="Note 5 22 4 4 3 2" xfId="36167"/>
    <cellStyle name="Note 5 22 4 4 3 3" xfId="36168"/>
    <cellStyle name="Note 5 22 4 4 4" xfId="36169"/>
    <cellStyle name="Note 5 22 4 4 4 2" xfId="36170"/>
    <cellStyle name="Note 5 22 4 4 4 3" xfId="36171"/>
    <cellStyle name="Note 5 22 4 4 5" xfId="36172"/>
    <cellStyle name="Note 5 22 4 4 5 2" xfId="36173"/>
    <cellStyle name="Note 5 22 4 4 5 3" xfId="36174"/>
    <cellStyle name="Note 5 22 4 4 6" xfId="36175"/>
    <cellStyle name="Note 5 22 4 4 6 2" xfId="36176"/>
    <cellStyle name="Note 5 22 4 4 6 3" xfId="36177"/>
    <cellStyle name="Note 5 22 4 4 7" xfId="36178"/>
    <cellStyle name="Note 5 22 4 4 8" xfId="36179"/>
    <cellStyle name="Note 5 22 4 5" xfId="36180"/>
    <cellStyle name="Note 5 22 4 5 2" xfId="36181"/>
    <cellStyle name="Note 5 22 4 5 2 2" xfId="36182"/>
    <cellStyle name="Note 5 22 4 5 2 3" xfId="36183"/>
    <cellStyle name="Note 5 22 4 5 3" xfId="36184"/>
    <cellStyle name="Note 5 22 4 5 3 2" xfId="36185"/>
    <cellStyle name="Note 5 22 4 5 3 3" xfId="36186"/>
    <cellStyle name="Note 5 22 4 5 4" xfId="36187"/>
    <cellStyle name="Note 5 22 4 5 5" xfId="36188"/>
    <cellStyle name="Note 5 22 4 6" xfId="36189"/>
    <cellStyle name="Note 5 22 4 6 2" xfId="36190"/>
    <cellStyle name="Note 5 22 4 6 3" xfId="36191"/>
    <cellStyle name="Note 5 22 4 7" xfId="36192"/>
    <cellStyle name="Note 5 22 4 7 2" xfId="36193"/>
    <cellStyle name="Note 5 22 4 7 3" xfId="36194"/>
    <cellStyle name="Note 5 22 4 8" xfId="36195"/>
    <cellStyle name="Note 5 22 4 8 2" xfId="36196"/>
    <cellStyle name="Note 5 22 4 8 3" xfId="36197"/>
    <cellStyle name="Note 5 22 4 9" xfId="36198"/>
    <cellStyle name="Note 5 22 5" xfId="36199"/>
    <cellStyle name="Note 5 22 5 2" xfId="36200"/>
    <cellStyle name="Note 5 22 5 2 2" xfId="36201"/>
    <cellStyle name="Note 5 22 5 2 2 2" xfId="36202"/>
    <cellStyle name="Note 5 22 5 2 2 3" xfId="36203"/>
    <cellStyle name="Note 5 22 5 2 3" xfId="36204"/>
    <cellStyle name="Note 5 22 5 2 3 2" xfId="36205"/>
    <cellStyle name="Note 5 22 5 2 3 3" xfId="36206"/>
    <cellStyle name="Note 5 22 5 2 4" xfId="36207"/>
    <cellStyle name="Note 5 22 5 2 5" xfId="36208"/>
    <cellStyle name="Note 5 22 5 3" xfId="36209"/>
    <cellStyle name="Note 5 22 5 3 2" xfId="36210"/>
    <cellStyle name="Note 5 22 5 3 3" xfId="36211"/>
    <cellStyle name="Note 5 22 5 4" xfId="36212"/>
    <cellStyle name="Note 5 22 5 4 2" xfId="36213"/>
    <cellStyle name="Note 5 22 5 4 3" xfId="36214"/>
    <cellStyle name="Note 5 22 5 5" xfId="36215"/>
    <cellStyle name="Note 5 22 5 5 2" xfId="36216"/>
    <cellStyle name="Note 5 22 5 5 3" xfId="36217"/>
    <cellStyle name="Note 5 22 5 6" xfId="36218"/>
    <cellStyle name="Note 5 22 6" xfId="36219"/>
    <cellStyle name="Note 5 22 6 2" xfId="36220"/>
    <cellStyle name="Note 5 22 6 2 2" xfId="36221"/>
    <cellStyle name="Note 5 22 6 2 2 2" xfId="36222"/>
    <cellStyle name="Note 5 22 6 2 2 3" xfId="36223"/>
    <cellStyle name="Note 5 22 6 2 3" xfId="36224"/>
    <cellStyle name="Note 5 22 6 2 3 2" xfId="36225"/>
    <cellStyle name="Note 5 22 6 2 3 3" xfId="36226"/>
    <cellStyle name="Note 5 22 6 2 4" xfId="36227"/>
    <cellStyle name="Note 5 22 6 2 5" xfId="36228"/>
    <cellStyle name="Note 5 22 6 3" xfId="36229"/>
    <cellStyle name="Note 5 22 6 3 2" xfId="36230"/>
    <cellStyle name="Note 5 22 6 3 3" xfId="36231"/>
    <cellStyle name="Note 5 22 6 4" xfId="36232"/>
    <cellStyle name="Note 5 22 6 4 2" xfId="36233"/>
    <cellStyle name="Note 5 22 6 4 3" xfId="36234"/>
    <cellStyle name="Note 5 22 6 5" xfId="36235"/>
    <cellStyle name="Note 5 22 6 5 2" xfId="36236"/>
    <cellStyle name="Note 5 22 6 5 3" xfId="36237"/>
    <cellStyle name="Note 5 22 6 6" xfId="36238"/>
    <cellStyle name="Note 5 22 7" xfId="36239"/>
    <cellStyle name="Note 5 22 7 2" xfId="36240"/>
    <cellStyle name="Note 5 22 7 2 2" xfId="36241"/>
    <cellStyle name="Note 5 22 7 2 3" xfId="36242"/>
    <cellStyle name="Note 5 22 7 3" xfId="36243"/>
    <cellStyle name="Note 5 22 7 3 2" xfId="36244"/>
    <cellStyle name="Note 5 22 7 3 3" xfId="36245"/>
    <cellStyle name="Note 5 22 7 4" xfId="36246"/>
    <cellStyle name="Note 5 22 7 4 2" xfId="36247"/>
    <cellStyle name="Note 5 22 7 4 3" xfId="36248"/>
    <cellStyle name="Note 5 22 7 5" xfId="36249"/>
    <cellStyle name="Note 5 22 7 5 2" xfId="36250"/>
    <cellStyle name="Note 5 22 7 5 3" xfId="36251"/>
    <cellStyle name="Note 5 22 7 6" xfId="36252"/>
    <cellStyle name="Note 5 22 7 6 2" xfId="36253"/>
    <cellStyle name="Note 5 22 7 6 3" xfId="36254"/>
    <cellStyle name="Note 5 22 7 7" xfId="36255"/>
    <cellStyle name="Note 5 22 7 8" xfId="36256"/>
    <cellStyle name="Note 5 22 8" xfId="36257"/>
    <cellStyle name="Note 5 22 8 2" xfId="36258"/>
    <cellStyle name="Note 5 22 8 2 2" xfId="36259"/>
    <cellStyle name="Note 5 22 8 2 3" xfId="36260"/>
    <cellStyle name="Note 5 22 8 3" xfId="36261"/>
    <cellStyle name="Note 5 22 8 3 2" xfId="36262"/>
    <cellStyle name="Note 5 22 8 3 3" xfId="36263"/>
    <cellStyle name="Note 5 22 8 4" xfId="36264"/>
    <cellStyle name="Note 5 22 8 5" xfId="36265"/>
    <cellStyle name="Note 5 22 9" xfId="36266"/>
    <cellStyle name="Note 5 22 9 2" xfId="36267"/>
    <cellStyle name="Note 5 22 9 3" xfId="36268"/>
    <cellStyle name="Note 5 23" xfId="36269"/>
    <cellStyle name="Note 5 23 10" xfId="36270"/>
    <cellStyle name="Note 5 23 10 2" xfId="36271"/>
    <cellStyle name="Note 5 23 10 3" xfId="36272"/>
    <cellStyle name="Note 5 23 11" xfId="36273"/>
    <cellStyle name="Note 5 23 11 2" xfId="36274"/>
    <cellStyle name="Note 5 23 11 3" xfId="36275"/>
    <cellStyle name="Note 5 23 12" xfId="36276"/>
    <cellStyle name="Note 5 23 2" xfId="36277"/>
    <cellStyle name="Note 5 23 2 2" xfId="36278"/>
    <cellStyle name="Note 5 23 2 2 2" xfId="36279"/>
    <cellStyle name="Note 5 23 2 2 2 2" xfId="36280"/>
    <cellStyle name="Note 5 23 2 2 2 2 2" xfId="36281"/>
    <cellStyle name="Note 5 23 2 2 2 2 3" xfId="36282"/>
    <cellStyle name="Note 5 23 2 2 2 3" xfId="36283"/>
    <cellStyle name="Note 5 23 2 2 2 3 2" xfId="36284"/>
    <cellStyle name="Note 5 23 2 2 2 3 3" xfId="36285"/>
    <cellStyle name="Note 5 23 2 2 2 4" xfId="36286"/>
    <cellStyle name="Note 5 23 2 2 2 5" xfId="36287"/>
    <cellStyle name="Note 5 23 2 2 3" xfId="36288"/>
    <cellStyle name="Note 5 23 2 2 3 2" xfId="36289"/>
    <cellStyle name="Note 5 23 2 2 3 3" xfId="36290"/>
    <cellStyle name="Note 5 23 2 2 4" xfId="36291"/>
    <cellStyle name="Note 5 23 2 2 4 2" xfId="36292"/>
    <cellStyle name="Note 5 23 2 2 4 3" xfId="36293"/>
    <cellStyle name="Note 5 23 2 2 5" xfId="36294"/>
    <cellStyle name="Note 5 23 2 2 5 2" xfId="36295"/>
    <cellStyle name="Note 5 23 2 2 5 3" xfId="36296"/>
    <cellStyle name="Note 5 23 2 2 6" xfId="36297"/>
    <cellStyle name="Note 5 23 2 3" xfId="36298"/>
    <cellStyle name="Note 5 23 2 3 2" xfId="36299"/>
    <cellStyle name="Note 5 23 2 3 2 2" xfId="36300"/>
    <cellStyle name="Note 5 23 2 3 2 2 2" xfId="36301"/>
    <cellStyle name="Note 5 23 2 3 2 2 3" xfId="36302"/>
    <cellStyle name="Note 5 23 2 3 2 3" xfId="36303"/>
    <cellStyle name="Note 5 23 2 3 2 3 2" xfId="36304"/>
    <cellStyle name="Note 5 23 2 3 2 3 3" xfId="36305"/>
    <cellStyle name="Note 5 23 2 3 2 4" xfId="36306"/>
    <cellStyle name="Note 5 23 2 3 2 5" xfId="36307"/>
    <cellStyle name="Note 5 23 2 3 3" xfId="36308"/>
    <cellStyle name="Note 5 23 2 3 3 2" xfId="36309"/>
    <cellStyle name="Note 5 23 2 3 3 3" xfId="36310"/>
    <cellStyle name="Note 5 23 2 3 4" xfId="36311"/>
    <cellStyle name="Note 5 23 2 3 4 2" xfId="36312"/>
    <cellStyle name="Note 5 23 2 3 4 3" xfId="36313"/>
    <cellStyle name="Note 5 23 2 3 5" xfId="36314"/>
    <cellStyle name="Note 5 23 2 3 5 2" xfId="36315"/>
    <cellStyle name="Note 5 23 2 3 5 3" xfId="36316"/>
    <cellStyle name="Note 5 23 2 3 6" xfId="36317"/>
    <cellStyle name="Note 5 23 2 4" xfId="36318"/>
    <cellStyle name="Note 5 23 2 4 2" xfId="36319"/>
    <cellStyle name="Note 5 23 2 4 2 2" xfId="36320"/>
    <cellStyle name="Note 5 23 2 4 2 3" xfId="36321"/>
    <cellStyle name="Note 5 23 2 4 3" xfId="36322"/>
    <cellStyle name="Note 5 23 2 4 3 2" xfId="36323"/>
    <cellStyle name="Note 5 23 2 4 3 3" xfId="36324"/>
    <cellStyle name="Note 5 23 2 4 4" xfId="36325"/>
    <cellStyle name="Note 5 23 2 4 4 2" xfId="36326"/>
    <cellStyle name="Note 5 23 2 4 4 3" xfId="36327"/>
    <cellStyle name="Note 5 23 2 4 5" xfId="36328"/>
    <cellStyle name="Note 5 23 2 4 5 2" xfId="36329"/>
    <cellStyle name="Note 5 23 2 4 5 3" xfId="36330"/>
    <cellStyle name="Note 5 23 2 4 6" xfId="36331"/>
    <cellStyle name="Note 5 23 2 4 6 2" xfId="36332"/>
    <cellStyle name="Note 5 23 2 4 6 3" xfId="36333"/>
    <cellStyle name="Note 5 23 2 4 7" xfId="36334"/>
    <cellStyle name="Note 5 23 2 4 8" xfId="36335"/>
    <cellStyle name="Note 5 23 2 5" xfId="36336"/>
    <cellStyle name="Note 5 23 2 5 2" xfId="36337"/>
    <cellStyle name="Note 5 23 2 5 2 2" xfId="36338"/>
    <cellStyle name="Note 5 23 2 5 2 3" xfId="36339"/>
    <cellStyle name="Note 5 23 2 5 3" xfId="36340"/>
    <cellStyle name="Note 5 23 2 5 3 2" xfId="36341"/>
    <cellStyle name="Note 5 23 2 5 3 3" xfId="36342"/>
    <cellStyle name="Note 5 23 2 5 4" xfId="36343"/>
    <cellStyle name="Note 5 23 2 5 5" xfId="36344"/>
    <cellStyle name="Note 5 23 2 6" xfId="36345"/>
    <cellStyle name="Note 5 23 2 6 2" xfId="36346"/>
    <cellStyle name="Note 5 23 2 6 3" xfId="36347"/>
    <cellStyle name="Note 5 23 2 7" xfId="36348"/>
    <cellStyle name="Note 5 23 2 7 2" xfId="36349"/>
    <cellStyle name="Note 5 23 2 7 3" xfId="36350"/>
    <cellStyle name="Note 5 23 2 8" xfId="36351"/>
    <cellStyle name="Note 5 23 2 8 2" xfId="36352"/>
    <cellStyle name="Note 5 23 2 8 3" xfId="36353"/>
    <cellStyle name="Note 5 23 2 9" xfId="36354"/>
    <cellStyle name="Note 5 23 3" xfId="36355"/>
    <cellStyle name="Note 5 23 3 2" xfId="36356"/>
    <cellStyle name="Note 5 23 3 2 2" xfId="36357"/>
    <cellStyle name="Note 5 23 3 2 2 2" xfId="36358"/>
    <cellStyle name="Note 5 23 3 2 2 2 2" xfId="36359"/>
    <cellStyle name="Note 5 23 3 2 2 2 3" xfId="36360"/>
    <cellStyle name="Note 5 23 3 2 2 3" xfId="36361"/>
    <cellStyle name="Note 5 23 3 2 2 3 2" xfId="36362"/>
    <cellStyle name="Note 5 23 3 2 2 3 3" xfId="36363"/>
    <cellStyle name="Note 5 23 3 2 2 4" xfId="36364"/>
    <cellStyle name="Note 5 23 3 2 2 5" xfId="36365"/>
    <cellStyle name="Note 5 23 3 2 3" xfId="36366"/>
    <cellStyle name="Note 5 23 3 2 3 2" xfId="36367"/>
    <cellStyle name="Note 5 23 3 2 3 3" xfId="36368"/>
    <cellStyle name="Note 5 23 3 2 4" xfId="36369"/>
    <cellStyle name="Note 5 23 3 2 4 2" xfId="36370"/>
    <cellStyle name="Note 5 23 3 2 4 3" xfId="36371"/>
    <cellStyle name="Note 5 23 3 2 5" xfId="36372"/>
    <cellStyle name="Note 5 23 3 2 5 2" xfId="36373"/>
    <cellStyle name="Note 5 23 3 2 5 3" xfId="36374"/>
    <cellStyle name="Note 5 23 3 2 6" xfId="36375"/>
    <cellStyle name="Note 5 23 3 3" xfId="36376"/>
    <cellStyle name="Note 5 23 3 3 2" xfId="36377"/>
    <cellStyle name="Note 5 23 3 3 2 2" xfId="36378"/>
    <cellStyle name="Note 5 23 3 3 2 2 2" xfId="36379"/>
    <cellStyle name="Note 5 23 3 3 2 2 3" xfId="36380"/>
    <cellStyle name="Note 5 23 3 3 2 3" xfId="36381"/>
    <cellStyle name="Note 5 23 3 3 2 3 2" xfId="36382"/>
    <cellStyle name="Note 5 23 3 3 2 3 3" xfId="36383"/>
    <cellStyle name="Note 5 23 3 3 2 4" xfId="36384"/>
    <cellStyle name="Note 5 23 3 3 2 5" xfId="36385"/>
    <cellStyle name="Note 5 23 3 3 3" xfId="36386"/>
    <cellStyle name="Note 5 23 3 3 3 2" xfId="36387"/>
    <cellStyle name="Note 5 23 3 3 3 3" xfId="36388"/>
    <cellStyle name="Note 5 23 3 3 4" xfId="36389"/>
    <cellStyle name="Note 5 23 3 3 4 2" xfId="36390"/>
    <cellStyle name="Note 5 23 3 3 4 3" xfId="36391"/>
    <cellStyle name="Note 5 23 3 3 5" xfId="36392"/>
    <cellStyle name="Note 5 23 3 3 5 2" xfId="36393"/>
    <cellStyle name="Note 5 23 3 3 5 3" xfId="36394"/>
    <cellStyle name="Note 5 23 3 3 6" xfId="36395"/>
    <cellStyle name="Note 5 23 3 4" xfId="36396"/>
    <cellStyle name="Note 5 23 3 4 2" xfId="36397"/>
    <cellStyle name="Note 5 23 3 4 2 2" xfId="36398"/>
    <cellStyle name="Note 5 23 3 4 2 3" xfId="36399"/>
    <cellStyle name="Note 5 23 3 4 3" xfId="36400"/>
    <cellStyle name="Note 5 23 3 4 3 2" xfId="36401"/>
    <cellStyle name="Note 5 23 3 4 3 3" xfId="36402"/>
    <cellStyle name="Note 5 23 3 4 4" xfId="36403"/>
    <cellStyle name="Note 5 23 3 4 4 2" xfId="36404"/>
    <cellStyle name="Note 5 23 3 4 4 3" xfId="36405"/>
    <cellStyle name="Note 5 23 3 4 5" xfId="36406"/>
    <cellStyle name="Note 5 23 3 4 5 2" xfId="36407"/>
    <cellStyle name="Note 5 23 3 4 5 3" xfId="36408"/>
    <cellStyle name="Note 5 23 3 4 6" xfId="36409"/>
    <cellStyle name="Note 5 23 3 4 6 2" xfId="36410"/>
    <cellStyle name="Note 5 23 3 4 6 3" xfId="36411"/>
    <cellStyle name="Note 5 23 3 4 7" xfId="36412"/>
    <cellStyle name="Note 5 23 3 4 8" xfId="36413"/>
    <cellStyle name="Note 5 23 3 5" xfId="36414"/>
    <cellStyle name="Note 5 23 3 5 2" xfId="36415"/>
    <cellStyle name="Note 5 23 3 5 2 2" xfId="36416"/>
    <cellStyle name="Note 5 23 3 5 2 3" xfId="36417"/>
    <cellStyle name="Note 5 23 3 5 3" xfId="36418"/>
    <cellStyle name="Note 5 23 3 5 3 2" xfId="36419"/>
    <cellStyle name="Note 5 23 3 5 3 3" xfId="36420"/>
    <cellStyle name="Note 5 23 3 5 4" xfId="36421"/>
    <cellStyle name="Note 5 23 3 5 5" xfId="36422"/>
    <cellStyle name="Note 5 23 3 6" xfId="36423"/>
    <cellStyle name="Note 5 23 3 6 2" xfId="36424"/>
    <cellStyle name="Note 5 23 3 6 3" xfId="36425"/>
    <cellStyle name="Note 5 23 3 7" xfId="36426"/>
    <cellStyle name="Note 5 23 3 7 2" xfId="36427"/>
    <cellStyle name="Note 5 23 3 7 3" xfId="36428"/>
    <cellStyle name="Note 5 23 3 8" xfId="36429"/>
    <cellStyle name="Note 5 23 3 8 2" xfId="36430"/>
    <cellStyle name="Note 5 23 3 8 3" xfId="36431"/>
    <cellStyle name="Note 5 23 3 9" xfId="36432"/>
    <cellStyle name="Note 5 23 4" xfId="36433"/>
    <cellStyle name="Note 5 23 4 2" xfId="36434"/>
    <cellStyle name="Note 5 23 4 2 2" xfId="36435"/>
    <cellStyle name="Note 5 23 4 2 2 2" xfId="36436"/>
    <cellStyle name="Note 5 23 4 2 2 2 2" xfId="36437"/>
    <cellStyle name="Note 5 23 4 2 2 2 3" xfId="36438"/>
    <cellStyle name="Note 5 23 4 2 2 3" xfId="36439"/>
    <cellStyle name="Note 5 23 4 2 2 3 2" xfId="36440"/>
    <cellStyle name="Note 5 23 4 2 2 3 3" xfId="36441"/>
    <cellStyle name="Note 5 23 4 2 2 4" xfId="36442"/>
    <cellStyle name="Note 5 23 4 2 2 5" xfId="36443"/>
    <cellStyle name="Note 5 23 4 2 3" xfId="36444"/>
    <cellStyle name="Note 5 23 4 2 3 2" xfId="36445"/>
    <cellStyle name="Note 5 23 4 2 3 3" xfId="36446"/>
    <cellStyle name="Note 5 23 4 2 4" xfId="36447"/>
    <cellStyle name="Note 5 23 4 2 4 2" xfId="36448"/>
    <cellStyle name="Note 5 23 4 2 4 3" xfId="36449"/>
    <cellStyle name="Note 5 23 4 2 5" xfId="36450"/>
    <cellStyle name="Note 5 23 4 2 5 2" xfId="36451"/>
    <cellStyle name="Note 5 23 4 2 5 3" xfId="36452"/>
    <cellStyle name="Note 5 23 4 2 6" xfId="36453"/>
    <cellStyle name="Note 5 23 4 3" xfId="36454"/>
    <cellStyle name="Note 5 23 4 3 2" xfId="36455"/>
    <cellStyle name="Note 5 23 4 3 2 2" xfId="36456"/>
    <cellStyle name="Note 5 23 4 3 2 2 2" xfId="36457"/>
    <cellStyle name="Note 5 23 4 3 2 2 3" xfId="36458"/>
    <cellStyle name="Note 5 23 4 3 2 3" xfId="36459"/>
    <cellStyle name="Note 5 23 4 3 2 3 2" xfId="36460"/>
    <cellStyle name="Note 5 23 4 3 2 3 3" xfId="36461"/>
    <cellStyle name="Note 5 23 4 3 2 4" xfId="36462"/>
    <cellStyle name="Note 5 23 4 3 2 5" xfId="36463"/>
    <cellStyle name="Note 5 23 4 3 3" xfId="36464"/>
    <cellStyle name="Note 5 23 4 3 3 2" xfId="36465"/>
    <cellStyle name="Note 5 23 4 3 3 3" xfId="36466"/>
    <cellStyle name="Note 5 23 4 3 4" xfId="36467"/>
    <cellStyle name="Note 5 23 4 3 4 2" xfId="36468"/>
    <cellStyle name="Note 5 23 4 3 4 3" xfId="36469"/>
    <cellStyle name="Note 5 23 4 3 5" xfId="36470"/>
    <cellStyle name="Note 5 23 4 3 5 2" xfId="36471"/>
    <cellStyle name="Note 5 23 4 3 5 3" xfId="36472"/>
    <cellStyle name="Note 5 23 4 3 6" xfId="36473"/>
    <cellStyle name="Note 5 23 4 4" xfId="36474"/>
    <cellStyle name="Note 5 23 4 4 2" xfId="36475"/>
    <cellStyle name="Note 5 23 4 4 2 2" xfId="36476"/>
    <cellStyle name="Note 5 23 4 4 2 3" xfId="36477"/>
    <cellStyle name="Note 5 23 4 4 3" xfId="36478"/>
    <cellStyle name="Note 5 23 4 4 3 2" xfId="36479"/>
    <cellStyle name="Note 5 23 4 4 3 3" xfId="36480"/>
    <cellStyle name="Note 5 23 4 4 4" xfId="36481"/>
    <cellStyle name="Note 5 23 4 4 4 2" xfId="36482"/>
    <cellStyle name="Note 5 23 4 4 4 3" xfId="36483"/>
    <cellStyle name="Note 5 23 4 4 5" xfId="36484"/>
    <cellStyle name="Note 5 23 4 4 5 2" xfId="36485"/>
    <cellStyle name="Note 5 23 4 4 5 3" xfId="36486"/>
    <cellStyle name="Note 5 23 4 4 6" xfId="36487"/>
    <cellStyle name="Note 5 23 4 4 6 2" xfId="36488"/>
    <cellStyle name="Note 5 23 4 4 6 3" xfId="36489"/>
    <cellStyle name="Note 5 23 4 4 7" xfId="36490"/>
    <cellStyle name="Note 5 23 4 4 8" xfId="36491"/>
    <cellStyle name="Note 5 23 4 5" xfId="36492"/>
    <cellStyle name="Note 5 23 4 5 2" xfId="36493"/>
    <cellStyle name="Note 5 23 4 5 2 2" xfId="36494"/>
    <cellStyle name="Note 5 23 4 5 2 3" xfId="36495"/>
    <cellStyle name="Note 5 23 4 5 3" xfId="36496"/>
    <cellStyle name="Note 5 23 4 5 3 2" xfId="36497"/>
    <cellStyle name="Note 5 23 4 5 3 3" xfId="36498"/>
    <cellStyle name="Note 5 23 4 5 4" xfId="36499"/>
    <cellStyle name="Note 5 23 4 5 5" xfId="36500"/>
    <cellStyle name="Note 5 23 4 6" xfId="36501"/>
    <cellStyle name="Note 5 23 4 6 2" xfId="36502"/>
    <cellStyle name="Note 5 23 4 6 3" xfId="36503"/>
    <cellStyle name="Note 5 23 4 7" xfId="36504"/>
    <cellStyle name="Note 5 23 4 7 2" xfId="36505"/>
    <cellStyle name="Note 5 23 4 7 3" xfId="36506"/>
    <cellStyle name="Note 5 23 4 8" xfId="36507"/>
    <cellStyle name="Note 5 23 4 8 2" xfId="36508"/>
    <cellStyle name="Note 5 23 4 8 3" xfId="36509"/>
    <cellStyle name="Note 5 23 4 9" xfId="36510"/>
    <cellStyle name="Note 5 23 5" xfId="36511"/>
    <cellStyle name="Note 5 23 5 2" xfId="36512"/>
    <cellStyle name="Note 5 23 5 2 2" xfId="36513"/>
    <cellStyle name="Note 5 23 5 2 2 2" xfId="36514"/>
    <cellStyle name="Note 5 23 5 2 2 3" xfId="36515"/>
    <cellStyle name="Note 5 23 5 2 3" xfId="36516"/>
    <cellStyle name="Note 5 23 5 2 3 2" xfId="36517"/>
    <cellStyle name="Note 5 23 5 2 3 3" xfId="36518"/>
    <cellStyle name="Note 5 23 5 2 4" xfId="36519"/>
    <cellStyle name="Note 5 23 5 2 5" xfId="36520"/>
    <cellStyle name="Note 5 23 5 3" xfId="36521"/>
    <cellStyle name="Note 5 23 5 3 2" xfId="36522"/>
    <cellStyle name="Note 5 23 5 3 3" xfId="36523"/>
    <cellStyle name="Note 5 23 5 4" xfId="36524"/>
    <cellStyle name="Note 5 23 5 4 2" xfId="36525"/>
    <cellStyle name="Note 5 23 5 4 3" xfId="36526"/>
    <cellStyle name="Note 5 23 5 5" xfId="36527"/>
    <cellStyle name="Note 5 23 5 5 2" xfId="36528"/>
    <cellStyle name="Note 5 23 5 5 3" xfId="36529"/>
    <cellStyle name="Note 5 23 5 6" xfId="36530"/>
    <cellStyle name="Note 5 23 6" xfId="36531"/>
    <cellStyle name="Note 5 23 6 2" xfId="36532"/>
    <cellStyle name="Note 5 23 6 2 2" xfId="36533"/>
    <cellStyle name="Note 5 23 6 2 2 2" xfId="36534"/>
    <cellStyle name="Note 5 23 6 2 2 3" xfId="36535"/>
    <cellStyle name="Note 5 23 6 2 3" xfId="36536"/>
    <cellStyle name="Note 5 23 6 2 3 2" xfId="36537"/>
    <cellStyle name="Note 5 23 6 2 3 3" xfId="36538"/>
    <cellStyle name="Note 5 23 6 2 4" xfId="36539"/>
    <cellStyle name="Note 5 23 6 2 5" xfId="36540"/>
    <cellStyle name="Note 5 23 6 3" xfId="36541"/>
    <cellStyle name="Note 5 23 6 3 2" xfId="36542"/>
    <cellStyle name="Note 5 23 6 3 3" xfId="36543"/>
    <cellStyle name="Note 5 23 6 4" xfId="36544"/>
    <cellStyle name="Note 5 23 6 4 2" xfId="36545"/>
    <cellStyle name="Note 5 23 6 4 3" xfId="36546"/>
    <cellStyle name="Note 5 23 6 5" xfId="36547"/>
    <cellStyle name="Note 5 23 6 5 2" xfId="36548"/>
    <cellStyle name="Note 5 23 6 5 3" xfId="36549"/>
    <cellStyle name="Note 5 23 6 6" xfId="36550"/>
    <cellStyle name="Note 5 23 7" xfId="36551"/>
    <cellStyle name="Note 5 23 7 2" xfId="36552"/>
    <cellStyle name="Note 5 23 7 2 2" xfId="36553"/>
    <cellStyle name="Note 5 23 7 2 3" xfId="36554"/>
    <cellStyle name="Note 5 23 7 3" xfId="36555"/>
    <cellStyle name="Note 5 23 7 3 2" xfId="36556"/>
    <cellStyle name="Note 5 23 7 3 3" xfId="36557"/>
    <cellStyle name="Note 5 23 7 4" xfId="36558"/>
    <cellStyle name="Note 5 23 7 4 2" xfId="36559"/>
    <cellStyle name="Note 5 23 7 4 3" xfId="36560"/>
    <cellStyle name="Note 5 23 7 5" xfId="36561"/>
    <cellStyle name="Note 5 23 7 5 2" xfId="36562"/>
    <cellStyle name="Note 5 23 7 5 3" xfId="36563"/>
    <cellStyle name="Note 5 23 7 6" xfId="36564"/>
    <cellStyle name="Note 5 23 7 6 2" xfId="36565"/>
    <cellStyle name="Note 5 23 7 6 3" xfId="36566"/>
    <cellStyle name="Note 5 23 7 7" xfId="36567"/>
    <cellStyle name="Note 5 23 7 8" xfId="36568"/>
    <cellStyle name="Note 5 23 8" xfId="36569"/>
    <cellStyle name="Note 5 23 8 2" xfId="36570"/>
    <cellStyle name="Note 5 23 8 2 2" xfId="36571"/>
    <cellStyle name="Note 5 23 8 2 3" xfId="36572"/>
    <cellStyle name="Note 5 23 8 3" xfId="36573"/>
    <cellStyle name="Note 5 23 8 3 2" xfId="36574"/>
    <cellStyle name="Note 5 23 8 3 3" xfId="36575"/>
    <cellStyle name="Note 5 23 8 4" xfId="36576"/>
    <cellStyle name="Note 5 23 8 5" xfId="36577"/>
    <cellStyle name="Note 5 23 9" xfId="36578"/>
    <cellStyle name="Note 5 23 9 2" xfId="36579"/>
    <cellStyle name="Note 5 23 9 3" xfId="36580"/>
    <cellStyle name="Note 5 24" xfId="36581"/>
    <cellStyle name="Note 5 24 10" xfId="36582"/>
    <cellStyle name="Note 5 24 10 2" xfId="36583"/>
    <cellStyle name="Note 5 24 10 3" xfId="36584"/>
    <cellStyle name="Note 5 24 11" xfId="36585"/>
    <cellStyle name="Note 5 24 11 2" xfId="36586"/>
    <cellStyle name="Note 5 24 11 3" xfId="36587"/>
    <cellStyle name="Note 5 24 12" xfId="36588"/>
    <cellStyle name="Note 5 24 2" xfId="36589"/>
    <cellStyle name="Note 5 24 2 2" xfId="36590"/>
    <cellStyle name="Note 5 24 2 2 2" xfId="36591"/>
    <cellStyle name="Note 5 24 2 2 2 2" xfId="36592"/>
    <cellStyle name="Note 5 24 2 2 2 2 2" xfId="36593"/>
    <cellStyle name="Note 5 24 2 2 2 2 3" xfId="36594"/>
    <cellStyle name="Note 5 24 2 2 2 3" xfId="36595"/>
    <cellStyle name="Note 5 24 2 2 2 3 2" xfId="36596"/>
    <cellStyle name="Note 5 24 2 2 2 3 3" xfId="36597"/>
    <cellStyle name="Note 5 24 2 2 2 4" xfId="36598"/>
    <cellStyle name="Note 5 24 2 2 2 5" xfId="36599"/>
    <cellStyle name="Note 5 24 2 2 3" xfId="36600"/>
    <cellStyle name="Note 5 24 2 2 3 2" xfId="36601"/>
    <cellStyle name="Note 5 24 2 2 3 3" xfId="36602"/>
    <cellStyle name="Note 5 24 2 2 4" xfId="36603"/>
    <cellStyle name="Note 5 24 2 2 4 2" xfId="36604"/>
    <cellStyle name="Note 5 24 2 2 4 3" xfId="36605"/>
    <cellStyle name="Note 5 24 2 2 5" xfId="36606"/>
    <cellStyle name="Note 5 24 2 2 5 2" xfId="36607"/>
    <cellStyle name="Note 5 24 2 2 5 3" xfId="36608"/>
    <cellStyle name="Note 5 24 2 2 6" xfId="36609"/>
    <cellStyle name="Note 5 24 2 3" xfId="36610"/>
    <cellStyle name="Note 5 24 2 3 2" xfId="36611"/>
    <cellStyle name="Note 5 24 2 3 2 2" xfId="36612"/>
    <cellStyle name="Note 5 24 2 3 2 2 2" xfId="36613"/>
    <cellStyle name="Note 5 24 2 3 2 2 3" xfId="36614"/>
    <cellStyle name="Note 5 24 2 3 2 3" xfId="36615"/>
    <cellStyle name="Note 5 24 2 3 2 3 2" xfId="36616"/>
    <cellStyle name="Note 5 24 2 3 2 3 3" xfId="36617"/>
    <cellStyle name="Note 5 24 2 3 2 4" xfId="36618"/>
    <cellStyle name="Note 5 24 2 3 2 5" xfId="36619"/>
    <cellStyle name="Note 5 24 2 3 3" xfId="36620"/>
    <cellStyle name="Note 5 24 2 3 3 2" xfId="36621"/>
    <cellStyle name="Note 5 24 2 3 3 3" xfId="36622"/>
    <cellStyle name="Note 5 24 2 3 4" xfId="36623"/>
    <cellStyle name="Note 5 24 2 3 4 2" xfId="36624"/>
    <cellStyle name="Note 5 24 2 3 4 3" xfId="36625"/>
    <cellStyle name="Note 5 24 2 3 5" xfId="36626"/>
    <cellStyle name="Note 5 24 2 3 5 2" xfId="36627"/>
    <cellStyle name="Note 5 24 2 3 5 3" xfId="36628"/>
    <cellStyle name="Note 5 24 2 3 6" xfId="36629"/>
    <cellStyle name="Note 5 24 2 4" xfId="36630"/>
    <cellStyle name="Note 5 24 2 4 2" xfId="36631"/>
    <cellStyle name="Note 5 24 2 4 2 2" xfId="36632"/>
    <cellStyle name="Note 5 24 2 4 2 3" xfId="36633"/>
    <cellStyle name="Note 5 24 2 4 3" xfId="36634"/>
    <cellStyle name="Note 5 24 2 4 3 2" xfId="36635"/>
    <cellStyle name="Note 5 24 2 4 3 3" xfId="36636"/>
    <cellStyle name="Note 5 24 2 4 4" xfId="36637"/>
    <cellStyle name="Note 5 24 2 4 4 2" xfId="36638"/>
    <cellStyle name="Note 5 24 2 4 4 3" xfId="36639"/>
    <cellStyle name="Note 5 24 2 4 5" xfId="36640"/>
    <cellStyle name="Note 5 24 2 4 5 2" xfId="36641"/>
    <cellStyle name="Note 5 24 2 4 5 3" xfId="36642"/>
    <cellStyle name="Note 5 24 2 4 6" xfId="36643"/>
    <cellStyle name="Note 5 24 2 4 6 2" xfId="36644"/>
    <cellStyle name="Note 5 24 2 4 6 3" xfId="36645"/>
    <cellStyle name="Note 5 24 2 4 7" xfId="36646"/>
    <cellStyle name="Note 5 24 2 4 8" xfId="36647"/>
    <cellStyle name="Note 5 24 2 5" xfId="36648"/>
    <cellStyle name="Note 5 24 2 5 2" xfId="36649"/>
    <cellStyle name="Note 5 24 2 5 2 2" xfId="36650"/>
    <cellStyle name="Note 5 24 2 5 2 3" xfId="36651"/>
    <cellStyle name="Note 5 24 2 5 3" xfId="36652"/>
    <cellStyle name="Note 5 24 2 5 3 2" xfId="36653"/>
    <cellStyle name="Note 5 24 2 5 3 3" xfId="36654"/>
    <cellStyle name="Note 5 24 2 5 4" xfId="36655"/>
    <cellStyle name="Note 5 24 2 5 5" xfId="36656"/>
    <cellStyle name="Note 5 24 2 6" xfId="36657"/>
    <cellStyle name="Note 5 24 2 6 2" xfId="36658"/>
    <cellStyle name="Note 5 24 2 6 3" xfId="36659"/>
    <cellStyle name="Note 5 24 2 7" xfId="36660"/>
    <cellStyle name="Note 5 24 2 7 2" xfId="36661"/>
    <cellStyle name="Note 5 24 2 7 3" xfId="36662"/>
    <cellStyle name="Note 5 24 2 8" xfId="36663"/>
    <cellStyle name="Note 5 24 2 8 2" xfId="36664"/>
    <cellStyle name="Note 5 24 2 8 3" xfId="36665"/>
    <cellStyle name="Note 5 24 2 9" xfId="36666"/>
    <cellStyle name="Note 5 24 3" xfId="36667"/>
    <cellStyle name="Note 5 24 3 2" xfId="36668"/>
    <cellStyle name="Note 5 24 3 2 2" xfId="36669"/>
    <cellStyle name="Note 5 24 3 2 2 2" xfId="36670"/>
    <cellStyle name="Note 5 24 3 2 2 2 2" xfId="36671"/>
    <cellStyle name="Note 5 24 3 2 2 2 3" xfId="36672"/>
    <cellStyle name="Note 5 24 3 2 2 3" xfId="36673"/>
    <cellStyle name="Note 5 24 3 2 2 3 2" xfId="36674"/>
    <cellStyle name="Note 5 24 3 2 2 3 3" xfId="36675"/>
    <cellStyle name="Note 5 24 3 2 2 4" xfId="36676"/>
    <cellStyle name="Note 5 24 3 2 2 5" xfId="36677"/>
    <cellStyle name="Note 5 24 3 2 3" xfId="36678"/>
    <cellStyle name="Note 5 24 3 2 3 2" xfId="36679"/>
    <cellStyle name="Note 5 24 3 2 3 3" xfId="36680"/>
    <cellStyle name="Note 5 24 3 2 4" xfId="36681"/>
    <cellStyle name="Note 5 24 3 2 4 2" xfId="36682"/>
    <cellStyle name="Note 5 24 3 2 4 3" xfId="36683"/>
    <cellStyle name="Note 5 24 3 2 5" xfId="36684"/>
    <cellStyle name="Note 5 24 3 2 5 2" xfId="36685"/>
    <cellStyle name="Note 5 24 3 2 5 3" xfId="36686"/>
    <cellStyle name="Note 5 24 3 2 6" xfId="36687"/>
    <cellStyle name="Note 5 24 3 3" xfId="36688"/>
    <cellStyle name="Note 5 24 3 3 2" xfId="36689"/>
    <cellStyle name="Note 5 24 3 3 2 2" xfId="36690"/>
    <cellStyle name="Note 5 24 3 3 2 2 2" xfId="36691"/>
    <cellStyle name="Note 5 24 3 3 2 2 3" xfId="36692"/>
    <cellStyle name="Note 5 24 3 3 2 3" xfId="36693"/>
    <cellStyle name="Note 5 24 3 3 2 3 2" xfId="36694"/>
    <cellStyle name="Note 5 24 3 3 2 3 3" xfId="36695"/>
    <cellStyle name="Note 5 24 3 3 2 4" xfId="36696"/>
    <cellStyle name="Note 5 24 3 3 2 5" xfId="36697"/>
    <cellStyle name="Note 5 24 3 3 3" xfId="36698"/>
    <cellStyle name="Note 5 24 3 3 3 2" xfId="36699"/>
    <cellStyle name="Note 5 24 3 3 3 3" xfId="36700"/>
    <cellStyle name="Note 5 24 3 3 4" xfId="36701"/>
    <cellStyle name="Note 5 24 3 3 4 2" xfId="36702"/>
    <cellStyle name="Note 5 24 3 3 4 3" xfId="36703"/>
    <cellStyle name="Note 5 24 3 3 5" xfId="36704"/>
    <cellStyle name="Note 5 24 3 3 5 2" xfId="36705"/>
    <cellStyle name="Note 5 24 3 3 5 3" xfId="36706"/>
    <cellStyle name="Note 5 24 3 3 6" xfId="36707"/>
    <cellStyle name="Note 5 24 3 4" xfId="36708"/>
    <cellStyle name="Note 5 24 3 4 2" xfId="36709"/>
    <cellStyle name="Note 5 24 3 4 2 2" xfId="36710"/>
    <cellStyle name="Note 5 24 3 4 2 3" xfId="36711"/>
    <cellStyle name="Note 5 24 3 4 3" xfId="36712"/>
    <cellStyle name="Note 5 24 3 4 3 2" xfId="36713"/>
    <cellStyle name="Note 5 24 3 4 3 3" xfId="36714"/>
    <cellStyle name="Note 5 24 3 4 4" xfId="36715"/>
    <cellStyle name="Note 5 24 3 4 4 2" xfId="36716"/>
    <cellStyle name="Note 5 24 3 4 4 3" xfId="36717"/>
    <cellStyle name="Note 5 24 3 4 5" xfId="36718"/>
    <cellStyle name="Note 5 24 3 4 5 2" xfId="36719"/>
    <cellStyle name="Note 5 24 3 4 5 3" xfId="36720"/>
    <cellStyle name="Note 5 24 3 4 6" xfId="36721"/>
    <cellStyle name="Note 5 24 3 4 6 2" xfId="36722"/>
    <cellStyle name="Note 5 24 3 4 6 3" xfId="36723"/>
    <cellStyle name="Note 5 24 3 4 7" xfId="36724"/>
    <cellStyle name="Note 5 24 3 4 8" xfId="36725"/>
    <cellStyle name="Note 5 24 3 5" xfId="36726"/>
    <cellStyle name="Note 5 24 3 5 2" xfId="36727"/>
    <cellStyle name="Note 5 24 3 5 2 2" xfId="36728"/>
    <cellStyle name="Note 5 24 3 5 2 3" xfId="36729"/>
    <cellStyle name="Note 5 24 3 5 3" xfId="36730"/>
    <cellStyle name="Note 5 24 3 5 3 2" xfId="36731"/>
    <cellStyle name="Note 5 24 3 5 3 3" xfId="36732"/>
    <cellStyle name="Note 5 24 3 5 4" xfId="36733"/>
    <cellStyle name="Note 5 24 3 5 5" xfId="36734"/>
    <cellStyle name="Note 5 24 3 6" xfId="36735"/>
    <cellStyle name="Note 5 24 3 6 2" xfId="36736"/>
    <cellStyle name="Note 5 24 3 6 3" xfId="36737"/>
    <cellStyle name="Note 5 24 3 7" xfId="36738"/>
    <cellStyle name="Note 5 24 3 7 2" xfId="36739"/>
    <cellStyle name="Note 5 24 3 7 3" xfId="36740"/>
    <cellStyle name="Note 5 24 3 8" xfId="36741"/>
    <cellStyle name="Note 5 24 3 8 2" xfId="36742"/>
    <cellStyle name="Note 5 24 3 8 3" xfId="36743"/>
    <cellStyle name="Note 5 24 3 9" xfId="36744"/>
    <cellStyle name="Note 5 24 4" xfId="36745"/>
    <cellStyle name="Note 5 24 4 2" xfId="36746"/>
    <cellStyle name="Note 5 24 4 2 2" xfId="36747"/>
    <cellStyle name="Note 5 24 4 2 2 2" xfId="36748"/>
    <cellStyle name="Note 5 24 4 2 2 2 2" xfId="36749"/>
    <cellStyle name="Note 5 24 4 2 2 2 3" xfId="36750"/>
    <cellStyle name="Note 5 24 4 2 2 3" xfId="36751"/>
    <cellStyle name="Note 5 24 4 2 2 3 2" xfId="36752"/>
    <cellStyle name="Note 5 24 4 2 2 3 3" xfId="36753"/>
    <cellStyle name="Note 5 24 4 2 2 4" xfId="36754"/>
    <cellStyle name="Note 5 24 4 2 2 5" xfId="36755"/>
    <cellStyle name="Note 5 24 4 2 3" xfId="36756"/>
    <cellStyle name="Note 5 24 4 2 3 2" xfId="36757"/>
    <cellStyle name="Note 5 24 4 2 3 3" xfId="36758"/>
    <cellStyle name="Note 5 24 4 2 4" xfId="36759"/>
    <cellStyle name="Note 5 24 4 2 4 2" xfId="36760"/>
    <cellStyle name="Note 5 24 4 2 4 3" xfId="36761"/>
    <cellStyle name="Note 5 24 4 2 5" xfId="36762"/>
    <cellStyle name="Note 5 24 4 2 5 2" xfId="36763"/>
    <cellStyle name="Note 5 24 4 2 5 3" xfId="36764"/>
    <cellStyle name="Note 5 24 4 2 6" xfId="36765"/>
    <cellStyle name="Note 5 24 4 3" xfId="36766"/>
    <cellStyle name="Note 5 24 4 3 2" xfId="36767"/>
    <cellStyle name="Note 5 24 4 3 2 2" xfId="36768"/>
    <cellStyle name="Note 5 24 4 3 2 2 2" xfId="36769"/>
    <cellStyle name="Note 5 24 4 3 2 2 3" xfId="36770"/>
    <cellStyle name="Note 5 24 4 3 2 3" xfId="36771"/>
    <cellStyle name="Note 5 24 4 3 2 3 2" xfId="36772"/>
    <cellStyle name="Note 5 24 4 3 2 3 3" xfId="36773"/>
    <cellStyle name="Note 5 24 4 3 2 4" xfId="36774"/>
    <cellStyle name="Note 5 24 4 3 2 5" xfId="36775"/>
    <cellStyle name="Note 5 24 4 3 3" xfId="36776"/>
    <cellStyle name="Note 5 24 4 3 3 2" xfId="36777"/>
    <cellStyle name="Note 5 24 4 3 3 3" xfId="36778"/>
    <cellStyle name="Note 5 24 4 3 4" xfId="36779"/>
    <cellStyle name="Note 5 24 4 3 4 2" xfId="36780"/>
    <cellStyle name="Note 5 24 4 3 4 3" xfId="36781"/>
    <cellStyle name="Note 5 24 4 3 5" xfId="36782"/>
    <cellStyle name="Note 5 24 4 3 5 2" xfId="36783"/>
    <cellStyle name="Note 5 24 4 3 5 3" xfId="36784"/>
    <cellStyle name="Note 5 24 4 3 6" xfId="36785"/>
    <cellStyle name="Note 5 24 4 4" xfId="36786"/>
    <cellStyle name="Note 5 24 4 4 2" xfId="36787"/>
    <cellStyle name="Note 5 24 4 4 2 2" xfId="36788"/>
    <cellStyle name="Note 5 24 4 4 2 3" xfId="36789"/>
    <cellStyle name="Note 5 24 4 4 3" xfId="36790"/>
    <cellStyle name="Note 5 24 4 4 3 2" xfId="36791"/>
    <cellStyle name="Note 5 24 4 4 3 3" xfId="36792"/>
    <cellStyle name="Note 5 24 4 4 4" xfId="36793"/>
    <cellStyle name="Note 5 24 4 4 4 2" xfId="36794"/>
    <cellStyle name="Note 5 24 4 4 4 3" xfId="36795"/>
    <cellStyle name="Note 5 24 4 4 5" xfId="36796"/>
    <cellStyle name="Note 5 24 4 4 5 2" xfId="36797"/>
    <cellStyle name="Note 5 24 4 4 5 3" xfId="36798"/>
    <cellStyle name="Note 5 24 4 4 6" xfId="36799"/>
    <cellStyle name="Note 5 24 4 4 6 2" xfId="36800"/>
    <cellStyle name="Note 5 24 4 4 6 3" xfId="36801"/>
    <cellStyle name="Note 5 24 4 4 7" xfId="36802"/>
    <cellStyle name="Note 5 24 4 4 8" xfId="36803"/>
    <cellStyle name="Note 5 24 4 5" xfId="36804"/>
    <cellStyle name="Note 5 24 4 5 2" xfId="36805"/>
    <cellStyle name="Note 5 24 4 5 2 2" xfId="36806"/>
    <cellStyle name="Note 5 24 4 5 2 3" xfId="36807"/>
    <cellStyle name="Note 5 24 4 5 3" xfId="36808"/>
    <cellStyle name="Note 5 24 4 5 3 2" xfId="36809"/>
    <cellStyle name="Note 5 24 4 5 3 3" xfId="36810"/>
    <cellStyle name="Note 5 24 4 5 4" xfId="36811"/>
    <cellStyle name="Note 5 24 4 5 5" xfId="36812"/>
    <cellStyle name="Note 5 24 4 6" xfId="36813"/>
    <cellStyle name="Note 5 24 4 6 2" xfId="36814"/>
    <cellStyle name="Note 5 24 4 6 3" xfId="36815"/>
    <cellStyle name="Note 5 24 4 7" xfId="36816"/>
    <cellStyle name="Note 5 24 4 7 2" xfId="36817"/>
    <cellStyle name="Note 5 24 4 7 3" xfId="36818"/>
    <cellStyle name="Note 5 24 4 8" xfId="36819"/>
    <cellStyle name="Note 5 24 4 8 2" xfId="36820"/>
    <cellStyle name="Note 5 24 4 8 3" xfId="36821"/>
    <cellStyle name="Note 5 24 4 9" xfId="36822"/>
    <cellStyle name="Note 5 24 5" xfId="36823"/>
    <cellStyle name="Note 5 24 5 2" xfId="36824"/>
    <cellStyle name="Note 5 24 5 2 2" xfId="36825"/>
    <cellStyle name="Note 5 24 5 2 2 2" xfId="36826"/>
    <cellStyle name="Note 5 24 5 2 2 3" xfId="36827"/>
    <cellStyle name="Note 5 24 5 2 3" xfId="36828"/>
    <cellStyle name="Note 5 24 5 2 3 2" xfId="36829"/>
    <cellStyle name="Note 5 24 5 2 3 3" xfId="36830"/>
    <cellStyle name="Note 5 24 5 2 4" xfId="36831"/>
    <cellStyle name="Note 5 24 5 2 5" xfId="36832"/>
    <cellStyle name="Note 5 24 5 3" xfId="36833"/>
    <cellStyle name="Note 5 24 5 3 2" xfId="36834"/>
    <cellStyle name="Note 5 24 5 3 3" xfId="36835"/>
    <cellStyle name="Note 5 24 5 4" xfId="36836"/>
    <cellStyle name="Note 5 24 5 4 2" xfId="36837"/>
    <cellStyle name="Note 5 24 5 4 3" xfId="36838"/>
    <cellStyle name="Note 5 24 5 5" xfId="36839"/>
    <cellStyle name="Note 5 24 5 5 2" xfId="36840"/>
    <cellStyle name="Note 5 24 5 5 3" xfId="36841"/>
    <cellStyle name="Note 5 24 5 6" xfId="36842"/>
    <cellStyle name="Note 5 24 6" xfId="36843"/>
    <cellStyle name="Note 5 24 6 2" xfId="36844"/>
    <cellStyle name="Note 5 24 6 2 2" xfId="36845"/>
    <cellStyle name="Note 5 24 6 2 2 2" xfId="36846"/>
    <cellStyle name="Note 5 24 6 2 2 3" xfId="36847"/>
    <cellStyle name="Note 5 24 6 2 3" xfId="36848"/>
    <cellStyle name="Note 5 24 6 2 3 2" xfId="36849"/>
    <cellStyle name="Note 5 24 6 2 3 3" xfId="36850"/>
    <cellStyle name="Note 5 24 6 2 4" xfId="36851"/>
    <cellStyle name="Note 5 24 6 2 5" xfId="36852"/>
    <cellStyle name="Note 5 24 6 3" xfId="36853"/>
    <cellStyle name="Note 5 24 6 3 2" xfId="36854"/>
    <cellStyle name="Note 5 24 6 3 3" xfId="36855"/>
    <cellStyle name="Note 5 24 6 4" xfId="36856"/>
    <cellStyle name="Note 5 24 6 4 2" xfId="36857"/>
    <cellStyle name="Note 5 24 6 4 3" xfId="36858"/>
    <cellStyle name="Note 5 24 6 5" xfId="36859"/>
    <cellStyle name="Note 5 24 6 5 2" xfId="36860"/>
    <cellStyle name="Note 5 24 6 5 3" xfId="36861"/>
    <cellStyle name="Note 5 24 6 6" xfId="36862"/>
    <cellStyle name="Note 5 24 7" xfId="36863"/>
    <cellStyle name="Note 5 24 7 2" xfId="36864"/>
    <cellStyle name="Note 5 24 7 2 2" xfId="36865"/>
    <cellStyle name="Note 5 24 7 2 3" xfId="36866"/>
    <cellStyle name="Note 5 24 7 3" xfId="36867"/>
    <cellStyle name="Note 5 24 7 3 2" xfId="36868"/>
    <cellStyle name="Note 5 24 7 3 3" xfId="36869"/>
    <cellStyle name="Note 5 24 7 4" xfId="36870"/>
    <cellStyle name="Note 5 24 7 4 2" xfId="36871"/>
    <cellStyle name="Note 5 24 7 4 3" xfId="36872"/>
    <cellStyle name="Note 5 24 7 5" xfId="36873"/>
    <cellStyle name="Note 5 24 7 5 2" xfId="36874"/>
    <cellStyle name="Note 5 24 7 5 3" xfId="36875"/>
    <cellStyle name="Note 5 24 7 6" xfId="36876"/>
    <cellStyle name="Note 5 24 7 6 2" xfId="36877"/>
    <cellStyle name="Note 5 24 7 6 3" xfId="36878"/>
    <cellStyle name="Note 5 24 7 7" xfId="36879"/>
    <cellStyle name="Note 5 24 7 8" xfId="36880"/>
    <cellStyle name="Note 5 24 8" xfId="36881"/>
    <cellStyle name="Note 5 24 8 2" xfId="36882"/>
    <cellStyle name="Note 5 24 8 2 2" xfId="36883"/>
    <cellStyle name="Note 5 24 8 2 3" xfId="36884"/>
    <cellStyle name="Note 5 24 8 3" xfId="36885"/>
    <cellStyle name="Note 5 24 8 3 2" xfId="36886"/>
    <cellStyle name="Note 5 24 8 3 3" xfId="36887"/>
    <cellStyle name="Note 5 24 8 4" xfId="36888"/>
    <cellStyle name="Note 5 24 8 5" xfId="36889"/>
    <cellStyle name="Note 5 24 9" xfId="36890"/>
    <cellStyle name="Note 5 24 9 2" xfId="36891"/>
    <cellStyle name="Note 5 24 9 3" xfId="36892"/>
    <cellStyle name="Note 5 25" xfId="36893"/>
    <cellStyle name="Note 5 25 2" xfId="36894"/>
    <cellStyle name="Note 5 25 2 2" xfId="36895"/>
    <cellStyle name="Note 5 25 2 2 2" xfId="36896"/>
    <cellStyle name="Note 5 25 2 2 2 2" xfId="36897"/>
    <cellStyle name="Note 5 25 2 2 2 3" xfId="36898"/>
    <cellStyle name="Note 5 25 2 2 3" xfId="36899"/>
    <cellStyle name="Note 5 25 2 2 3 2" xfId="36900"/>
    <cellStyle name="Note 5 25 2 2 3 3" xfId="36901"/>
    <cellStyle name="Note 5 25 2 2 4" xfId="36902"/>
    <cellStyle name="Note 5 25 2 2 5" xfId="36903"/>
    <cellStyle name="Note 5 25 2 3" xfId="36904"/>
    <cellStyle name="Note 5 25 2 3 2" xfId="36905"/>
    <cellStyle name="Note 5 25 2 3 3" xfId="36906"/>
    <cellStyle name="Note 5 25 2 4" xfId="36907"/>
    <cellStyle name="Note 5 25 2 4 2" xfId="36908"/>
    <cellStyle name="Note 5 25 2 4 3" xfId="36909"/>
    <cellStyle name="Note 5 25 2 5" xfId="36910"/>
    <cellStyle name="Note 5 25 2 5 2" xfId="36911"/>
    <cellStyle name="Note 5 25 2 5 3" xfId="36912"/>
    <cellStyle name="Note 5 25 2 6" xfId="36913"/>
    <cellStyle name="Note 5 25 3" xfId="36914"/>
    <cellStyle name="Note 5 25 3 2" xfId="36915"/>
    <cellStyle name="Note 5 25 3 2 2" xfId="36916"/>
    <cellStyle name="Note 5 25 3 2 2 2" xfId="36917"/>
    <cellStyle name="Note 5 25 3 2 2 3" xfId="36918"/>
    <cellStyle name="Note 5 25 3 2 3" xfId="36919"/>
    <cellStyle name="Note 5 25 3 2 3 2" xfId="36920"/>
    <cellStyle name="Note 5 25 3 2 3 3" xfId="36921"/>
    <cellStyle name="Note 5 25 3 2 4" xfId="36922"/>
    <cellStyle name="Note 5 25 3 2 5" xfId="36923"/>
    <cellStyle name="Note 5 25 3 3" xfId="36924"/>
    <cellStyle name="Note 5 25 3 3 2" xfId="36925"/>
    <cellStyle name="Note 5 25 3 3 3" xfId="36926"/>
    <cellStyle name="Note 5 25 3 4" xfId="36927"/>
    <cellStyle name="Note 5 25 3 4 2" xfId="36928"/>
    <cellStyle name="Note 5 25 3 4 3" xfId="36929"/>
    <cellStyle name="Note 5 25 3 5" xfId="36930"/>
    <cellStyle name="Note 5 25 3 5 2" xfId="36931"/>
    <cellStyle name="Note 5 25 3 5 3" xfId="36932"/>
    <cellStyle name="Note 5 25 3 6" xfId="36933"/>
    <cellStyle name="Note 5 25 4" xfId="36934"/>
    <cellStyle name="Note 5 25 4 2" xfId="36935"/>
    <cellStyle name="Note 5 25 4 2 2" xfId="36936"/>
    <cellStyle name="Note 5 25 4 2 3" xfId="36937"/>
    <cellStyle name="Note 5 25 4 3" xfId="36938"/>
    <cellStyle name="Note 5 25 4 3 2" xfId="36939"/>
    <cellStyle name="Note 5 25 4 3 3" xfId="36940"/>
    <cellStyle name="Note 5 25 4 4" xfId="36941"/>
    <cellStyle name="Note 5 25 4 4 2" xfId="36942"/>
    <cellStyle name="Note 5 25 4 4 3" xfId="36943"/>
    <cellStyle name="Note 5 25 4 5" xfId="36944"/>
    <cellStyle name="Note 5 25 4 5 2" xfId="36945"/>
    <cellStyle name="Note 5 25 4 5 3" xfId="36946"/>
    <cellStyle name="Note 5 25 4 6" xfId="36947"/>
    <cellStyle name="Note 5 25 4 6 2" xfId="36948"/>
    <cellStyle name="Note 5 25 4 6 3" xfId="36949"/>
    <cellStyle name="Note 5 25 4 7" xfId="36950"/>
    <cellStyle name="Note 5 25 4 8" xfId="36951"/>
    <cellStyle name="Note 5 25 5" xfId="36952"/>
    <cellStyle name="Note 5 25 5 2" xfId="36953"/>
    <cellStyle name="Note 5 25 5 2 2" xfId="36954"/>
    <cellStyle name="Note 5 25 5 2 3" xfId="36955"/>
    <cellStyle name="Note 5 25 5 3" xfId="36956"/>
    <cellStyle name="Note 5 25 5 3 2" xfId="36957"/>
    <cellStyle name="Note 5 25 5 3 3" xfId="36958"/>
    <cellStyle name="Note 5 25 5 4" xfId="36959"/>
    <cellStyle name="Note 5 25 5 5" xfId="36960"/>
    <cellStyle name="Note 5 25 6" xfId="36961"/>
    <cellStyle name="Note 5 25 6 2" xfId="36962"/>
    <cellStyle name="Note 5 25 6 3" xfId="36963"/>
    <cellStyle name="Note 5 25 7" xfId="36964"/>
    <cellStyle name="Note 5 25 7 2" xfId="36965"/>
    <cellStyle name="Note 5 25 7 3" xfId="36966"/>
    <cellStyle name="Note 5 25 8" xfId="36967"/>
    <cellStyle name="Note 5 25 8 2" xfId="36968"/>
    <cellStyle name="Note 5 25 8 3" xfId="36969"/>
    <cellStyle name="Note 5 25 9" xfId="36970"/>
    <cellStyle name="Note 5 26" xfId="36971"/>
    <cellStyle name="Note 5 26 2" xfId="36972"/>
    <cellStyle name="Note 5 26 2 2" xfId="36973"/>
    <cellStyle name="Note 5 26 2 2 2" xfId="36974"/>
    <cellStyle name="Note 5 26 2 2 2 2" xfId="36975"/>
    <cellStyle name="Note 5 26 2 2 2 3" xfId="36976"/>
    <cellStyle name="Note 5 26 2 2 3" xfId="36977"/>
    <cellStyle name="Note 5 26 2 2 3 2" xfId="36978"/>
    <cellStyle name="Note 5 26 2 2 3 3" xfId="36979"/>
    <cellStyle name="Note 5 26 2 2 4" xfId="36980"/>
    <cellStyle name="Note 5 26 2 2 5" xfId="36981"/>
    <cellStyle name="Note 5 26 2 3" xfId="36982"/>
    <cellStyle name="Note 5 26 2 3 2" xfId="36983"/>
    <cellStyle name="Note 5 26 2 3 3" xfId="36984"/>
    <cellStyle name="Note 5 26 2 4" xfId="36985"/>
    <cellStyle name="Note 5 26 2 4 2" xfId="36986"/>
    <cellStyle name="Note 5 26 2 4 3" xfId="36987"/>
    <cellStyle name="Note 5 26 2 5" xfId="36988"/>
    <cellStyle name="Note 5 26 2 5 2" xfId="36989"/>
    <cellStyle name="Note 5 26 2 5 3" xfId="36990"/>
    <cellStyle name="Note 5 26 2 6" xfId="36991"/>
    <cellStyle name="Note 5 26 3" xfId="36992"/>
    <cellStyle name="Note 5 26 3 2" xfId="36993"/>
    <cellStyle name="Note 5 26 3 2 2" xfId="36994"/>
    <cellStyle name="Note 5 26 3 2 2 2" xfId="36995"/>
    <cellStyle name="Note 5 26 3 2 2 3" xfId="36996"/>
    <cellStyle name="Note 5 26 3 2 3" xfId="36997"/>
    <cellStyle name="Note 5 26 3 2 3 2" xfId="36998"/>
    <cellStyle name="Note 5 26 3 2 3 3" xfId="36999"/>
    <cellStyle name="Note 5 26 3 2 4" xfId="37000"/>
    <cellStyle name="Note 5 26 3 2 5" xfId="37001"/>
    <cellStyle name="Note 5 26 3 3" xfId="37002"/>
    <cellStyle name="Note 5 26 3 3 2" xfId="37003"/>
    <cellStyle name="Note 5 26 3 3 3" xfId="37004"/>
    <cellStyle name="Note 5 26 3 4" xfId="37005"/>
    <cellStyle name="Note 5 26 3 4 2" xfId="37006"/>
    <cellStyle name="Note 5 26 3 4 3" xfId="37007"/>
    <cellStyle name="Note 5 26 3 5" xfId="37008"/>
    <cellStyle name="Note 5 26 3 5 2" xfId="37009"/>
    <cellStyle name="Note 5 26 3 5 3" xfId="37010"/>
    <cellStyle name="Note 5 26 3 6" xfId="37011"/>
    <cellStyle name="Note 5 26 4" xfId="37012"/>
    <cellStyle name="Note 5 26 4 2" xfId="37013"/>
    <cellStyle name="Note 5 26 4 2 2" xfId="37014"/>
    <cellStyle name="Note 5 26 4 2 3" xfId="37015"/>
    <cellStyle name="Note 5 26 4 3" xfId="37016"/>
    <cellStyle name="Note 5 26 4 3 2" xfId="37017"/>
    <cellStyle name="Note 5 26 4 3 3" xfId="37018"/>
    <cellStyle name="Note 5 26 4 4" xfId="37019"/>
    <cellStyle name="Note 5 26 4 4 2" xfId="37020"/>
    <cellStyle name="Note 5 26 4 4 3" xfId="37021"/>
    <cellStyle name="Note 5 26 4 5" xfId="37022"/>
    <cellStyle name="Note 5 26 4 5 2" xfId="37023"/>
    <cellStyle name="Note 5 26 4 5 3" xfId="37024"/>
    <cellStyle name="Note 5 26 4 6" xfId="37025"/>
    <cellStyle name="Note 5 26 4 6 2" xfId="37026"/>
    <cellStyle name="Note 5 26 4 6 3" xfId="37027"/>
    <cellStyle name="Note 5 26 4 7" xfId="37028"/>
    <cellStyle name="Note 5 26 4 8" xfId="37029"/>
    <cellStyle name="Note 5 26 5" xfId="37030"/>
    <cellStyle name="Note 5 26 5 2" xfId="37031"/>
    <cellStyle name="Note 5 26 5 2 2" xfId="37032"/>
    <cellStyle name="Note 5 26 5 2 3" xfId="37033"/>
    <cellStyle name="Note 5 26 5 3" xfId="37034"/>
    <cellStyle name="Note 5 26 5 3 2" xfId="37035"/>
    <cellStyle name="Note 5 26 5 3 3" xfId="37036"/>
    <cellStyle name="Note 5 26 5 4" xfId="37037"/>
    <cellStyle name="Note 5 26 5 5" xfId="37038"/>
    <cellStyle name="Note 5 26 6" xfId="37039"/>
    <cellStyle name="Note 5 26 6 2" xfId="37040"/>
    <cellStyle name="Note 5 26 6 3" xfId="37041"/>
    <cellStyle name="Note 5 26 7" xfId="37042"/>
    <cellStyle name="Note 5 26 7 2" xfId="37043"/>
    <cellStyle name="Note 5 26 7 3" xfId="37044"/>
    <cellStyle name="Note 5 26 8" xfId="37045"/>
    <cellStyle name="Note 5 26 8 2" xfId="37046"/>
    <cellStyle name="Note 5 26 8 3" xfId="37047"/>
    <cellStyle name="Note 5 26 9" xfId="37048"/>
    <cellStyle name="Note 5 27" xfId="37049"/>
    <cellStyle name="Note 5 27 2" xfId="37050"/>
    <cellStyle name="Note 5 27 2 2" xfId="37051"/>
    <cellStyle name="Note 5 27 2 2 2" xfId="37052"/>
    <cellStyle name="Note 5 27 2 2 2 2" xfId="37053"/>
    <cellStyle name="Note 5 27 2 2 2 3" xfId="37054"/>
    <cellStyle name="Note 5 27 2 2 3" xfId="37055"/>
    <cellStyle name="Note 5 27 2 2 3 2" xfId="37056"/>
    <cellStyle name="Note 5 27 2 2 3 3" xfId="37057"/>
    <cellStyle name="Note 5 27 2 2 4" xfId="37058"/>
    <cellStyle name="Note 5 27 2 2 5" xfId="37059"/>
    <cellStyle name="Note 5 27 2 3" xfId="37060"/>
    <cellStyle name="Note 5 27 2 3 2" xfId="37061"/>
    <cellStyle name="Note 5 27 2 3 3" xfId="37062"/>
    <cellStyle name="Note 5 27 2 4" xfId="37063"/>
    <cellStyle name="Note 5 27 2 4 2" xfId="37064"/>
    <cellStyle name="Note 5 27 2 4 3" xfId="37065"/>
    <cellStyle name="Note 5 27 2 5" xfId="37066"/>
    <cellStyle name="Note 5 27 2 5 2" xfId="37067"/>
    <cellStyle name="Note 5 27 2 5 3" xfId="37068"/>
    <cellStyle name="Note 5 27 2 6" xfId="37069"/>
    <cellStyle name="Note 5 27 3" xfId="37070"/>
    <cellStyle name="Note 5 27 3 2" xfId="37071"/>
    <cellStyle name="Note 5 27 3 2 2" xfId="37072"/>
    <cellStyle name="Note 5 27 3 2 2 2" xfId="37073"/>
    <cellStyle name="Note 5 27 3 2 2 3" xfId="37074"/>
    <cellStyle name="Note 5 27 3 2 3" xfId="37075"/>
    <cellStyle name="Note 5 27 3 2 3 2" xfId="37076"/>
    <cellStyle name="Note 5 27 3 2 3 3" xfId="37077"/>
    <cellStyle name="Note 5 27 3 2 4" xfId="37078"/>
    <cellStyle name="Note 5 27 3 2 5" xfId="37079"/>
    <cellStyle name="Note 5 27 3 3" xfId="37080"/>
    <cellStyle name="Note 5 27 3 3 2" xfId="37081"/>
    <cellStyle name="Note 5 27 3 3 3" xfId="37082"/>
    <cellStyle name="Note 5 27 3 4" xfId="37083"/>
    <cellStyle name="Note 5 27 3 4 2" xfId="37084"/>
    <cellStyle name="Note 5 27 3 4 3" xfId="37085"/>
    <cellStyle name="Note 5 27 3 5" xfId="37086"/>
    <cellStyle name="Note 5 27 3 5 2" xfId="37087"/>
    <cellStyle name="Note 5 27 3 5 3" xfId="37088"/>
    <cellStyle name="Note 5 27 3 6" xfId="37089"/>
    <cellStyle name="Note 5 27 4" xfId="37090"/>
    <cellStyle name="Note 5 27 4 2" xfId="37091"/>
    <cellStyle name="Note 5 27 4 2 2" xfId="37092"/>
    <cellStyle name="Note 5 27 4 2 3" xfId="37093"/>
    <cellStyle name="Note 5 27 4 3" xfId="37094"/>
    <cellStyle name="Note 5 27 4 3 2" xfId="37095"/>
    <cellStyle name="Note 5 27 4 3 3" xfId="37096"/>
    <cellStyle name="Note 5 27 4 4" xfId="37097"/>
    <cellStyle name="Note 5 27 4 4 2" xfId="37098"/>
    <cellStyle name="Note 5 27 4 4 3" xfId="37099"/>
    <cellStyle name="Note 5 27 4 5" xfId="37100"/>
    <cellStyle name="Note 5 27 4 5 2" xfId="37101"/>
    <cellStyle name="Note 5 27 4 5 3" xfId="37102"/>
    <cellStyle name="Note 5 27 4 6" xfId="37103"/>
    <cellStyle name="Note 5 27 4 6 2" xfId="37104"/>
    <cellStyle name="Note 5 27 4 6 3" xfId="37105"/>
    <cellStyle name="Note 5 27 4 7" xfId="37106"/>
    <cellStyle name="Note 5 27 4 8" xfId="37107"/>
    <cellStyle name="Note 5 27 5" xfId="37108"/>
    <cellStyle name="Note 5 27 5 2" xfId="37109"/>
    <cellStyle name="Note 5 27 5 2 2" xfId="37110"/>
    <cellStyle name="Note 5 27 5 2 3" xfId="37111"/>
    <cellStyle name="Note 5 27 5 3" xfId="37112"/>
    <cellStyle name="Note 5 27 5 3 2" xfId="37113"/>
    <cellStyle name="Note 5 27 5 3 3" xfId="37114"/>
    <cellStyle name="Note 5 27 5 4" xfId="37115"/>
    <cellStyle name="Note 5 27 5 5" xfId="37116"/>
    <cellStyle name="Note 5 27 6" xfId="37117"/>
    <cellStyle name="Note 5 27 6 2" xfId="37118"/>
    <cellStyle name="Note 5 27 6 3" xfId="37119"/>
    <cellStyle name="Note 5 27 7" xfId="37120"/>
    <cellStyle name="Note 5 27 7 2" xfId="37121"/>
    <cellStyle name="Note 5 27 7 3" xfId="37122"/>
    <cellStyle name="Note 5 27 8" xfId="37123"/>
    <cellStyle name="Note 5 27 8 2" xfId="37124"/>
    <cellStyle name="Note 5 27 8 3" xfId="37125"/>
    <cellStyle name="Note 5 27 9" xfId="37126"/>
    <cellStyle name="Note 5 28" xfId="37127"/>
    <cellStyle name="Note 5 28 2" xfId="37128"/>
    <cellStyle name="Note 5 28 2 2" xfId="37129"/>
    <cellStyle name="Note 5 28 2 2 2" xfId="37130"/>
    <cellStyle name="Note 5 28 2 2 3" xfId="37131"/>
    <cellStyle name="Note 5 28 2 3" xfId="37132"/>
    <cellStyle name="Note 5 28 2 3 2" xfId="37133"/>
    <cellStyle name="Note 5 28 2 3 3" xfId="37134"/>
    <cellStyle name="Note 5 28 2 4" xfId="37135"/>
    <cellStyle name="Note 5 28 2 5" xfId="37136"/>
    <cellStyle name="Note 5 28 3" xfId="37137"/>
    <cellStyle name="Note 5 28 3 2" xfId="37138"/>
    <cellStyle name="Note 5 28 3 3" xfId="37139"/>
    <cellStyle name="Note 5 28 4" xfId="37140"/>
    <cellStyle name="Note 5 28 4 2" xfId="37141"/>
    <cellStyle name="Note 5 28 4 3" xfId="37142"/>
    <cellStyle name="Note 5 28 5" xfId="37143"/>
    <cellStyle name="Note 5 28 5 2" xfId="37144"/>
    <cellStyle name="Note 5 28 5 3" xfId="37145"/>
    <cellStyle name="Note 5 28 6" xfId="37146"/>
    <cellStyle name="Note 5 29" xfId="37147"/>
    <cellStyle name="Note 5 29 2" xfId="37148"/>
    <cellStyle name="Note 5 29 2 2" xfId="37149"/>
    <cellStyle name="Note 5 29 2 2 2" xfId="37150"/>
    <cellStyle name="Note 5 29 2 2 3" xfId="37151"/>
    <cellStyle name="Note 5 29 2 3" xfId="37152"/>
    <cellStyle name="Note 5 29 2 3 2" xfId="37153"/>
    <cellStyle name="Note 5 29 2 3 3" xfId="37154"/>
    <cellStyle name="Note 5 29 2 4" xfId="37155"/>
    <cellStyle name="Note 5 29 2 5" xfId="37156"/>
    <cellStyle name="Note 5 29 3" xfId="37157"/>
    <cellStyle name="Note 5 29 3 2" xfId="37158"/>
    <cellStyle name="Note 5 29 3 3" xfId="37159"/>
    <cellStyle name="Note 5 29 4" xfId="37160"/>
    <cellStyle name="Note 5 29 4 2" xfId="37161"/>
    <cellStyle name="Note 5 29 4 3" xfId="37162"/>
    <cellStyle name="Note 5 29 5" xfId="37163"/>
    <cellStyle name="Note 5 29 5 2" xfId="37164"/>
    <cellStyle name="Note 5 29 5 3" xfId="37165"/>
    <cellStyle name="Note 5 29 6" xfId="37166"/>
    <cellStyle name="Note 5 3" xfId="37167"/>
    <cellStyle name="Note 5 3 10" xfId="37168"/>
    <cellStyle name="Note 5 3 10 2" xfId="37169"/>
    <cellStyle name="Note 5 3 10 3" xfId="37170"/>
    <cellStyle name="Note 5 3 11" xfId="37171"/>
    <cellStyle name="Note 5 3 11 2" xfId="37172"/>
    <cellStyle name="Note 5 3 11 3" xfId="37173"/>
    <cellStyle name="Note 5 3 12" xfId="37174"/>
    <cellStyle name="Note 5 3 12 2" xfId="37175"/>
    <cellStyle name="Note 5 3 12 3" xfId="37176"/>
    <cellStyle name="Note 5 3 13" xfId="37177"/>
    <cellStyle name="Note 5 3 2" xfId="37178"/>
    <cellStyle name="Note 5 3 2 2" xfId="37179"/>
    <cellStyle name="Note 5 3 2 2 2" xfId="37180"/>
    <cellStyle name="Note 5 3 2 2 2 2" xfId="37181"/>
    <cellStyle name="Note 5 3 2 2 2 2 2" xfId="37182"/>
    <cellStyle name="Note 5 3 2 2 2 2 3" xfId="37183"/>
    <cellStyle name="Note 5 3 2 2 2 3" xfId="37184"/>
    <cellStyle name="Note 5 3 2 2 2 3 2" xfId="37185"/>
    <cellStyle name="Note 5 3 2 2 2 3 3" xfId="37186"/>
    <cellStyle name="Note 5 3 2 2 2 4" xfId="37187"/>
    <cellStyle name="Note 5 3 2 2 2 5" xfId="37188"/>
    <cellStyle name="Note 5 3 2 2 3" xfId="37189"/>
    <cellStyle name="Note 5 3 2 2 3 2" xfId="37190"/>
    <cellStyle name="Note 5 3 2 2 3 3" xfId="37191"/>
    <cellStyle name="Note 5 3 2 2 4" xfId="37192"/>
    <cellStyle name="Note 5 3 2 2 4 2" xfId="37193"/>
    <cellStyle name="Note 5 3 2 2 4 3" xfId="37194"/>
    <cellStyle name="Note 5 3 2 2 5" xfId="37195"/>
    <cellStyle name="Note 5 3 2 2 5 2" xfId="37196"/>
    <cellStyle name="Note 5 3 2 2 5 3" xfId="37197"/>
    <cellStyle name="Note 5 3 2 2 6" xfId="37198"/>
    <cellStyle name="Note 5 3 2 3" xfId="37199"/>
    <cellStyle name="Note 5 3 2 3 2" xfId="37200"/>
    <cellStyle name="Note 5 3 2 3 2 2" xfId="37201"/>
    <cellStyle name="Note 5 3 2 3 2 2 2" xfId="37202"/>
    <cellStyle name="Note 5 3 2 3 2 2 3" xfId="37203"/>
    <cellStyle name="Note 5 3 2 3 2 3" xfId="37204"/>
    <cellStyle name="Note 5 3 2 3 2 3 2" xfId="37205"/>
    <cellStyle name="Note 5 3 2 3 2 3 3" xfId="37206"/>
    <cellStyle name="Note 5 3 2 3 2 4" xfId="37207"/>
    <cellStyle name="Note 5 3 2 3 2 5" xfId="37208"/>
    <cellStyle name="Note 5 3 2 3 3" xfId="37209"/>
    <cellStyle name="Note 5 3 2 3 3 2" xfId="37210"/>
    <cellStyle name="Note 5 3 2 3 3 3" xfId="37211"/>
    <cellStyle name="Note 5 3 2 3 4" xfId="37212"/>
    <cellStyle name="Note 5 3 2 3 4 2" xfId="37213"/>
    <cellStyle name="Note 5 3 2 3 4 3" xfId="37214"/>
    <cellStyle name="Note 5 3 2 3 5" xfId="37215"/>
    <cellStyle name="Note 5 3 2 3 5 2" xfId="37216"/>
    <cellStyle name="Note 5 3 2 3 5 3" xfId="37217"/>
    <cellStyle name="Note 5 3 2 3 6" xfId="37218"/>
    <cellStyle name="Note 5 3 2 4" xfId="37219"/>
    <cellStyle name="Note 5 3 2 4 2" xfId="37220"/>
    <cellStyle name="Note 5 3 2 4 2 2" xfId="37221"/>
    <cellStyle name="Note 5 3 2 4 2 3" xfId="37222"/>
    <cellStyle name="Note 5 3 2 4 3" xfId="37223"/>
    <cellStyle name="Note 5 3 2 4 3 2" xfId="37224"/>
    <cellStyle name="Note 5 3 2 4 3 3" xfId="37225"/>
    <cellStyle name="Note 5 3 2 4 4" xfId="37226"/>
    <cellStyle name="Note 5 3 2 4 4 2" xfId="37227"/>
    <cellStyle name="Note 5 3 2 4 4 3" xfId="37228"/>
    <cellStyle name="Note 5 3 2 4 5" xfId="37229"/>
    <cellStyle name="Note 5 3 2 4 5 2" xfId="37230"/>
    <cellStyle name="Note 5 3 2 4 5 3" xfId="37231"/>
    <cellStyle name="Note 5 3 2 4 6" xfId="37232"/>
    <cellStyle name="Note 5 3 2 4 6 2" xfId="37233"/>
    <cellStyle name="Note 5 3 2 4 6 3" xfId="37234"/>
    <cellStyle name="Note 5 3 2 4 7" xfId="37235"/>
    <cellStyle name="Note 5 3 2 4 8" xfId="37236"/>
    <cellStyle name="Note 5 3 2 5" xfId="37237"/>
    <cellStyle name="Note 5 3 2 5 2" xfId="37238"/>
    <cellStyle name="Note 5 3 2 5 2 2" xfId="37239"/>
    <cellStyle name="Note 5 3 2 5 2 3" xfId="37240"/>
    <cellStyle name="Note 5 3 2 5 3" xfId="37241"/>
    <cellStyle name="Note 5 3 2 5 3 2" xfId="37242"/>
    <cellStyle name="Note 5 3 2 5 3 3" xfId="37243"/>
    <cellStyle name="Note 5 3 2 5 4" xfId="37244"/>
    <cellStyle name="Note 5 3 2 5 5" xfId="37245"/>
    <cellStyle name="Note 5 3 2 6" xfId="37246"/>
    <cellStyle name="Note 5 3 2 6 2" xfId="37247"/>
    <cellStyle name="Note 5 3 2 6 3" xfId="37248"/>
    <cellStyle name="Note 5 3 2 7" xfId="37249"/>
    <cellStyle name="Note 5 3 2 7 2" xfId="37250"/>
    <cellStyle name="Note 5 3 2 7 3" xfId="37251"/>
    <cellStyle name="Note 5 3 2 8" xfId="37252"/>
    <cellStyle name="Note 5 3 2 8 2" xfId="37253"/>
    <cellStyle name="Note 5 3 2 8 3" xfId="37254"/>
    <cellStyle name="Note 5 3 2 9" xfId="37255"/>
    <cellStyle name="Note 5 3 3" xfId="37256"/>
    <cellStyle name="Note 5 3 3 2" xfId="37257"/>
    <cellStyle name="Note 5 3 3 2 2" xfId="37258"/>
    <cellStyle name="Note 5 3 3 2 2 2" xfId="37259"/>
    <cellStyle name="Note 5 3 3 2 2 2 2" xfId="37260"/>
    <cellStyle name="Note 5 3 3 2 2 2 3" xfId="37261"/>
    <cellStyle name="Note 5 3 3 2 2 3" xfId="37262"/>
    <cellStyle name="Note 5 3 3 2 2 3 2" xfId="37263"/>
    <cellStyle name="Note 5 3 3 2 2 3 3" xfId="37264"/>
    <cellStyle name="Note 5 3 3 2 2 4" xfId="37265"/>
    <cellStyle name="Note 5 3 3 2 2 5" xfId="37266"/>
    <cellStyle name="Note 5 3 3 2 3" xfId="37267"/>
    <cellStyle name="Note 5 3 3 2 3 2" xfId="37268"/>
    <cellStyle name="Note 5 3 3 2 3 3" xfId="37269"/>
    <cellStyle name="Note 5 3 3 2 4" xfId="37270"/>
    <cellStyle name="Note 5 3 3 2 4 2" xfId="37271"/>
    <cellStyle name="Note 5 3 3 2 4 3" xfId="37272"/>
    <cellStyle name="Note 5 3 3 2 5" xfId="37273"/>
    <cellStyle name="Note 5 3 3 2 5 2" xfId="37274"/>
    <cellStyle name="Note 5 3 3 2 5 3" xfId="37275"/>
    <cellStyle name="Note 5 3 3 2 6" xfId="37276"/>
    <cellStyle name="Note 5 3 3 3" xfId="37277"/>
    <cellStyle name="Note 5 3 3 3 2" xfId="37278"/>
    <cellStyle name="Note 5 3 3 3 2 2" xfId="37279"/>
    <cellStyle name="Note 5 3 3 3 2 2 2" xfId="37280"/>
    <cellStyle name="Note 5 3 3 3 2 2 3" xfId="37281"/>
    <cellStyle name="Note 5 3 3 3 2 3" xfId="37282"/>
    <cellStyle name="Note 5 3 3 3 2 3 2" xfId="37283"/>
    <cellStyle name="Note 5 3 3 3 2 3 3" xfId="37284"/>
    <cellStyle name="Note 5 3 3 3 2 4" xfId="37285"/>
    <cellStyle name="Note 5 3 3 3 2 5" xfId="37286"/>
    <cellStyle name="Note 5 3 3 3 3" xfId="37287"/>
    <cellStyle name="Note 5 3 3 3 3 2" xfId="37288"/>
    <cellStyle name="Note 5 3 3 3 3 3" xfId="37289"/>
    <cellStyle name="Note 5 3 3 3 4" xfId="37290"/>
    <cellStyle name="Note 5 3 3 3 4 2" xfId="37291"/>
    <cellStyle name="Note 5 3 3 3 4 3" xfId="37292"/>
    <cellStyle name="Note 5 3 3 3 5" xfId="37293"/>
    <cellStyle name="Note 5 3 3 3 5 2" xfId="37294"/>
    <cellStyle name="Note 5 3 3 3 5 3" xfId="37295"/>
    <cellStyle name="Note 5 3 3 3 6" xfId="37296"/>
    <cellStyle name="Note 5 3 3 4" xfId="37297"/>
    <cellStyle name="Note 5 3 3 4 2" xfId="37298"/>
    <cellStyle name="Note 5 3 3 4 2 2" xfId="37299"/>
    <cellStyle name="Note 5 3 3 4 2 3" xfId="37300"/>
    <cellStyle name="Note 5 3 3 4 3" xfId="37301"/>
    <cellStyle name="Note 5 3 3 4 3 2" xfId="37302"/>
    <cellStyle name="Note 5 3 3 4 3 3" xfId="37303"/>
    <cellStyle name="Note 5 3 3 4 4" xfId="37304"/>
    <cellStyle name="Note 5 3 3 4 4 2" xfId="37305"/>
    <cellStyle name="Note 5 3 3 4 4 3" xfId="37306"/>
    <cellStyle name="Note 5 3 3 4 5" xfId="37307"/>
    <cellStyle name="Note 5 3 3 4 5 2" xfId="37308"/>
    <cellStyle name="Note 5 3 3 4 5 3" xfId="37309"/>
    <cellStyle name="Note 5 3 3 4 6" xfId="37310"/>
    <cellStyle name="Note 5 3 3 4 6 2" xfId="37311"/>
    <cellStyle name="Note 5 3 3 4 6 3" xfId="37312"/>
    <cellStyle name="Note 5 3 3 4 7" xfId="37313"/>
    <cellStyle name="Note 5 3 3 4 8" xfId="37314"/>
    <cellStyle name="Note 5 3 3 5" xfId="37315"/>
    <cellStyle name="Note 5 3 3 5 2" xfId="37316"/>
    <cellStyle name="Note 5 3 3 5 2 2" xfId="37317"/>
    <cellStyle name="Note 5 3 3 5 2 3" xfId="37318"/>
    <cellStyle name="Note 5 3 3 5 3" xfId="37319"/>
    <cellStyle name="Note 5 3 3 5 3 2" xfId="37320"/>
    <cellStyle name="Note 5 3 3 5 3 3" xfId="37321"/>
    <cellStyle name="Note 5 3 3 5 4" xfId="37322"/>
    <cellStyle name="Note 5 3 3 5 5" xfId="37323"/>
    <cellStyle name="Note 5 3 3 6" xfId="37324"/>
    <cellStyle name="Note 5 3 3 6 2" xfId="37325"/>
    <cellStyle name="Note 5 3 3 6 3" xfId="37326"/>
    <cellStyle name="Note 5 3 3 7" xfId="37327"/>
    <cellStyle name="Note 5 3 3 7 2" xfId="37328"/>
    <cellStyle name="Note 5 3 3 7 3" xfId="37329"/>
    <cellStyle name="Note 5 3 3 8" xfId="37330"/>
    <cellStyle name="Note 5 3 3 8 2" xfId="37331"/>
    <cellStyle name="Note 5 3 3 8 3" xfId="37332"/>
    <cellStyle name="Note 5 3 3 9" xfId="37333"/>
    <cellStyle name="Note 5 3 4" xfId="37334"/>
    <cellStyle name="Note 5 3 4 2" xfId="37335"/>
    <cellStyle name="Note 5 3 4 2 2" xfId="37336"/>
    <cellStyle name="Note 5 3 4 2 2 2" xfId="37337"/>
    <cellStyle name="Note 5 3 4 2 2 2 2" xfId="37338"/>
    <cellStyle name="Note 5 3 4 2 2 2 3" xfId="37339"/>
    <cellStyle name="Note 5 3 4 2 2 3" xfId="37340"/>
    <cellStyle name="Note 5 3 4 2 2 3 2" xfId="37341"/>
    <cellStyle name="Note 5 3 4 2 2 3 3" xfId="37342"/>
    <cellStyle name="Note 5 3 4 2 2 4" xfId="37343"/>
    <cellStyle name="Note 5 3 4 2 2 5" xfId="37344"/>
    <cellStyle name="Note 5 3 4 2 3" xfId="37345"/>
    <cellStyle name="Note 5 3 4 2 3 2" xfId="37346"/>
    <cellStyle name="Note 5 3 4 2 3 3" xfId="37347"/>
    <cellStyle name="Note 5 3 4 2 4" xfId="37348"/>
    <cellStyle name="Note 5 3 4 2 4 2" xfId="37349"/>
    <cellStyle name="Note 5 3 4 2 4 3" xfId="37350"/>
    <cellStyle name="Note 5 3 4 2 5" xfId="37351"/>
    <cellStyle name="Note 5 3 4 2 5 2" xfId="37352"/>
    <cellStyle name="Note 5 3 4 2 5 3" xfId="37353"/>
    <cellStyle name="Note 5 3 4 2 6" xfId="37354"/>
    <cellStyle name="Note 5 3 4 3" xfId="37355"/>
    <cellStyle name="Note 5 3 4 3 2" xfId="37356"/>
    <cellStyle name="Note 5 3 4 3 2 2" xfId="37357"/>
    <cellStyle name="Note 5 3 4 3 2 2 2" xfId="37358"/>
    <cellStyle name="Note 5 3 4 3 2 2 3" xfId="37359"/>
    <cellStyle name="Note 5 3 4 3 2 3" xfId="37360"/>
    <cellStyle name="Note 5 3 4 3 2 3 2" xfId="37361"/>
    <cellStyle name="Note 5 3 4 3 2 3 3" xfId="37362"/>
    <cellStyle name="Note 5 3 4 3 2 4" xfId="37363"/>
    <cellStyle name="Note 5 3 4 3 2 5" xfId="37364"/>
    <cellStyle name="Note 5 3 4 3 3" xfId="37365"/>
    <cellStyle name="Note 5 3 4 3 3 2" xfId="37366"/>
    <cellStyle name="Note 5 3 4 3 3 3" xfId="37367"/>
    <cellStyle name="Note 5 3 4 3 4" xfId="37368"/>
    <cellStyle name="Note 5 3 4 3 4 2" xfId="37369"/>
    <cellStyle name="Note 5 3 4 3 4 3" xfId="37370"/>
    <cellStyle name="Note 5 3 4 3 5" xfId="37371"/>
    <cellStyle name="Note 5 3 4 3 5 2" xfId="37372"/>
    <cellStyle name="Note 5 3 4 3 5 3" xfId="37373"/>
    <cellStyle name="Note 5 3 4 3 6" xfId="37374"/>
    <cellStyle name="Note 5 3 4 4" xfId="37375"/>
    <cellStyle name="Note 5 3 4 4 2" xfId="37376"/>
    <cellStyle name="Note 5 3 4 4 2 2" xfId="37377"/>
    <cellStyle name="Note 5 3 4 4 2 3" xfId="37378"/>
    <cellStyle name="Note 5 3 4 4 3" xfId="37379"/>
    <cellStyle name="Note 5 3 4 4 3 2" xfId="37380"/>
    <cellStyle name="Note 5 3 4 4 3 3" xfId="37381"/>
    <cellStyle name="Note 5 3 4 4 4" xfId="37382"/>
    <cellStyle name="Note 5 3 4 4 4 2" xfId="37383"/>
    <cellStyle name="Note 5 3 4 4 4 3" xfId="37384"/>
    <cellStyle name="Note 5 3 4 4 5" xfId="37385"/>
    <cellStyle name="Note 5 3 4 4 5 2" xfId="37386"/>
    <cellStyle name="Note 5 3 4 4 5 3" xfId="37387"/>
    <cellStyle name="Note 5 3 4 4 6" xfId="37388"/>
    <cellStyle name="Note 5 3 4 4 6 2" xfId="37389"/>
    <cellStyle name="Note 5 3 4 4 6 3" xfId="37390"/>
    <cellStyle name="Note 5 3 4 4 7" xfId="37391"/>
    <cellStyle name="Note 5 3 4 4 8" xfId="37392"/>
    <cellStyle name="Note 5 3 4 5" xfId="37393"/>
    <cellStyle name="Note 5 3 4 5 2" xfId="37394"/>
    <cellStyle name="Note 5 3 4 5 2 2" xfId="37395"/>
    <cellStyle name="Note 5 3 4 5 2 3" xfId="37396"/>
    <cellStyle name="Note 5 3 4 5 3" xfId="37397"/>
    <cellStyle name="Note 5 3 4 5 3 2" xfId="37398"/>
    <cellStyle name="Note 5 3 4 5 3 3" xfId="37399"/>
    <cellStyle name="Note 5 3 4 5 4" xfId="37400"/>
    <cellStyle name="Note 5 3 4 5 5" xfId="37401"/>
    <cellStyle name="Note 5 3 4 6" xfId="37402"/>
    <cellStyle name="Note 5 3 4 6 2" xfId="37403"/>
    <cellStyle name="Note 5 3 4 6 3" xfId="37404"/>
    <cellStyle name="Note 5 3 4 7" xfId="37405"/>
    <cellStyle name="Note 5 3 4 7 2" xfId="37406"/>
    <cellStyle name="Note 5 3 4 7 3" xfId="37407"/>
    <cellStyle name="Note 5 3 4 8" xfId="37408"/>
    <cellStyle name="Note 5 3 4 8 2" xfId="37409"/>
    <cellStyle name="Note 5 3 4 8 3" xfId="37410"/>
    <cellStyle name="Note 5 3 4 9" xfId="37411"/>
    <cellStyle name="Note 5 3 5" xfId="37412"/>
    <cellStyle name="Note 5 3 5 2" xfId="37413"/>
    <cellStyle name="Note 5 3 5 2 2" xfId="37414"/>
    <cellStyle name="Note 5 3 5 2 2 2" xfId="37415"/>
    <cellStyle name="Note 5 3 5 2 2 2 2" xfId="37416"/>
    <cellStyle name="Note 5 3 5 2 2 2 3" xfId="37417"/>
    <cellStyle name="Note 5 3 5 2 2 3" xfId="37418"/>
    <cellStyle name="Note 5 3 5 2 2 3 2" xfId="37419"/>
    <cellStyle name="Note 5 3 5 2 2 3 3" xfId="37420"/>
    <cellStyle name="Note 5 3 5 2 2 4" xfId="37421"/>
    <cellStyle name="Note 5 3 5 2 2 5" xfId="37422"/>
    <cellStyle name="Note 5 3 5 2 3" xfId="37423"/>
    <cellStyle name="Note 5 3 5 2 3 2" xfId="37424"/>
    <cellStyle name="Note 5 3 5 2 3 3" xfId="37425"/>
    <cellStyle name="Note 5 3 5 2 4" xfId="37426"/>
    <cellStyle name="Note 5 3 5 2 4 2" xfId="37427"/>
    <cellStyle name="Note 5 3 5 2 4 3" xfId="37428"/>
    <cellStyle name="Note 5 3 5 2 5" xfId="37429"/>
    <cellStyle name="Note 5 3 5 2 5 2" xfId="37430"/>
    <cellStyle name="Note 5 3 5 2 5 3" xfId="37431"/>
    <cellStyle name="Note 5 3 5 2 6" xfId="37432"/>
    <cellStyle name="Note 5 3 5 3" xfId="37433"/>
    <cellStyle name="Note 5 3 5 3 2" xfId="37434"/>
    <cellStyle name="Note 5 3 5 3 2 2" xfId="37435"/>
    <cellStyle name="Note 5 3 5 3 2 2 2" xfId="37436"/>
    <cellStyle name="Note 5 3 5 3 2 2 3" xfId="37437"/>
    <cellStyle name="Note 5 3 5 3 2 3" xfId="37438"/>
    <cellStyle name="Note 5 3 5 3 2 3 2" xfId="37439"/>
    <cellStyle name="Note 5 3 5 3 2 3 3" xfId="37440"/>
    <cellStyle name="Note 5 3 5 3 2 4" xfId="37441"/>
    <cellStyle name="Note 5 3 5 3 2 5" xfId="37442"/>
    <cellStyle name="Note 5 3 5 3 3" xfId="37443"/>
    <cellStyle name="Note 5 3 5 3 3 2" xfId="37444"/>
    <cellStyle name="Note 5 3 5 3 3 3" xfId="37445"/>
    <cellStyle name="Note 5 3 5 3 4" xfId="37446"/>
    <cellStyle name="Note 5 3 5 3 4 2" xfId="37447"/>
    <cellStyle name="Note 5 3 5 3 4 3" xfId="37448"/>
    <cellStyle name="Note 5 3 5 3 5" xfId="37449"/>
    <cellStyle name="Note 5 3 5 3 5 2" xfId="37450"/>
    <cellStyle name="Note 5 3 5 3 5 3" xfId="37451"/>
    <cellStyle name="Note 5 3 5 3 6" xfId="37452"/>
    <cellStyle name="Note 5 3 5 4" xfId="37453"/>
    <cellStyle name="Note 5 3 5 4 2" xfId="37454"/>
    <cellStyle name="Note 5 3 5 4 2 2" xfId="37455"/>
    <cellStyle name="Note 5 3 5 4 2 3" xfId="37456"/>
    <cellStyle name="Note 5 3 5 4 3" xfId="37457"/>
    <cellStyle name="Note 5 3 5 4 3 2" xfId="37458"/>
    <cellStyle name="Note 5 3 5 4 3 3" xfId="37459"/>
    <cellStyle name="Note 5 3 5 4 4" xfId="37460"/>
    <cellStyle name="Note 5 3 5 4 4 2" xfId="37461"/>
    <cellStyle name="Note 5 3 5 4 4 3" xfId="37462"/>
    <cellStyle name="Note 5 3 5 4 5" xfId="37463"/>
    <cellStyle name="Note 5 3 5 4 5 2" xfId="37464"/>
    <cellStyle name="Note 5 3 5 4 5 3" xfId="37465"/>
    <cellStyle name="Note 5 3 5 4 6" xfId="37466"/>
    <cellStyle name="Note 5 3 5 4 6 2" xfId="37467"/>
    <cellStyle name="Note 5 3 5 4 6 3" xfId="37468"/>
    <cellStyle name="Note 5 3 5 4 7" xfId="37469"/>
    <cellStyle name="Note 5 3 5 4 8" xfId="37470"/>
    <cellStyle name="Note 5 3 5 5" xfId="37471"/>
    <cellStyle name="Note 5 3 5 5 2" xfId="37472"/>
    <cellStyle name="Note 5 3 5 5 2 2" xfId="37473"/>
    <cellStyle name="Note 5 3 5 5 2 3" xfId="37474"/>
    <cellStyle name="Note 5 3 5 5 3" xfId="37475"/>
    <cellStyle name="Note 5 3 5 5 3 2" xfId="37476"/>
    <cellStyle name="Note 5 3 5 5 3 3" xfId="37477"/>
    <cellStyle name="Note 5 3 5 5 4" xfId="37478"/>
    <cellStyle name="Note 5 3 5 5 5" xfId="37479"/>
    <cellStyle name="Note 5 3 5 6" xfId="37480"/>
    <cellStyle name="Note 5 3 5 6 2" xfId="37481"/>
    <cellStyle name="Note 5 3 5 6 3" xfId="37482"/>
    <cellStyle name="Note 5 3 5 7" xfId="37483"/>
    <cellStyle name="Note 5 3 5 7 2" xfId="37484"/>
    <cellStyle name="Note 5 3 5 7 3" xfId="37485"/>
    <cellStyle name="Note 5 3 5 8" xfId="37486"/>
    <cellStyle name="Note 5 3 5 8 2" xfId="37487"/>
    <cellStyle name="Note 5 3 5 8 3" xfId="37488"/>
    <cellStyle name="Note 5 3 5 9" xfId="37489"/>
    <cellStyle name="Note 5 3 6" xfId="37490"/>
    <cellStyle name="Note 5 3 6 2" xfId="37491"/>
    <cellStyle name="Note 5 3 6 2 2" xfId="37492"/>
    <cellStyle name="Note 5 3 6 2 2 2" xfId="37493"/>
    <cellStyle name="Note 5 3 6 2 2 3" xfId="37494"/>
    <cellStyle name="Note 5 3 6 2 3" xfId="37495"/>
    <cellStyle name="Note 5 3 6 2 3 2" xfId="37496"/>
    <cellStyle name="Note 5 3 6 2 3 3" xfId="37497"/>
    <cellStyle name="Note 5 3 6 2 4" xfId="37498"/>
    <cellStyle name="Note 5 3 6 2 5" xfId="37499"/>
    <cellStyle name="Note 5 3 6 3" xfId="37500"/>
    <cellStyle name="Note 5 3 6 3 2" xfId="37501"/>
    <cellStyle name="Note 5 3 6 3 3" xfId="37502"/>
    <cellStyle name="Note 5 3 6 4" xfId="37503"/>
    <cellStyle name="Note 5 3 6 4 2" xfId="37504"/>
    <cellStyle name="Note 5 3 6 4 3" xfId="37505"/>
    <cellStyle name="Note 5 3 6 5" xfId="37506"/>
    <cellStyle name="Note 5 3 6 5 2" xfId="37507"/>
    <cellStyle name="Note 5 3 6 5 3" xfId="37508"/>
    <cellStyle name="Note 5 3 6 6" xfId="37509"/>
    <cellStyle name="Note 5 3 7" xfId="37510"/>
    <cellStyle name="Note 5 3 7 2" xfId="37511"/>
    <cellStyle name="Note 5 3 7 2 2" xfId="37512"/>
    <cellStyle name="Note 5 3 7 2 2 2" xfId="37513"/>
    <cellStyle name="Note 5 3 7 2 2 3" xfId="37514"/>
    <cellStyle name="Note 5 3 7 2 3" xfId="37515"/>
    <cellStyle name="Note 5 3 7 2 3 2" xfId="37516"/>
    <cellStyle name="Note 5 3 7 2 3 3" xfId="37517"/>
    <cellStyle name="Note 5 3 7 2 4" xfId="37518"/>
    <cellStyle name="Note 5 3 7 2 5" xfId="37519"/>
    <cellStyle name="Note 5 3 7 3" xfId="37520"/>
    <cellStyle name="Note 5 3 7 3 2" xfId="37521"/>
    <cellStyle name="Note 5 3 7 3 3" xfId="37522"/>
    <cellStyle name="Note 5 3 7 4" xfId="37523"/>
    <cellStyle name="Note 5 3 7 4 2" xfId="37524"/>
    <cellStyle name="Note 5 3 7 4 3" xfId="37525"/>
    <cellStyle name="Note 5 3 7 5" xfId="37526"/>
    <cellStyle name="Note 5 3 7 5 2" xfId="37527"/>
    <cellStyle name="Note 5 3 7 5 3" xfId="37528"/>
    <cellStyle name="Note 5 3 7 6" xfId="37529"/>
    <cellStyle name="Note 5 3 8" xfId="37530"/>
    <cellStyle name="Note 5 3 8 2" xfId="37531"/>
    <cellStyle name="Note 5 3 8 2 2" xfId="37532"/>
    <cellStyle name="Note 5 3 8 2 3" xfId="37533"/>
    <cellStyle name="Note 5 3 8 3" xfId="37534"/>
    <cellStyle name="Note 5 3 8 3 2" xfId="37535"/>
    <cellStyle name="Note 5 3 8 3 3" xfId="37536"/>
    <cellStyle name="Note 5 3 8 4" xfId="37537"/>
    <cellStyle name="Note 5 3 8 4 2" xfId="37538"/>
    <cellStyle name="Note 5 3 8 4 3" xfId="37539"/>
    <cellStyle name="Note 5 3 8 5" xfId="37540"/>
    <cellStyle name="Note 5 3 8 5 2" xfId="37541"/>
    <cellStyle name="Note 5 3 8 5 3" xfId="37542"/>
    <cellStyle name="Note 5 3 8 6" xfId="37543"/>
    <cellStyle name="Note 5 3 8 6 2" xfId="37544"/>
    <cellStyle name="Note 5 3 8 6 3" xfId="37545"/>
    <cellStyle name="Note 5 3 8 7" xfId="37546"/>
    <cellStyle name="Note 5 3 8 8" xfId="37547"/>
    <cellStyle name="Note 5 3 9" xfId="37548"/>
    <cellStyle name="Note 5 3 9 2" xfId="37549"/>
    <cellStyle name="Note 5 3 9 2 2" xfId="37550"/>
    <cellStyle name="Note 5 3 9 2 3" xfId="37551"/>
    <cellStyle name="Note 5 3 9 3" xfId="37552"/>
    <cellStyle name="Note 5 3 9 3 2" xfId="37553"/>
    <cellStyle name="Note 5 3 9 3 3" xfId="37554"/>
    <cellStyle name="Note 5 3 9 4" xfId="37555"/>
    <cellStyle name="Note 5 3 9 5" xfId="37556"/>
    <cellStyle name="Note 5 30" xfId="37557"/>
    <cellStyle name="Note 5 30 2" xfId="37558"/>
    <cellStyle name="Note 5 30 2 2" xfId="37559"/>
    <cellStyle name="Note 5 30 2 3" xfId="37560"/>
    <cellStyle name="Note 5 30 3" xfId="37561"/>
    <cellStyle name="Note 5 30 3 2" xfId="37562"/>
    <cellStyle name="Note 5 30 3 3" xfId="37563"/>
    <cellStyle name="Note 5 30 4" xfId="37564"/>
    <cellStyle name="Note 5 30 4 2" xfId="37565"/>
    <cellStyle name="Note 5 30 4 3" xfId="37566"/>
    <cellStyle name="Note 5 30 5" xfId="37567"/>
    <cellStyle name="Note 5 30 5 2" xfId="37568"/>
    <cellStyle name="Note 5 30 5 3" xfId="37569"/>
    <cellStyle name="Note 5 30 6" xfId="37570"/>
    <cellStyle name="Note 5 30 6 2" xfId="37571"/>
    <cellStyle name="Note 5 30 6 3" xfId="37572"/>
    <cellStyle name="Note 5 30 7" xfId="37573"/>
    <cellStyle name="Note 5 30 8" xfId="37574"/>
    <cellStyle name="Note 5 31" xfId="37575"/>
    <cellStyle name="Note 5 31 2" xfId="37576"/>
    <cellStyle name="Note 5 31 2 2" xfId="37577"/>
    <cellStyle name="Note 5 31 2 3" xfId="37578"/>
    <cellStyle name="Note 5 31 3" xfId="37579"/>
    <cellStyle name="Note 5 31 3 2" xfId="37580"/>
    <cellStyle name="Note 5 31 3 3" xfId="37581"/>
    <cellStyle name="Note 5 31 4" xfId="37582"/>
    <cellStyle name="Note 5 31 5" xfId="37583"/>
    <cellStyle name="Note 5 32" xfId="37584"/>
    <cellStyle name="Note 5 32 2" xfId="37585"/>
    <cellStyle name="Note 5 32 3" xfId="37586"/>
    <cellStyle name="Note 5 33" xfId="37587"/>
    <cellStyle name="Note 5 33 2" xfId="37588"/>
    <cellStyle name="Note 5 33 3" xfId="37589"/>
    <cellStyle name="Note 5 34" xfId="37590"/>
    <cellStyle name="Note 5 34 2" xfId="37591"/>
    <cellStyle name="Note 5 34 3" xfId="37592"/>
    <cellStyle name="Note 5 35" xfId="37593"/>
    <cellStyle name="Note 5 4" xfId="37594"/>
    <cellStyle name="Note 5 4 10" xfId="37595"/>
    <cellStyle name="Note 5 4 10 2" xfId="37596"/>
    <cellStyle name="Note 5 4 10 3" xfId="37597"/>
    <cellStyle name="Note 5 4 11" xfId="37598"/>
    <cellStyle name="Note 5 4 11 2" xfId="37599"/>
    <cellStyle name="Note 5 4 11 3" xfId="37600"/>
    <cellStyle name="Note 5 4 12" xfId="37601"/>
    <cellStyle name="Note 5 4 12 2" xfId="37602"/>
    <cellStyle name="Note 5 4 12 3" xfId="37603"/>
    <cellStyle name="Note 5 4 13" xfId="37604"/>
    <cellStyle name="Note 5 4 2" xfId="37605"/>
    <cellStyle name="Note 5 4 2 2" xfId="37606"/>
    <cellStyle name="Note 5 4 2 2 2" xfId="37607"/>
    <cellStyle name="Note 5 4 2 2 2 2" xfId="37608"/>
    <cellStyle name="Note 5 4 2 2 2 2 2" xfId="37609"/>
    <cellStyle name="Note 5 4 2 2 2 2 3" xfId="37610"/>
    <cellStyle name="Note 5 4 2 2 2 3" xfId="37611"/>
    <cellStyle name="Note 5 4 2 2 2 3 2" xfId="37612"/>
    <cellStyle name="Note 5 4 2 2 2 3 3" xfId="37613"/>
    <cellStyle name="Note 5 4 2 2 2 4" xfId="37614"/>
    <cellStyle name="Note 5 4 2 2 2 5" xfId="37615"/>
    <cellStyle name="Note 5 4 2 2 3" xfId="37616"/>
    <cellStyle name="Note 5 4 2 2 3 2" xfId="37617"/>
    <cellStyle name="Note 5 4 2 2 3 3" xfId="37618"/>
    <cellStyle name="Note 5 4 2 2 4" xfId="37619"/>
    <cellStyle name="Note 5 4 2 2 4 2" xfId="37620"/>
    <cellStyle name="Note 5 4 2 2 4 3" xfId="37621"/>
    <cellStyle name="Note 5 4 2 2 5" xfId="37622"/>
    <cellStyle name="Note 5 4 2 2 5 2" xfId="37623"/>
    <cellStyle name="Note 5 4 2 2 5 3" xfId="37624"/>
    <cellStyle name="Note 5 4 2 2 6" xfId="37625"/>
    <cellStyle name="Note 5 4 2 3" xfId="37626"/>
    <cellStyle name="Note 5 4 2 3 2" xfId="37627"/>
    <cellStyle name="Note 5 4 2 3 2 2" xfId="37628"/>
    <cellStyle name="Note 5 4 2 3 2 2 2" xfId="37629"/>
    <cellStyle name="Note 5 4 2 3 2 2 3" xfId="37630"/>
    <cellStyle name="Note 5 4 2 3 2 3" xfId="37631"/>
    <cellStyle name="Note 5 4 2 3 2 3 2" xfId="37632"/>
    <cellStyle name="Note 5 4 2 3 2 3 3" xfId="37633"/>
    <cellStyle name="Note 5 4 2 3 2 4" xfId="37634"/>
    <cellStyle name="Note 5 4 2 3 2 5" xfId="37635"/>
    <cellStyle name="Note 5 4 2 3 3" xfId="37636"/>
    <cellStyle name="Note 5 4 2 3 3 2" xfId="37637"/>
    <cellStyle name="Note 5 4 2 3 3 3" xfId="37638"/>
    <cellStyle name="Note 5 4 2 3 4" xfId="37639"/>
    <cellStyle name="Note 5 4 2 3 4 2" xfId="37640"/>
    <cellStyle name="Note 5 4 2 3 4 3" xfId="37641"/>
    <cellStyle name="Note 5 4 2 3 5" xfId="37642"/>
    <cellStyle name="Note 5 4 2 3 5 2" xfId="37643"/>
    <cellStyle name="Note 5 4 2 3 5 3" xfId="37644"/>
    <cellStyle name="Note 5 4 2 3 6" xfId="37645"/>
    <cellStyle name="Note 5 4 2 4" xfId="37646"/>
    <cellStyle name="Note 5 4 2 4 2" xfId="37647"/>
    <cellStyle name="Note 5 4 2 4 2 2" xfId="37648"/>
    <cellStyle name="Note 5 4 2 4 2 3" xfId="37649"/>
    <cellStyle name="Note 5 4 2 4 3" xfId="37650"/>
    <cellStyle name="Note 5 4 2 4 3 2" xfId="37651"/>
    <cellStyle name="Note 5 4 2 4 3 3" xfId="37652"/>
    <cellStyle name="Note 5 4 2 4 4" xfId="37653"/>
    <cellStyle name="Note 5 4 2 4 4 2" xfId="37654"/>
    <cellStyle name="Note 5 4 2 4 4 3" xfId="37655"/>
    <cellStyle name="Note 5 4 2 4 5" xfId="37656"/>
    <cellStyle name="Note 5 4 2 4 5 2" xfId="37657"/>
    <cellStyle name="Note 5 4 2 4 5 3" xfId="37658"/>
    <cellStyle name="Note 5 4 2 4 6" xfId="37659"/>
    <cellStyle name="Note 5 4 2 4 6 2" xfId="37660"/>
    <cellStyle name="Note 5 4 2 4 6 3" xfId="37661"/>
    <cellStyle name="Note 5 4 2 4 7" xfId="37662"/>
    <cellStyle name="Note 5 4 2 4 8" xfId="37663"/>
    <cellStyle name="Note 5 4 2 5" xfId="37664"/>
    <cellStyle name="Note 5 4 2 5 2" xfId="37665"/>
    <cellStyle name="Note 5 4 2 5 2 2" xfId="37666"/>
    <cellStyle name="Note 5 4 2 5 2 3" xfId="37667"/>
    <cellStyle name="Note 5 4 2 5 3" xfId="37668"/>
    <cellStyle name="Note 5 4 2 5 3 2" xfId="37669"/>
    <cellStyle name="Note 5 4 2 5 3 3" xfId="37670"/>
    <cellStyle name="Note 5 4 2 5 4" xfId="37671"/>
    <cellStyle name="Note 5 4 2 5 5" xfId="37672"/>
    <cellStyle name="Note 5 4 2 6" xfId="37673"/>
    <cellStyle name="Note 5 4 2 6 2" xfId="37674"/>
    <cellStyle name="Note 5 4 2 6 3" xfId="37675"/>
    <cellStyle name="Note 5 4 2 7" xfId="37676"/>
    <cellStyle name="Note 5 4 2 7 2" xfId="37677"/>
    <cellStyle name="Note 5 4 2 7 3" xfId="37678"/>
    <cellStyle name="Note 5 4 2 8" xfId="37679"/>
    <cellStyle name="Note 5 4 2 8 2" xfId="37680"/>
    <cellStyle name="Note 5 4 2 8 3" xfId="37681"/>
    <cellStyle name="Note 5 4 2 9" xfId="37682"/>
    <cellStyle name="Note 5 4 3" xfId="37683"/>
    <cellStyle name="Note 5 4 3 2" xfId="37684"/>
    <cellStyle name="Note 5 4 3 2 2" xfId="37685"/>
    <cellStyle name="Note 5 4 3 2 2 2" xfId="37686"/>
    <cellStyle name="Note 5 4 3 2 2 2 2" xfId="37687"/>
    <cellStyle name="Note 5 4 3 2 2 2 3" xfId="37688"/>
    <cellStyle name="Note 5 4 3 2 2 3" xfId="37689"/>
    <cellStyle name="Note 5 4 3 2 2 3 2" xfId="37690"/>
    <cellStyle name="Note 5 4 3 2 2 3 3" xfId="37691"/>
    <cellStyle name="Note 5 4 3 2 2 4" xfId="37692"/>
    <cellStyle name="Note 5 4 3 2 2 5" xfId="37693"/>
    <cellStyle name="Note 5 4 3 2 3" xfId="37694"/>
    <cellStyle name="Note 5 4 3 2 3 2" xfId="37695"/>
    <cellStyle name="Note 5 4 3 2 3 3" xfId="37696"/>
    <cellStyle name="Note 5 4 3 2 4" xfId="37697"/>
    <cellStyle name="Note 5 4 3 2 4 2" xfId="37698"/>
    <cellStyle name="Note 5 4 3 2 4 3" xfId="37699"/>
    <cellStyle name="Note 5 4 3 2 5" xfId="37700"/>
    <cellStyle name="Note 5 4 3 2 5 2" xfId="37701"/>
    <cellStyle name="Note 5 4 3 2 5 3" xfId="37702"/>
    <cellStyle name="Note 5 4 3 2 6" xfId="37703"/>
    <cellStyle name="Note 5 4 3 3" xfId="37704"/>
    <cellStyle name="Note 5 4 3 3 2" xfId="37705"/>
    <cellStyle name="Note 5 4 3 3 2 2" xfId="37706"/>
    <cellStyle name="Note 5 4 3 3 2 2 2" xfId="37707"/>
    <cellStyle name="Note 5 4 3 3 2 2 3" xfId="37708"/>
    <cellStyle name="Note 5 4 3 3 2 3" xfId="37709"/>
    <cellStyle name="Note 5 4 3 3 2 3 2" xfId="37710"/>
    <cellStyle name="Note 5 4 3 3 2 3 3" xfId="37711"/>
    <cellStyle name="Note 5 4 3 3 2 4" xfId="37712"/>
    <cellStyle name="Note 5 4 3 3 2 5" xfId="37713"/>
    <cellStyle name="Note 5 4 3 3 3" xfId="37714"/>
    <cellStyle name="Note 5 4 3 3 3 2" xfId="37715"/>
    <cellStyle name="Note 5 4 3 3 3 3" xfId="37716"/>
    <cellStyle name="Note 5 4 3 3 4" xfId="37717"/>
    <cellStyle name="Note 5 4 3 3 4 2" xfId="37718"/>
    <cellStyle name="Note 5 4 3 3 4 3" xfId="37719"/>
    <cellStyle name="Note 5 4 3 3 5" xfId="37720"/>
    <cellStyle name="Note 5 4 3 3 5 2" xfId="37721"/>
    <cellStyle name="Note 5 4 3 3 5 3" xfId="37722"/>
    <cellStyle name="Note 5 4 3 3 6" xfId="37723"/>
    <cellStyle name="Note 5 4 3 4" xfId="37724"/>
    <cellStyle name="Note 5 4 3 4 2" xfId="37725"/>
    <cellStyle name="Note 5 4 3 4 2 2" xfId="37726"/>
    <cellStyle name="Note 5 4 3 4 2 3" xfId="37727"/>
    <cellStyle name="Note 5 4 3 4 3" xfId="37728"/>
    <cellStyle name="Note 5 4 3 4 3 2" xfId="37729"/>
    <cellStyle name="Note 5 4 3 4 3 3" xfId="37730"/>
    <cellStyle name="Note 5 4 3 4 4" xfId="37731"/>
    <cellStyle name="Note 5 4 3 4 4 2" xfId="37732"/>
    <cellStyle name="Note 5 4 3 4 4 3" xfId="37733"/>
    <cellStyle name="Note 5 4 3 4 5" xfId="37734"/>
    <cellStyle name="Note 5 4 3 4 5 2" xfId="37735"/>
    <cellStyle name="Note 5 4 3 4 5 3" xfId="37736"/>
    <cellStyle name="Note 5 4 3 4 6" xfId="37737"/>
    <cellStyle name="Note 5 4 3 4 6 2" xfId="37738"/>
    <cellStyle name="Note 5 4 3 4 6 3" xfId="37739"/>
    <cellStyle name="Note 5 4 3 4 7" xfId="37740"/>
    <cellStyle name="Note 5 4 3 4 8" xfId="37741"/>
    <cellStyle name="Note 5 4 3 5" xfId="37742"/>
    <cellStyle name="Note 5 4 3 5 2" xfId="37743"/>
    <cellStyle name="Note 5 4 3 5 2 2" xfId="37744"/>
    <cellStyle name="Note 5 4 3 5 2 3" xfId="37745"/>
    <cellStyle name="Note 5 4 3 5 3" xfId="37746"/>
    <cellStyle name="Note 5 4 3 5 3 2" xfId="37747"/>
    <cellStyle name="Note 5 4 3 5 3 3" xfId="37748"/>
    <cellStyle name="Note 5 4 3 5 4" xfId="37749"/>
    <cellStyle name="Note 5 4 3 5 5" xfId="37750"/>
    <cellStyle name="Note 5 4 3 6" xfId="37751"/>
    <cellStyle name="Note 5 4 3 6 2" xfId="37752"/>
    <cellStyle name="Note 5 4 3 6 3" xfId="37753"/>
    <cellStyle name="Note 5 4 3 7" xfId="37754"/>
    <cellStyle name="Note 5 4 3 7 2" xfId="37755"/>
    <cellStyle name="Note 5 4 3 7 3" xfId="37756"/>
    <cellStyle name="Note 5 4 3 8" xfId="37757"/>
    <cellStyle name="Note 5 4 3 8 2" xfId="37758"/>
    <cellStyle name="Note 5 4 3 8 3" xfId="37759"/>
    <cellStyle name="Note 5 4 3 9" xfId="37760"/>
    <cellStyle name="Note 5 4 4" xfId="37761"/>
    <cellStyle name="Note 5 4 4 2" xfId="37762"/>
    <cellStyle name="Note 5 4 4 2 2" xfId="37763"/>
    <cellStyle name="Note 5 4 4 2 2 2" xfId="37764"/>
    <cellStyle name="Note 5 4 4 2 2 2 2" xfId="37765"/>
    <cellStyle name="Note 5 4 4 2 2 2 3" xfId="37766"/>
    <cellStyle name="Note 5 4 4 2 2 3" xfId="37767"/>
    <cellStyle name="Note 5 4 4 2 2 3 2" xfId="37768"/>
    <cellStyle name="Note 5 4 4 2 2 3 3" xfId="37769"/>
    <cellStyle name="Note 5 4 4 2 2 4" xfId="37770"/>
    <cellStyle name="Note 5 4 4 2 2 5" xfId="37771"/>
    <cellStyle name="Note 5 4 4 2 3" xfId="37772"/>
    <cellStyle name="Note 5 4 4 2 3 2" xfId="37773"/>
    <cellStyle name="Note 5 4 4 2 3 3" xfId="37774"/>
    <cellStyle name="Note 5 4 4 2 4" xfId="37775"/>
    <cellStyle name="Note 5 4 4 2 4 2" xfId="37776"/>
    <cellStyle name="Note 5 4 4 2 4 3" xfId="37777"/>
    <cellStyle name="Note 5 4 4 2 5" xfId="37778"/>
    <cellStyle name="Note 5 4 4 2 5 2" xfId="37779"/>
    <cellStyle name="Note 5 4 4 2 5 3" xfId="37780"/>
    <cellStyle name="Note 5 4 4 2 6" xfId="37781"/>
    <cellStyle name="Note 5 4 4 3" xfId="37782"/>
    <cellStyle name="Note 5 4 4 3 2" xfId="37783"/>
    <cellStyle name="Note 5 4 4 3 2 2" xfId="37784"/>
    <cellStyle name="Note 5 4 4 3 2 2 2" xfId="37785"/>
    <cellStyle name="Note 5 4 4 3 2 2 3" xfId="37786"/>
    <cellStyle name="Note 5 4 4 3 2 3" xfId="37787"/>
    <cellStyle name="Note 5 4 4 3 2 3 2" xfId="37788"/>
    <cellStyle name="Note 5 4 4 3 2 3 3" xfId="37789"/>
    <cellStyle name="Note 5 4 4 3 2 4" xfId="37790"/>
    <cellStyle name="Note 5 4 4 3 2 5" xfId="37791"/>
    <cellStyle name="Note 5 4 4 3 3" xfId="37792"/>
    <cellStyle name="Note 5 4 4 3 3 2" xfId="37793"/>
    <cellStyle name="Note 5 4 4 3 3 3" xfId="37794"/>
    <cellStyle name="Note 5 4 4 3 4" xfId="37795"/>
    <cellStyle name="Note 5 4 4 3 4 2" xfId="37796"/>
    <cellStyle name="Note 5 4 4 3 4 3" xfId="37797"/>
    <cellStyle name="Note 5 4 4 3 5" xfId="37798"/>
    <cellStyle name="Note 5 4 4 3 5 2" xfId="37799"/>
    <cellStyle name="Note 5 4 4 3 5 3" xfId="37800"/>
    <cellStyle name="Note 5 4 4 3 6" xfId="37801"/>
    <cellStyle name="Note 5 4 4 4" xfId="37802"/>
    <cellStyle name="Note 5 4 4 4 2" xfId="37803"/>
    <cellStyle name="Note 5 4 4 4 2 2" xfId="37804"/>
    <cellStyle name="Note 5 4 4 4 2 3" xfId="37805"/>
    <cellStyle name="Note 5 4 4 4 3" xfId="37806"/>
    <cellStyle name="Note 5 4 4 4 3 2" xfId="37807"/>
    <cellStyle name="Note 5 4 4 4 3 3" xfId="37808"/>
    <cellStyle name="Note 5 4 4 4 4" xfId="37809"/>
    <cellStyle name="Note 5 4 4 4 4 2" xfId="37810"/>
    <cellStyle name="Note 5 4 4 4 4 3" xfId="37811"/>
    <cellStyle name="Note 5 4 4 4 5" xfId="37812"/>
    <cellStyle name="Note 5 4 4 4 5 2" xfId="37813"/>
    <cellStyle name="Note 5 4 4 4 5 3" xfId="37814"/>
    <cellStyle name="Note 5 4 4 4 6" xfId="37815"/>
    <cellStyle name="Note 5 4 4 4 6 2" xfId="37816"/>
    <cellStyle name="Note 5 4 4 4 6 3" xfId="37817"/>
    <cellStyle name="Note 5 4 4 4 7" xfId="37818"/>
    <cellStyle name="Note 5 4 4 4 8" xfId="37819"/>
    <cellStyle name="Note 5 4 4 5" xfId="37820"/>
    <cellStyle name="Note 5 4 4 5 2" xfId="37821"/>
    <cellStyle name="Note 5 4 4 5 2 2" xfId="37822"/>
    <cellStyle name="Note 5 4 4 5 2 3" xfId="37823"/>
    <cellStyle name="Note 5 4 4 5 3" xfId="37824"/>
    <cellStyle name="Note 5 4 4 5 3 2" xfId="37825"/>
    <cellStyle name="Note 5 4 4 5 3 3" xfId="37826"/>
    <cellStyle name="Note 5 4 4 5 4" xfId="37827"/>
    <cellStyle name="Note 5 4 4 5 5" xfId="37828"/>
    <cellStyle name="Note 5 4 4 6" xfId="37829"/>
    <cellStyle name="Note 5 4 4 6 2" xfId="37830"/>
    <cellStyle name="Note 5 4 4 6 3" xfId="37831"/>
    <cellStyle name="Note 5 4 4 7" xfId="37832"/>
    <cellStyle name="Note 5 4 4 7 2" xfId="37833"/>
    <cellStyle name="Note 5 4 4 7 3" xfId="37834"/>
    <cellStyle name="Note 5 4 4 8" xfId="37835"/>
    <cellStyle name="Note 5 4 4 8 2" xfId="37836"/>
    <cellStyle name="Note 5 4 4 8 3" xfId="37837"/>
    <cellStyle name="Note 5 4 4 9" xfId="37838"/>
    <cellStyle name="Note 5 4 5" xfId="37839"/>
    <cellStyle name="Note 5 4 5 2" xfId="37840"/>
    <cellStyle name="Note 5 4 5 2 2" xfId="37841"/>
    <cellStyle name="Note 5 4 5 2 2 2" xfId="37842"/>
    <cellStyle name="Note 5 4 5 2 2 2 2" xfId="37843"/>
    <cellStyle name="Note 5 4 5 2 2 2 3" xfId="37844"/>
    <cellStyle name="Note 5 4 5 2 2 3" xfId="37845"/>
    <cellStyle name="Note 5 4 5 2 2 3 2" xfId="37846"/>
    <cellStyle name="Note 5 4 5 2 2 3 3" xfId="37847"/>
    <cellStyle name="Note 5 4 5 2 2 4" xfId="37848"/>
    <cellStyle name="Note 5 4 5 2 2 5" xfId="37849"/>
    <cellStyle name="Note 5 4 5 2 3" xfId="37850"/>
    <cellStyle name="Note 5 4 5 2 3 2" xfId="37851"/>
    <cellStyle name="Note 5 4 5 2 3 3" xfId="37852"/>
    <cellStyle name="Note 5 4 5 2 4" xfId="37853"/>
    <cellStyle name="Note 5 4 5 2 4 2" xfId="37854"/>
    <cellStyle name="Note 5 4 5 2 4 3" xfId="37855"/>
    <cellStyle name="Note 5 4 5 2 5" xfId="37856"/>
    <cellStyle name="Note 5 4 5 2 5 2" xfId="37857"/>
    <cellStyle name="Note 5 4 5 2 5 3" xfId="37858"/>
    <cellStyle name="Note 5 4 5 2 6" xfId="37859"/>
    <cellStyle name="Note 5 4 5 3" xfId="37860"/>
    <cellStyle name="Note 5 4 5 3 2" xfId="37861"/>
    <cellStyle name="Note 5 4 5 3 2 2" xfId="37862"/>
    <cellStyle name="Note 5 4 5 3 2 2 2" xfId="37863"/>
    <cellStyle name="Note 5 4 5 3 2 2 3" xfId="37864"/>
    <cellStyle name="Note 5 4 5 3 2 3" xfId="37865"/>
    <cellStyle name="Note 5 4 5 3 2 3 2" xfId="37866"/>
    <cellStyle name="Note 5 4 5 3 2 3 3" xfId="37867"/>
    <cellStyle name="Note 5 4 5 3 2 4" xfId="37868"/>
    <cellStyle name="Note 5 4 5 3 2 5" xfId="37869"/>
    <cellStyle name="Note 5 4 5 3 3" xfId="37870"/>
    <cellStyle name="Note 5 4 5 3 3 2" xfId="37871"/>
    <cellStyle name="Note 5 4 5 3 3 3" xfId="37872"/>
    <cellStyle name="Note 5 4 5 3 4" xfId="37873"/>
    <cellStyle name="Note 5 4 5 3 4 2" xfId="37874"/>
    <cellStyle name="Note 5 4 5 3 4 3" xfId="37875"/>
    <cellStyle name="Note 5 4 5 3 5" xfId="37876"/>
    <cellStyle name="Note 5 4 5 3 5 2" xfId="37877"/>
    <cellStyle name="Note 5 4 5 3 5 3" xfId="37878"/>
    <cellStyle name="Note 5 4 5 3 6" xfId="37879"/>
    <cellStyle name="Note 5 4 5 4" xfId="37880"/>
    <cellStyle name="Note 5 4 5 4 2" xfId="37881"/>
    <cellStyle name="Note 5 4 5 4 2 2" xfId="37882"/>
    <cellStyle name="Note 5 4 5 4 2 3" xfId="37883"/>
    <cellStyle name="Note 5 4 5 4 3" xfId="37884"/>
    <cellStyle name="Note 5 4 5 4 3 2" xfId="37885"/>
    <cellStyle name="Note 5 4 5 4 3 3" xfId="37886"/>
    <cellStyle name="Note 5 4 5 4 4" xfId="37887"/>
    <cellStyle name="Note 5 4 5 4 4 2" xfId="37888"/>
    <cellStyle name="Note 5 4 5 4 4 3" xfId="37889"/>
    <cellStyle name="Note 5 4 5 4 5" xfId="37890"/>
    <cellStyle name="Note 5 4 5 4 5 2" xfId="37891"/>
    <cellStyle name="Note 5 4 5 4 5 3" xfId="37892"/>
    <cellStyle name="Note 5 4 5 4 6" xfId="37893"/>
    <cellStyle name="Note 5 4 5 4 6 2" xfId="37894"/>
    <cellStyle name="Note 5 4 5 4 6 3" xfId="37895"/>
    <cellStyle name="Note 5 4 5 4 7" xfId="37896"/>
    <cellStyle name="Note 5 4 5 4 8" xfId="37897"/>
    <cellStyle name="Note 5 4 5 5" xfId="37898"/>
    <cellStyle name="Note 5 4 5 5 2" xfId="37899"/>
    <cellStyle name="Note 5 4 5 5 2 2" xfId="37900"/>
    <cellStyle name="Note 5 4 5 5 2 3" xfId="37901"/>
    <cellStyle name="Note 5 4 5 5 3" xfId="37902"/>
    <cellStyle name="Note 5 4 5 5 3 2" xfId="37903"/>
    <cellStyle name="Note 5 4 5 5 3 3" xfId="37904"/>
    <cellStyle name="Note 5 4 5 5 4" xfId="37905"/>
    <cellStyle name="Note 5 4 5 5 5" xfId="37906"/>
    <cellStyle name="Note 5 4 5 6" xfId="37907"/>
    <cellStyle name="Note 5 4 5 6 2" xfId="37908"/>
    <cellStyle name="Note 5 4 5 6 3" xfId="37909"/>
    <cellStyle name="Note 5 4 5 7" xfId="37910"/>
    <cellStyle name="Note 5 4 5 7 2" xfId="37911"/>
    <cellStyle name="Note 5 4 5 7 3" xfId="37912"/>
    <cellStyle name="Note 5 4 5 8" xfId="37913"/>
    <cellStyle name="Note 5 4 5 8 2" xfId="37914"/>
    <cellStyle name="Note 5 4 5 8 3" xfId="37915"/>
    <cellStyle name="Note 5 4 5 9" xfId="37916"/>
    <cellStyle name="Note 5 4 6" xfId="37917"/>
    <cellStyle name="Note 5 4 6 2" xfId="37918"/>
    <cellStyle name="Note 5 4 6 2 2" xfId="37919"/>
    <cellStyle name="Note 5 4 6 2 2 2" xfId="37920"/>
    <cellStyle name="Note 5 4 6 2 2 3" xfId="37921"/>
    <cellStyle name="Note 5 4 6 2 3" xfId="37922"/>
    <cellStyle name="Note 5 4 6 2 3 2" xfId="37923"/>
    <cellStyle name="Note 5 4 6 2 3 3" xfId="37924"/>
    <cellStyle name="Note 5 4 6 2 4" xfId="37925"/>
    <cellStyle name="Note 5 4 6 2 5" xfId="37926"/>
    <cellStyle name="Note 5 4 6 3" xfId="37927"/>
    <cellStyle name="Note 5 4 6 3 2" xfId="37928"/>
    <cellStyle name="Note 5 4 6 3 3" xfId="37929"/>
    <cellStyle name="Note 5 4 6 4" xfId="37930"/>
    <cellStyle name="Note 5 4 6 4 2" xfId="37931"/>
    <cellStyle name="Note 5 4 6 4 3" xfId="37932"/>
    <cellStyle name="Note 5 4 6 5" xfId="37933"/>
    <cellStyle name="Note 5 4 6 5 2" xfId="37934"/>
    <cellStyle name="Note 5 4 6 5 3" xfId="37935"/>
    <cellStyle name="Note 5 4 6 6" xfId="37936"/>
    <cellStyle name="Note 5 4 7" xfId="37937"/>
    <cellStyle name="Note 5 4 7 2" xfId="37938"/>
    <cellStyle name="Note 5 4 7 2 2" xfId="37939"/>
    <cellStyle name="Note 5 4 7 2 2 2" xfId="37940"/>
    <cellStyle name="Note 5 4 7 2 2 3" xfId="37941"/>
    <cellStyle name="Note 5 4 7 2 3" xfId="37942"/>
    <cellStyle name="Note 5 4 7 2 3 2" xfId="37943"/>
    <cellStyle name="Note 5 4 7 2 3 3" xfId="37944"/>
    <cellStyle name="Note 5 4 7 2 4" xfId="37945"/>
    <cellStyle name="Note 5 4 7 2 5" xfId="37946"/>
    <cellStyle name="Note 5 4 7 3" xfId="37947"/>
    <cellStyle name="Note 5 4 7 3 2" xfId="37948"/>
    <cellStyle name="Note 5 4 7 3 3" xfId="37949"/>
    <cellStyle name="Note 5 4 7 4" xfId="37950"/>
    <cellStyle name="Note 5 4 7 4 2" xfId="37951"/>
    <cellStyle name="Note 5 4 7 4 3" xfId="37952"/>
    <cellStyle name="Note 5 4 7 5" xfId="37953"/>
    <cellStyle name="Note 5 4 7 5 2" xfId="37954"/>
    <cellStyle name="Note 5 4 7 5 3" xfId="37955"/>
    <cellStyle name="Note 5 4 7 6" xfId="37956"/>
    <cellStyle name="Note 5 4 8" xfId="37957"/>
    <cellStyle name="Note 5 4 8 2" xfId="37958"/>
    <cellStyle name="Note 5 4 8 2 2" xfId="37959"/>
    <cellStyle name="Note 5 4 8 2 3" xfId="37960"/>
    <cellStyle name="Note 5 4 8 3" xfId="37961"/>
    <cellStyle name="Note 5 4 8 3 2" xfId="37962"/>
    <cellStyle name="Note 5 4 8 3 3" xfId="37963"/>
    <cellStyle name="Note 5 4 8 4" xfId="37964"/>
    <cellStyle name="Note 5 4 8 4 2" xfId="37965"/>
    <cellStyle name="Note 5 4 8 4 3" xfId="37966"/>
    <cellStyle name="Note 5 4 8 5" xfId="37967"/>
    <cellStyle name="Note 5 4 8 5 2" xfId="37968"/>
    <cellStyle name="Note 5 4 8 5 3" xfId="37969"/>
    <cellStyle name="Note 5 4 8 6" xfId="37970"/>
    <cellStyle name="Note 5 4 8 6 2" xfId="37971"/>
    <cellStyle name="Note 5 4 8 6 3" xfId="37972"/>
    <cellStyle name="Note 5 4 8 7" xfId="37973"/>
    <cellStyle name="Note 5 4 8 8" xfId="37974"/>
    <cellStyle name="Note 5 4 9" xfId="37975"/>
    <cellStyle name="Note 5 4 9 2" xfId="37976"/>
    <cellStyle name="Note 5 4 9 2 2" xfId="37977"/>
    <cellStyle name="Note 5 4 9 2 3" xfId="37978"/>
    <cellStyle name="Note 5 4 9 3" xfId="37979"/>
    <cellStyle name="Note 5 4 9 3 2" xfId="37980"/>
    <cellStyle name="Note 5 4 9 3 3" xfId="37981"/>
    <cellStyle name="Note 5 4 9 4" xfId="37982"/>
    <cellStyle name="Note 5 4 9 5" xfId="37983"/>
    <cellStyle name="Note 5 5" xfId="37984"/>
    <cellStyle name="Note 5 5 10" xfId="37985"/>
    <cellStyle name="Note 5 5 10 2" xfId="37986"/>
    <cellStyle name="Note 5 5 10 3" xfId="37987"/>
    <cellStyle name="Note 5 5 11" xfId="37988"/>
    <cellStyle name="Note 5 5 11 2" xfId="37989"/>
    <cellStyle name="Note 5 5 11 3" xfId="37990"/>
    <cellStyle name="Note 5 5 12" xfId="37991"/>
    <cellStyle name="Note 5 5 12 2" xfId="37992"/>
    <cellStyle name="Note 5 5 12 3" xfId="37993"/>
    <cellStyle name="Note 5 5 13" xfId="37994"/>
    <cellStyle name="Note 5 5 2" xfId="37995"/>
    <cellStyle name="Note 5 5 2 2" xfId="37996"/>
    <cellStyle name="Note 5 5 2 2 2" xfId="37997"/>
    <cellStyle name="Note 5 5 2 2 2 2" xfId="37998"/>
    <cellStyle name="Note 5 5 2 2 2 2 2" xfId="37999"/>
    <cellStyle name="Note 5 5 2 2 2 2 3" xfId="38000"/>
    <cellStyle name="Note 5 5 2 2 2 3" xfId="38001"/>
    <cellStyle name="Note 5 5 2 2 2 3 2" xfId="38002"/>
    <cellStyle name="Note 5 5 2 2 2 3 3" xfId="38003"/>
    <cellStyle name="Note 5 5 2 2 2 4" xfId="38004"/>
    <cellStyle name="Note 5 5 2 2 2 5" xfId="38005"/>
    <cellStyle name="Note 5 5 2 2 3" xfId="38006"/>
    <cellStyle name="Note 5 5 2 2 3 2" xfId="38007"/>
    <cellStyle name="Note 5 5 2 2 3 3" xfId="38008"/>
    <cellStyle name="Note 5 5 2 2 4" xfId="38009"/>
    <cellStyle name="Note 5 5 2 2 4 2" xfId="38010"/>
    <cellStyle name="Note 5 5 2 2 4 3" xfId="38011"/>
    <cellStyle name="Note 5 5 2 2 5" xfId="38012"/>
    <cellStyle name="Note 5 5 2 2 5 2" xfId="38013"/>
    <cellStyle name="Note 5 5 2 2 5 3" xfId="38014"/>
    <cellStyle name="Note 5 5 2 2 6" xfId="38015"/>
    <cellStyle name="Note 5 5 2 3" xfId="38016"/>
    <cellStyle name="Note 5 5 2 3 2" xfId="38017"/>
    <cellStyle name="Note 5 5 2 3 2 2" xfId="38018"/>
    <cellStyle name="Note 5 5 2 3 2 2 2" xfId="38019"/>
    <cellStyle name="Note 5 5 2 3 2 2 3" xfId="38020"/>
    <cellStyle name="Note 5 5 2 3 2 3" xfId="38021"/>
    <cellStyle name="Note 5 5 2 3 2 3 2" xfId="38022"/>
    <cellStyle name="Note 5 5 2 3 2 3 3" xfId="38023"/>
    <cellStyle name="Note 5 5 2 3 2 4" xfId="38024"/>
    <cellStyle name="Note 5 5 2 3 2 5" xfId="38025"/>
    <cellStyle name="Note 5 5 2 3 3" xfId="38026"/>
    <cellStyle name="Note 5 5 2 3 3 2" xfId="38027"/>
    <cellStyle name="Note 5 5 2 3 3 3" xfId="38028"/>
    <cellStyle name="Note 5 5 2 3 4" xfId="38029"/>
    <cellStyle name="Note 5 5 2 3 4 2" xfId="38030"/>
    <cellStyle name="Note 5 5 2 3 4 3" xfId="38031"/>
    <cellStyle name="Note 5 5 2 3 5" xfId="38032"/>
    <cellStyle name="Note 5 5 2 3 5 2" xfId="38033"/>
    <cellStyle name="Note 5 5 2 3 5 3" xfId="38034"/>
    <cellStyle name="Note 5 5 2 3 6" xfId="38035"/>
    <cellStyle name="Note 5 5 2 4" xfId="38036"/>
    <cellStyle name="Note 5 5 2 4 2" xfId="38037"/>
    <cellStyle name="Note 5 5 2 4 2 2" xfId="38038"/>
    <cellStyle name="Note 5 5 2 4 2 3" xfId="38039"/>
    <cellStyle name="Note 5 5 2 4 3" xfId="38040"/>
    <cellStyle name="Note 5 5 2 4 3 2" xfId="38041"/>
    <cellStyle name="Note 5 5 2 4 3 3" xfId="38042"/>
    <cellStyle name="Note 5 5 2 4 4" xfId="38043"/>
    <cellStyle name="Note 5 5 2 4 4 2" xfId="38044"/>
    <cellStyle name="Note 5 5 2 4 4 3" xfId="38045"/>
    <cellStyle name="Note 5 5 2 4 5" xfId="38046"/>
    <cellStyle name="Note 5 5 2 4 5 2" xfId="38047"/>
    <cellStyle name="Note 5 5 2 4 5 3" xfId="38048"/>
    <cellStyle name="Note 5 5 2 4 6" xfId="38049"/>
    <cellStyle name="Note 5 5 2 4 6 2" xfId="38050"/>
    <cellStyle name="Note 5 5 2 4 6 3" xfId="38051"/>
    <cellStyle name="Note 5 5 2 4 7" xfId="38052"/>
    <cellStyle name="Note 5 5 2 4 8" xfId="38053"/>
    <cellStyle name="Note 5 5 2 5" xfId="38054"/>
    <cellStyle name="Note 5 5 2 5 2" xfId="38055"/>
    <cellStyle name="Note 5 5 2 5 2 2" xfId="38056"/>
    <cellStyle name="Note 5 5 2 5 2 3" xfId="38057"/>
    <cellStyle name="Note 5 5 2 5 3" xfId="38058"/>
    <cellStyle name="Note 5 5 2 5 3 2" xfId="38059"/>
    <cellStyle name="Note 5 5 2 5 3 3" xfId="38060"/>
    <cellStyle name="Note 5 5 2 5 4" xfId="38061"/>
    <cellStyle name="Note 5 5 2 5 5" xfId="38062"/>
    <cellStyle name="Note 5 5 2 6" xfId="38063"/>
    <cellStyle name="Note 5 5 2 6 2" xfId="38064"/>
    <cellStyle name="Note 5 5 2 6 3" xfId="38065"/>
    <cellStyle name="Note 5 5 2 7" xfId="38066"/>
    <cellStyle name="Note 5 5 2 7 2" xfId="38067"/>
    <cellStyle name="Note 5 5 2 7 3" xfId="38068"/>
    <cellStyle name="Note 5 5 2 8" xfId="38069"/>
    <cellStyle name="Note 5 5 2 8 2" xfId="38070"/>
    <cellStyle name="Note 5 5 2 8 3" xfId="38071"/>
    <cellStyle name="Note 5 5 2 9" xfId="38072"/>
    <cellStyle name="Note 5 5 3" xfId="38073"/>
    <cellStyle name="Note 5 5 3 2" xfId="38074"/>
    <cellStyle name="Note 5 5 3 2 2" xfId="38075"/>
    <cellStyle name="Note 5 5 3 2 2 2" xfId="38076"/>
    <cellStyle name="Note 5 5 3 2 2 2 2" xfId="38077"/>
    <cellStyle name="Note 5 5 3 2 2 2 3" xfId="38078"/>
    <cellStyle name="Note 5 5 3 2 2 3" xfId="38079"/>
    <cellStyle name="Note 5 5 3 2 2 3 2" xfId="38080"/>
    <cellStyle name="Note 5 5 3 2 2 3 3" xfId="38081"/>
    <cellStyle name="Note 5 5 3 2 2 4" xfId="38082"/>
    <cellStyle name="Note 5 5 3 2 2 5" xfId="38083"/>
    <cellStyle name="Note 5 5 3 2 3" xfId="38084"/>
    <cellStyle name="Note 5 5 3 2 3 2" xfId="38085"/>
    <cellStyle name="Note 5 5 3 2 3 3" xfId="38086"/>
    <cellStyle name="Note 5 5 3 2 4" xfId="38087"/>
    <cellStyle name="Note 5 5 3 2 4 2" xfId="38088"/>
    <cellStyle name="Note 5 5 3 2 4 3" xfId="38089"/>
    <cellStyle name="Note 5 5 3 2 5" xfId="38090"/>
    <cellStyle name="Note 5 5 3 2 5 2" xfId="38091"/>
    <cellStyle name="Note 5 5 3 2 5 3" xfId="38092"/>
    <cellStyle name="Note 5 5 3 2 6" xfId="38093"/>
    <cellStyle name="Note 5 5 3 3" xfId="38094"/>
    <cellStyle name="Note 5 5 3 3 2" xfId="38095"/>
    <cellStyle name="Note 5 5 3 3 2 2" xfId="38096"/>
    <cellStyle name="Note 5 5 3 3 2 2 2" xfId="38097"/>
    <cellStyle name="Note 5 5 3 3 2 2 3" xfId="38098"/>
    <cellStyle name="Note 5 5 3 3 2 3" xfId="38099"/>
    <cellStyle name="Note 5 5 3 3 2 3 2" xfId="38100"/>
    <cellStyle name="Note 5 5 3 3 2 3 3" xfId="38101"/>
    <cellStyle name="Note 5 5 3 3 2 4" xfId="38102"/>
    <cellStyle name="Note 5 5 3 3 2 5" xfId="38103"/>
    <cellStyle name="Note 5 5 3 3 3" xfId="38104"/>
    <cellStyle name="Note 5 5 3 3 3 2" xfId="38105"/>
    <cellStyle name="Note 5 5 3 3 3 3" xfId="38106"/>
    <cellStyle name="Note 5 5 3 3 4" xfId="38107"/>
    <cellStyle name="Note 5 5 3 3 4 2" xfId="38108"/>
    <cellStyle name="Note 5 5 3 3 4 3" xfId="38109"/>
    <cellStyle name="Note 5 5 3 3 5" xfId="38110"/>
    <cellStyle name="Note 5 5 3 3 5 2" xfId="38111"/>
    <cellStyle name="Note 5 5 3 3 5 3" xfId="38112"/>
    <cellStyle name="Note 5 5 3 3 6" xfId="38113"/>
    <cellStyle name="Note 5 5 3 4" xfId="38114"/>
    <cellStyle name="Note 5 5 3 4 2" xfId="38115"/>
    <cellStyle name="Note 5 5 3 4 2 2" xfId="38116"/>
    <cellStyle name="Note 5 5 3 4 2 3" xfId="38117"/>
    <cellStyle name="Note 5 5 3 4 3" xfId="38118"/>
    <cellStyle name="Note 5 5 3 4 3 2" xfId="38119"/>
    <cellStyle name="Note 5 5 3 4 3 3" xfId="38120"/>
    <cellStyle name="Note 5 5 3 4 4" xfId="38121"/>
    <cellStyle name="Note 5 5 3 4 4 2" xfId="38122"/>
    <cellStyle name="Note 5 5 3 4 4 3" xfId="38123"/>
    <cellStyle name="Note 5 5 3 4 5" xfId="38124"/>
    <cellStyle name="Note 5 5 3 4 5 2" xfId="38125"/>
    <cellStyle name="Note 5 5 3 4 5 3" xfId="38126"/>
    <cellStyle name="Note 5 5 3 4 6" xfId="38127"/>
    <cellStyle name="Note 5 5 3 4 6 2" xfId="38128"/>
    <cellStyle name="Note 5 5 3 4 6 3" xfId="38129"/>
    <cellStyle name="Note 5 5 3 4 7" xfId="38130"/>
    <cellStyle name="Note 5 5 3 4 8" xfId="38131"/>
    <cellStyle name="Note 5 5 3 5" xfId="38132"/>
    <cellStyle name="Note 5 5 3 5 2" xfId="38133"/>
    <cellStyle name="Note 5 5 3 5 2 2" xfId="38134"/>
    <cellStyle name="Note 5 5 3 5 2 3" xfId="38135"/>
    <cellStyle name="Note 5 5 3 5 3" xfId="38136"/>
    <cellStyle name="Note 5 5 3 5 3 2" xfId="38137"/>
    <cellStyle name="Note 5 5 3 5 3 3" xfId="38138"/>
    <cellStyle name="Note 5 5 3 5 4" xfId="38139"/>
    <cellStyle name="Note 5 5 3 5 5" xfId="38140"/>
    <cellStyle name="Note 5 5 3 6" xfId="38141"/>
    <cellStyle name="Note 5 5 3 6 2" xfId="38142"/>
    <cellStyle name="Note 5 5 3 6 3" xfId="38143"/>
    <cellStyle name="Note 5 5 3 7" xfId="38144"/>
    <cellStyle name="Note 5 5 3 7 2" xfId="38145"/>
    <cellStyle name="Note 5 5 3 7 3" xfId="38146"/>
    <cellStyle name="Note 5 5 3 8" xfId="38147"/>
    <cellStyle name="Note 5 5 3 8 2" xfId="38148"/>
    <cellStyle name="Note 5 5 3 8 3" xfId="38149"/>
    <cellStyle name="Note 5 5 3 9" xfId="38150"/>
    <cellStyle name="Note 5 5 4" xfId="38151"/>
    <cellStyle name="Note 5 5 4 2" xfId="38152"/>
    <cellStyle name="Note 5 5 4 2 2" xfId="38153"/>
    <cellStyle name="Note 5 5 4 2 2 2" xfId="38154"/>
    <cellStyle name="Note 5 5 4 2 2 2 2" xfId="38155"/>
    <cellStyle name="Note 5 5 4 2 2 2 3" xfId="38156"/>
    <cellStyle name="Note 5 5 4 2 2 3" xfId="38157"/>
    <cellStyle name="Note 5 5 4 2 2 3 2" xfId="38158"/>
    <cellStyle name="Note 5 5 4 2 2 3 3" xfId="38159"/>
    <cellStyle name="Note 5 5 4 2 2 4" xfId="38160"/>
    <cellStyle name="Note 5 5 4 2 2 5" xfId="38161"/>
    <cellStyle name="Note 5 5 4 2 3" xfId="38162"/>
    <cellStyle name="Note 5 5 4 2 3 2" xfId="38163"/>
    <cellStyle name="Note 5 5 4 2 3 3" xfId="38164"/>
    <cellStyle name="Note 5 5 4 2 4" xfId="38165"/>
    <cellStyle name="Note 5 5 4 2 4 2" xfId="38166"/>
    <cellStyle name="Note 5 5 4 2 4 3" xfId="38167"/>
    <cellStyle name="Note 5 5 4 2 5" xfId="38168"/>
    <cellStyle name="Note 5 5 4 2 5 2" xfId="38169"/>
    <cellStyle name="Note 5 5 4 2 5 3" xfId="38170"/>
    <cellStyle name="Note 5 5 4 2 6" xfId="38171"/>
    <cellStyle name="Note 5 5 4 3" xfId="38172"/>
    <cellStyle name="Note 5 5 4 3 2" xfId="38173"/>
    <cellStyle name="Note 5 5 4 3 2 2" xfId="38174"/>
    <cellStyle name="Note 5 5 4 3 2 2 2" xfId="38175"/>
    <cellStyle name="Note 5 5 4 3 2 2 3" xfId="38176"/>
    <cellStyle name="Note 5 5 4 3 2 3" xfId="38177"/>
    <cellStyle name="Note 5 5 4 3 2 3 2" xfId="38178"/>
    <cellStyle name="Note 5 5 4 3 2 3 3" xfId="38179"/>
    <cellStyle name="Note 5 5 4 3 2 4" xfId="38180"/>
    <cellStyle name="Note 5 5 4 3 2 5" xfId="38181"/>
    <cellStyle name="Note 5 5 4 3 3" xfId="38182"/>
    <cellStyle name="Note 5 5 4 3 3 2" xfId="38183"/>
    <cellStyle name="Note 5 5 4 3 3 3" xfId="38184"/>
    <cellStyle name="Note 5 5 4 3 4" xfId="38185"/>
    <cellStyle name="Note 5 5 4 3 4 2" xfId="38186"/>
    <cellStyle name="Note 5 5 4 3 4 3" xfId="38187"/>
    <cellStyle name="Note 5 5 4 3 5" xfId="38188"/>
    <cellStyle name="Note 5 5 4 3 5 2" xfId="38189"/>
    <cellStyle name="Note 5 5 4 3 5 3" xfId="38190"/>
    <cellStyle name="Note 5 5 4 3 6" xfId="38191"/>
    <cellStyle name="Note 5 5 4 4" xfId="38192"/>
    <cellStyle name="Note 5 5 4 4 2" xfId="38193"/>
    <cellStyle name="Note 5 5 4 4 2 2" xfId="38194"/>
    <cellStyle name="Note 5 5 4 4 2 3" xfId="38195"/>
    <cellStyle name="Note 5 5 4 4 3" xfId="38196"/>
    <cellStyle name="Note 5 5 4 4 3 2" xfId="38197"/>
    <cellStyle name="Note 5 5 4 4 3 3" xfId="38198"/>
    <cellStyle name="Note 5 5 4 4 4" xfId="38199"/>
    <cellStyle name="Note 5 5 4 4 4 2" xfId="38200"/>
    <cellStyle name="Note 5 5 4 4 4 3" xfId="38201"/>
    <cellStyle name="Note 5 5 4 4 5" xfId="38202"/>
    <cellStyle name="Note 5 5 4 4 5 2" xfId="38203"/>
    <cellStyle name="Note 5 5 4 4 5 3" xfId="38204"/>
    <cellStyle name="Note 5 5 4 4 6" xfId="38205"/>
    <cellStyle name="Note 5 5 4 4 6 2" xfId="38206"/>
    <cellStyle name="Note 5 5 4 4 6 3" xfId="38207"/>
    <cellStyle name="Note 5 5 4 4 7" xfId="38208"/>
    <cellStyle name="Note 5 5 4 4 8" xfId="38209"/>
    <cellStyle name="Note 5 5 4 5" xfId="38210"/>
    <cellStyle name="Note 5 5 4 5 2" xfId="38211"/>
    <cellStyle name="Note 5 5 4 5 2 2" xfId="38212"/>
    <cellStyle name="Note 5 5 4 5 2 3" xfId="38213"/>
    <cellStyle name="Note 5 5 4 5 3" xfId="38214"/>
    <cellStyle name="Note 5 5 4 5 3 2" xfId="38215"/>
    <cellStyle name="Note 5 5 4 5 3 3" xfId="38216"/>
    <cellStyle name="Note 5 5 4 5 4" xfId="38217"/>
    <cellStyle name="Note 5 5 4 5 5" xfId="38218"/>
    <cellStyle name="Note 5 5 4 6" xfId="38219"/>
    <cellStyle name="Note 5 5 4 6 2" xfId="38220"/>
    <cellStyle name="Note 5 5 4 6 3" xfId="38221"/>
    <cellStyle name="Note 5 5 4 7" xfId="38222"/>
    <cellStyle name="Note 5 5 4 7 2" xfId="38223"/>
    <cellStyle name="Note 5 5 4 7 3" xfId="38224"/>
    <cellStyle name="Note 5 5 4 8" xfId="38225"/>
    <cellStyle name="Note 5 5 4 8 2" xfId="38226"/>
    <cellStyle name="Note 5 5 4 8 3" xfId="38227"/>
    <cellStyle name="Note 5 5 4 9" xfId="38228"/>
    <cellStyle name="Note 5 5 5" xfId="38229"/>
    <cellStyle name="Note 5 5 5 2" xfId="38230"/>
    <cellStyle name="Note 5 5 5 2 2" xfId="38231"/>
    <cellStyle name="Note 5 5 5 2 2 2" xfId="38232"/>
    <cellStyle name="Note 5 5 5 2 2 2 2" xfId="38233"/>
    <cellStyle name="Note 5 5 5 2 2 2 3" xfId="38234"/>
    <cellStyle name="Note 5 5 5 2 2 3" xfId="38235"/>
    <cellStyle name="Note 5 5 5 2 2 3 2" xfId="38236"/>
    <cellStyle name="Note 5 5 5 2 2 3 3" xfId="38237"/>
    <cellStyle name="Note 5 5 5 2 2 4" xfId="38238"/>
    <cellStyle name="Note 5 5 5 2 2 5" xfId="38239"/>
    <cellStyle name="Note 5 5 5 2 3" xfId="38240"/>
    <cellStyle name="Note 5 5 5 2 3 2" xfId="38241"/>
    <cellStyle name="Note 5 5 5 2 3 3" xfId="38242"/>
    <cellStyle name="Note 5 5 5 2 4" xfId="38243"/>
    <cellStyle name="Note 5 5 5 2 4 2" xfId="38244"/>
    <cellStyle name="Note 5 5 5 2 4 3" xfId="38245"/>
    <cellStyle name="Note 5 5 5 2 5" xfId="38246"/>
    <cellStyle name="Note 5 5 5 2 5 2" xfId="38247"/>
    <cellStyle name="Note 5 5 5 2 5 3" xfId="38248"/>
    <cellStyle name="Note 5 5 5 2 6" xfId="38249"/>
    <cellStyle name="Note 5 5 5 3" xfId="38250"/>
    <cellStyle name="Note 5 5 5 3 2" xfId="38251"/>
    <cellStyle name="Note 5 5 5 3 2 2" xfId="38252"/>
    <cellStyle name="Note 5 5 5 3 2 2 2" xfId="38253"/>
    <cellStyle name="Note 5 5 5 3 2 2 3" xfId="38254"/>
    <cellStyle name="Note 5 5 5 3 2 3" xfId="38255"/>
    <cellStyle name="Note 5 5 5 3 2 3 2" xfId="38256"/>
    <cellStyle name="Note 5 5 5 3 2 3 3" xfId="38257"/>
    <cellStyle name="Note 5 5 5 3 2 4" xfId="38258"/>
    <cellStyle name="Note 5 5 5 3 2 5" xfId="38259"/>
    <cellStyle name="Note 5 5 5 3 3" xfId="38260"/>
    <cellStyle name="Note 5 5 5 3 3 2" xfId="38261"/>
    <cellStyle name="Note 5 5 5 3 3 3" xfId="38262"/>
    <cellStyle name="Note 5 5 5 3 4" xfId="38263"/>
    <cellStyle name="Note 5 5 5 3 4 2" xfId="38264"/>
    <cellStyle name="Note 5 5 5 3 4 3" xfId="38265"/>
    <cellStyle name="Note 5 5 5 3 5" xfId="38266"/>
    <cellStyle name="Note 5 5 5 3 5 2" xfId="38267"/>
    <cellStyle name="Note 5 5 5 3 5 3" xfId="38268"/>
    <cellStyle name="Note 5 5 5 3 6" xfId="38269"/>
    <cellStyle name="Note 5 5 5 4" xfId="38270"/>
    <cellStyle name="Note 5 5 5 4 2" xfId="38271"/>
    <cellStyle name="Note 5 5 5 4 2 2" xfId="38272"/>
    <cellStyle name="Note 5 5 5 4 2 3" xfId="38273"/>
    <cellStyle name="Note 5 5 5 4 3" xfId="38274"/>
    <cellStyle name="Note 5 5 5 4 3 2" xfId="38275"/>
    <cellStyle name="Note 5 5 5 4 3 3" xfId="38276"/>
    <cellStyle name="Note 5 5 5 4 4" xfId="38277"/>
    <cellStyle name="Note 5 5 5 4 4 2" xfId="38278"/>
    <cellStyle name="Note 5 5 5 4 4 3" xfId="38279"/>
    <cellStyle name="Note 5 5 5 4 5" xfId="38280"/>
    <cellStyle name="Note 5 5 5 4 5 2" xfId="38281"/>
    <cellStyle name="Note 5 5 5 4 5 3" xfId="38282"/>
    <cellStyle name="Note 5 5 5 4 6" xfId="38283"/>
    <cellStyle name="Note 5 5 5 4 6 2" xfId="38284"/>
    <cellStyle name="Note 5 5 5 4 6 3" xfId="38285"/>
    <cellStyle name="Note 5 5 5 4 7" xfId="38286"/>
    <cellStyle name="Note 5 5 5 4 8" xfId="38287"/>
    <cellStyle name="Note 5 5 5 5" xfId="38288"/>
    <cellStyle name="Note 5 5 5 5 2" xfId="38289"/>
    <cellStyle name="Note 5 5 5 5 2 2" xfId="38290"/>
    <cellStyle name="Note 5 5 5 5 2 3" xfId="38291"/>
    <cellStyle name="Note 5 5 5 5 3" xfId="38292"/>
    <cellStyle name="Note 5 5 5 5 3 2" xfId="38293"/>
    <cellStyle name="Note 5 5 5 5 3 3" xfId="38294"/>
    <cellStyle name="Note 5 5 5 5 4" xfId="38295"/>
    <cellStyle name="Note 5 5 5 5 5" xfId="38296"/>
    <cellStyle name="Note 5 5 5 6" xfId="38297"/>
    <cellStyle name="Note 5 5 5 6 2" xfId="38298"/>
    <cellStyle name="Note 5 5 5 6 3" xfId="38299"/>
    <cellStyle name="Note 5 5 5 7" xfId="38300"/>
    <cellStyle name="Note 5 5 5 7 2" xfId="38301"/>
    <cellStyle name="Note 5 5 5 7 3" xfId="38302"/>
    <cellStyle name="Note 5 5 5 8" xfId="38303"/>
    <cellStyle name="Note 5 5 5 8 2" xfId="38304"/>
    <cellStyle name="Note 5 5 5 8 3" xfId="38305"/>
    <cellStyle name="Note 5 5 5 9" xfId="38306"/>
    <cellStyle name="Note 5 5 6" xfId="38307"/>
    <cellStyle name="Note 5 5 6 2" xfId="38308"/>
    <cellStyle name="Note 5 5 6 2 2" xfId="38309"/>
    <cellStyle name="Note 5 5 6 2 2 2" xfId="38310"/>
    <cellStyle name="Note 5 5 6 2 2 3" xfId="38311"/>
    <cellStyle name="Note 5 5 6 2 3" xfId="38312"/>
    <cellStyle name="Note 5 5 6 2 3 2" xfId="38313"/>
    <cellStyle name="Note 5 5 6 2 3 3" xfId="38314"/>
    <cellStyle name="Note 5 5 6 2 4" xfId="38315"/>
    <cellStyle name="Note 5 5 6 2 5" xfId="38316"/>
    <cellStyle name="Note 5 5 6 3" xfId="38317"/>
    <cellStyle name="Note 5 5 6 3 2" xfId="38318"/>
    <cellStyle name="Note 5 5 6 3 3" xfId="38319"/>
    <cellStyle name="Note 5 5 6 4" xfId="38320"/>
    <cellStyle name="Note 5 5 6 4 2" xfId="38321"/>
    <cellStyle name="Note 5 5 6 4 3" xfId="38322"/>
    <cellStyle name="Note 5 5 6 5" xfId="38323"/>
    <cellStyle name="Note 5 5 6 5 2" xfId="38324"/>
    <cellStyle name="Note 5 5 6 5 3" xfId="38325"/>
    <cellStyle name="Note 5 5 6 6" xfId="38326"/>
    <cellStyle name="Note 5 5 7" xfId="38327"/>
    <cellStyle name="Note 5 5 7 2" xfId="38328"/>
    <cellStyle name="Note 5 5 7 2 2" xfId="38329"/>
    <cellStyle name="Note 5 5 7 2 2 2" xfId="38330"/>
    <cellStyle name="Note 5 5 7 2 2 3" xfId="38331"/>
    <cellStyle name="Note 5 5 7 2 3" xfId="38332"/>
    <cellStyle name="Note 5 5 7 2 3 2" xfId="38333"/>
    <cellStyle name="Note 5 5 7 2 3 3" xfId="38334"/>
    <cellStyle name="Note 5 5 7 2 4" xfId="38335"/>
    <cellStyle name="Note 5 5 7 2 5" xfId="38336"/>
    <cellStyle name="Note 5 5 7 3" xfId="38337"/>
    <cellStyle name="Note 5 5 7 3 2" xfId="38338"/>
    <cellStyle name="Note 5 5 7 3 3" xfId="38339"/>
    <cellStyle name="Note 5 5 7 4" xfId="38340"/>
    <cellStyle name="Note 5 5 7 4 2" xfId="38341"/>
    <cellStyle name="Note 5 5 7 4 3" xfId="38342"/>
    <cellStyle name="Note 5 5 7 5" xfId="38343"/>
    <cellStyle name="Note 5 5 7 5 2" xfId="38344"/>
    <cellStyle name="Note 5 5 7 5 3" xfId="38345"/>
    <cellStyle name="Note 5 5 7 6" xfId="38346"/>
    <cellStyle name="Note 5 5 8" xfId="38347"/>
    <cellStyle name="Note 5 5 8 2" xfId="38348"/>
    <cellStyle name="Note 5 5 8 2 2" xfId="38349"/>
    <cellStyle name="Note 5 5 8 2 3" xfId="38350"/>
    <cellStyle name="Note 5 5 8 3" xfId="38351"/>
    <cellStyle name="Note 5 5 8 3 2" xfId="38352"/>
    <cellStyle name="Note 5 5 8 3 3" xfId="38353"/>
    <cellStyle name="Note 5 5 8 4" xfId="38354"/>
    <cellStyle name="Note 5 5 8 4 2" xfId="38355"/>
    <cellStyle name="Note 5 5 8 4 3" xfId="38356"/>
    <cellStyle name="Note 5 5 8 5" xfId="38357"/>
    <cellStyle name="Note 5 5 8 5 2" xfId="38358"/>
    <cellStyle name="Note 5 5 8 5 3" xfId="38359"/>
    <cellStyle name="Note 5 5 8 6" xfId="38360"/>
    <cellStyle name="Note 5 5 8 6 2" xfId="38361"/>
    <cellStyle name="Note 5 5 8 6 3" xfId="38362"/>
    <cellStyle name="Note 5 5 8 7" xfId="38363"/>
    <cellStyle name="Note 5 5 8 8" xfId="38364"/>
    <cellStyle name="Note 5 5 9" xfId="38365"/>
    <cellStyle name="Note 5 5 9 2" xfId="38366"/>
    <cellStyle name="Note 5 5 9 2 2" xfId="38367"/>
    <cellStyle name="Note 5 5 9 2 3" xfId="38368"/>
    <cellStyle name="Note 5 5 9 3" xfId="38369"/>
    <cellStyle name="Note 5 5 9 3 2" xfId="38370"/>
    <cellStyle name="Note 5 5 9 3 3" xfId="38371"/>
    <cellStyle name="Note 5 5 9 4" xfId="38372"/>
    <cellStyle name="Note 5 5 9 5" xfId="38373"/>
    <cellStyle name="Note 5 6" xfId="38374"/>
    <cellStyle name="Note 5 6 10" xfId="38375"/>
    <cellStyle name="Note 5 6 10 2" xfId="38376"/>
    <cellStyle name="Note 5 6 10 3" xfId="38377"/>
    <cellStyle name="Note 5 6 11" xfId="38378"/>
    <cellStyle name="Note 5 6 11 2" xfId="38379"/>
    <cellStyle name="Note 5 6 11 3" xfId="38380"/>
    <cellStyle name="Note 5 6 12" xfId="38381"/>
    <cellStyle name="Note 5 6 12 2" xfId="38382"/>
    <cellStyle name="Note 5 6 12 3" xfId="38383"/>
    <cellStyle name="Note 5 6 13" xfId="38384"/>
    <cellStyle name="Note 5 6 2" xfId="38385"/>
    <cellStyle name="Note 5 6 2 2" xfId="38386"/>
    <cellStyle name="Note 5 6 2 2 2" xfId="38387"/>
    <cellStyle name="Note 5 6 2 2 2 2" xfId="38388"/>
    <cellStyle name="Note 5 6 2 2 2 2 2" xfId="38389"/>
    <cellStyle name="Note 5 6 2 2 2 2 3" xfId="38390"/>
    <cellStyle name="Note 5 6 2 2 2 3" xfId="38391"/>
    <cellStyle name="Note 5 6 2 2 2 3 2" xfId="38392"/>
    <cellStyle name="Note 5 6 2 2 2 3 3" xfId="38393"/>
    <cellStyle name="Note 5 6 2 2 2 4" xfId="38394"/>
    <cellStyle name="Note 5 6 2 2 2 5" xfId="38395"/>
    <cellStyle name="Note 5 6 2 2 3" xfId="38396"/>
    <cellStyle name="Note 5 6 2 2 3 2" xfId="38397"/>
    <cellStyle name="Note 5 6 2 2 3 3" xfId="38398"/>
    <cellStyle name="Note 5 6 2 2 4" xfId="38399"/>
    <cellStyle name="Note 5 6 2 2 4 2" xfId="38400"/>
    <cellStyle name="Note 5 6 2 2 4 3" xfId="38401"/>
    <cellStyle name="Note 5 6 2 2 5" xfId="38402"/>
    <cellStyle name="Note 5 6 2 2 5 2" xfId="38403"/>
    <cellStyle name="Note 5 6 2 2 5 3" xfId="38404"/>
    <cellStyle name="Note 5 6 2 2 6" xfId="38405"/>
    <cellStyle name="Note 5 6 2 3" xfId="38406"/>
    <cellStyle name="Note 5 6 2 3 2" xfId="38407"/>
    <cellStyle name="Note 5 6 2 3 2 2" xfId="38408"/>
    <cellStyle name="Note 5 6 2 3 2 2 2" xfId="38409"/>
    <cellStyle name="Note 5 6 2 3 2 2 3" xfId="38410"/>
    <cellStyle name="Note 5 6 2 3 2 3" xfId="38411"/>
    <cellStyle name="Note 5 6 2 3 2 3 2" xfId="38412"/>
    <cellStyle name="Note 5 6 2 3 2 3 3" xfId="38413"/>
    <cellStyle name="Note 5 6 2 3 2 4" xfId="38414"/>
    <cellStyle name="Note 5 6 2 3 2 5" xfId="38415"/>
    <cellStyle name="Note 5 6 2 3 3" xfId="38416"/>
    <cellStyle name="Note 5 6 2 3 3 2" xfId="38417"/>
    <cellStyle name="Note 5 6 2 3 3 3" xfId="38418"/>
    <cellStyle name="Note 5 6 2 3 4" xfId="38419"/>
    <cellStyle name="Note 5 6 2 3 4 2" xfId="38420"/>
    <cellStyle name="Note 5 6 2 3 4 3" xfId="38421"/>
    <cellStyle name="Note 5 6 2 3 5" xfId="38422"/>
    <cellStyle name="Note 5 6 2 3 5 2" xfId="38423"/>
    <cellStyle name="Note 5 6 2 3 5 3" xfId="38424"/>
    <cellStyle name="Note 5 6 2 3 6" xfId="38425"/>
    <cellStyle name="Note 5 6 2 4" xfId="38426"/>
    <cellStyle name="Note 5 6 2 4 2" xfId="38427"/>
    <cellStyle name="Note 5 6 2 4 2 2" xfId="38428"/>
    <cellStyle name="Note 5 6 2 4 2 3" xfId="38429"/>
    <cellStyle name="Note 5 6 2 4 3" xfId="38430"/>
    <cellStyle name="Note 5 6 2 4 3 2" xfId="38431"/>
    <cellStyle name="Note 5 6 2 4 3 3" xfId="38432"/>
    <cellStyle name="Note 5 6 2 4 4" xfId="38433"/>
    <cellStyle name="Note 5 6 2 4 4 2" xfId="38434"/>
    <cellStyle name="Note 5 6 2 4 4 3" xfId="38435"/>
    <cellStyle name="Note 5 6 2 4 5" xfId="38436"/>
    <cellStyle name="Note 5 6 2 4 5 2" xfId="38437"/>
    <cellStyle name="Note 5 6 2 4 5 3" xfId="38438"/>
    <cellStyle name="Note 5 6 2 4 6" xfId="38439"/>
    <cellStyle name="Note 5 6 2 4 6 2" xfId="38440"/>
    <cellStyle name="Note 5 6 2 4 6 3" xfId="38441"/>
    <cellStyle name="Note 5 6 2 4 7" xfId="38442"/>
    <cellStyle name="Note 5 6 2 4 8" xfId="38443"/>
    <cellStyle name="Note 5 6 2 5" xfId="38444"/>
    <cellStyle name="Note 5 6 2 5 2" xfId="38445"/>
    <cellStyle name="Note 5 6 2 5 2 2" xfId="38446"/>
    <cellStyle name="Note 5 6 2 5 2 3" xfId="38447"/>
    <cellStyle name="Note 5 6 2 5 3" xfId="38448"/>
    <cellStyle name="Note 5 6 2 5 3 2" xfId="38449"/>
    <cellStyle name="Note 5 6 2 5 3 3" xfId="38450"/>
    <cellStyle name="Note 5 6 2 5 4" xfId="38451"/>
    <cellStyle name="Note 5 6 2 5 5" xfId="38452"/>
    <cellStyle name="Note 5 6 2 6" xfId="38453"/>
    <cellStyle name="Note 5 6 2 6 2" xfId="38454"/>
    <cellStyle name="Note 5 6 2 6 3" xfId="38455"/>
    <cellStyle name="Note 5 6 2 7" xfId="38456"/>
    <cellStyle name="Note 5 6 2 7 2" xfId="38457"/>
    <cellStyle name="Note 5 6 2 7 3" xfId="38458"/>
    <cellStyle name="Note 5 6 2 8" xfId="38459"/>
    <cellStyle name="Note 5 6 2 8 2" xfId="38460"/>
    <cellStyle name="Note 5 6 2 8 3" xfId="38461"/>
    <cellStyle name="Note 5 6 2 9" xfId="38462"/>
    <cellStyle name="Note 5 6 3" xfId="38463"/>
    <cellStyle name="Note 5 6 3 2" xfId="38464"/>
    <cellStyle name="Note 5 6 3 2 2" xfId="38465"/>
    <cellStyle name="Note 5 6 3 2 2 2" xfId="38466"/>
    <cellStyle name="Note 5 6 3 2 2 2 2" xfId="38467"/>
    <cellStyle name="Note 5 6 3 2 2 2 3" xfId="38468"/>
    <cellStyle name="Note 5 6 3 2 2 3" xfId="38469"/>
    <cellStyle name="Note 5 6 3 2 2 3 2" xfId="38470"/>
    <cellStyle name="Note 5 6 3 2 2 3 3" xfId="38471"/>
    <cellStyle name="Note 5 6 3 2 2 4" xfId="38472"/>
    <cellStyle name="Note 5 6 3 2 2 5" xfId="38473"/>
    <cellStyle name="Note 5 6 3 2 3" xfId="38474"/>
    <cellStyle name="Note 5 6 3 2 3 2" xfId="38475"/>
    <cellStyle name="Note 5 6 3 2 3 3" xfId="38476"/>
    <cellStyle name="Note 5 6 3 2 4" xfId="38477"/>
    <cellStyle name="Note 5 6 3 2 4 2" xfId="38478"/>
    <cellStyle name="Note 5 6 3 2 4 3" xfId="38479"/>
    <cellStyle name="Note 5 6 3 2 5" xfId="38480"/>
    <cellStyle name="Note 5 6 3 2 5 2" xfId="38481"/>
    <cellStyle name="Note 5 6 3 2 5 3" xfId="38482"/>
    <cellStyle name="Note 5 6 3 2 6" xfId="38483"/>
    <cellStyle name="Note 5 6 3 3" xfId="38484"/>
    <cellStyle name="Note 5 6 3 3 2" xfId="38485"/>
    <cellStyle name="Note 5 6 3 3 2 2" xfId="38486"/>
    <cellStyle name="Note 5 6 3 3 2 2 2" xfId="38487"/>
    <cellStyle name="Note 5 6 3 3 2 2 3" xfId="38488"/>
    <cellStyle name="Note 5 6 3 3 2 3" xfId="38489"/>
    <cellStyle name="Note 5 6 3 3 2 3 2" xfId="38490"/>
    <cellStyle name="Note 5 6 3 3 2 3 3" xfId="38491"/>
    <cellStyle name="Note 5 6 3 3 2 4" xfId="38492"/>
    <cellStyle name="Note 5 6 3 3 2 5" xfId="38493"/>
    <cellStyle name="Note 5 6 3 3 3" xfId="38494"/>
    <cellStyle name="Note 5 6 3 3 3 2" xfId="38495"/>
    <cellStyle name="Note 5 6 3 3 3 3" xfId="38496"/>
    <cellStyle name="Note 5 6 3 3 4" xfId="38497"/>
    <cellStyle name="Note 5 6 3 3 4 2" xfId="38498"/>
    <cellStyle name="Note 5 6 3 3 4 3" xfId="38499"/>
    <cellStyle name="Note 5 6 3 3 5" xfId="38500"/>
    <cellStyle name="Note 5 6 3 3 5 2" xfId="38501"/>
    <cellStyle name="Note 5 6 3 3 5 3" xfId="38502"/>
    <cellStyle name="Note 5 6 3 3 6" xfId="38503"/>
    <cellStyle name="Note 5 6 3 4" xfId="38504"/>
    <cellStyle name="Note 5 6 3 4 2" xfId="38505"/>
    <cellStyle name="Note 5 6 3 4 2 2" xfId="38506"/>
    <cellStyle name="Note 5 6 3 4 2 3" xfId="38507"/>
    <cellStyle name="Note 5 6 3 4 3" xfId="38508"/>
    <cellStyle name="Note 5 6 3 4 3 2" xfId="38509"/>
    <cellStyle name="Note 5 6 3 4 3 3" xfId="38510"/>
    <cellStyle name="Note 5 6 3 4 4" xfId="38511"/>
    <cellStyle name="Note 5 6 3 4 4 2" xfId="38512"/>
    <cellStyle name="Note 5 6 3 4 4 3" xfId="38513"/>
    <cellStyle name="Note 5 6 3 4 5" xfId="38514"/>
    <cellStyle name="Note 5 6 3 4 5 2" xfId="38515"/>
    <cellStyle name="Note 5 6 3 4 5 3" xfId="38516"/>
    <cellStyle name="Note 5 6 3 4 6" xfId="38517"/>
    <cellStyle name="Note 5 6 3 4 6 2" xfId="38518"/>
    <cellStyle name="Note 5 6 3 4 6 3" xfId="38519"/>
    <cellStyle name="Note 5 6 3 4 7" xfId="38520"/>
    <cellStyle name="Note 5 6 3 4 8" xfId="38521"/>
    <cellStyle name="Note 5 6 3 5" xfId="38522"/>
    <cellStyle name="Note 5 6 3 5 2" xfId="38523"/>
    <cellStyle name="Note 5 6 3 5 2 2" xfId="38524"/>
    <cellStyle name="Note 5 6 3 5 2 3" xfId="38525"/>
    <cellStyle name="Note 5 6 3 5 3" xfId="38526"/>
    <cellStyle name="Note 5 6 3 5 3 2" xfId="38527"/>
    <cellStyle name="Note 5 6 3 5 3 3" xfId="38528"/>
    <cellStyle name="Note 5 6 3 5 4" xfId="38529"/>
    <cellStyle name="Note 5 6 3 5 5" xfId="38530"/>
    <cellStyle name="Note 5 6 3 6" xfId="38531"/>
    <cellStyle name="Note 5 6 3 6 2" xfId="38532"/>
    <cellStyle name="Note 5 6 3 6 3" xfId="38533"/>
    <cellStyle name="Note 5 6 3 7" xfId="38534"/>
    <cellStyle name="Note 5 6 3 7 2" xfId="38535"/>
    <cellStyle name="Note 5 6 3 7 3" xfId="38536"/>
    <cellStyle name="Note 5 6 3 8" xfId="38537"/>
    <cellStyle name="Note 5 6 3 8 2" xfId="38538"/>
    <cellStyle name="Note 5 6 3 8 3" xfId="38539"/>
    <cellStyle name="Note 5 6 3 9" xfId="38540"/>
    <cellStyle name="Note 5 6 4" xfId="38541"/>
    <cellStyle name="Note 5 6 4 2" xfId="38542"/>
    <cellStyle name="Note 5 6 4 2 2" xfId="38543"/>
    <cellStyle name="Note 5 6 4 2 2 2" xfId="38544"/>
    <cellStyle name="Note 5 6 4 2 2 2 2" xfId="38545"/>
    <cellStyle name="Note 5 6 4 2 2 2 3" xfId="38546"/>
    <cellStyle name="Note 5 6 4 2 2 3" xfId="38547"/>
    <cellStyle name="Note 5 6 4 2 2 3 2" xfId="38548"/>
    <cellStyle name="Note 5 6 4 2 2 3 3" xfId="38549"/>
    <cellStyle name="Note 5 6 4 2 2 4" xfId="38550"/>
    <cellStyle name="Note 5 6 4 2 2 5" xfId="38551"/>
    <cellStyle name="Note 5 6 4 2 3" xfId="38552"/>
    <cellStyle name="Note 5 6 4 2 3 2" xfId="38553"/>
    <cellStyle name="Note 5 6 4 2 3 3" xfId="38554"/>
    <cellStyle name="Note 5 6 4 2 4" xfId="38555"/>
    <cellStyle name="Note 5 6 4 2 4 2" xfId="38556"/>
    <cellStyle name="Note 5 6 4 2 4 3" xfId="38557"/>
    <cellStyle name="Note 5 6 4 2 5" xfId="38558"/>
    <cellStyle name="Note 5 6 4 2 5 2" xfId="38559"/>
    <cellStyle name="Note 5 6 4 2 5 3" xfId="38560"/>
    <cellStyle name="Note 5 6 4 2 6" xfId="38561"/>
    <cellStyle name="Note 5 6 4 3" xfId="38562"/>
    <cellStyle name="Note 5 6 4 3 2" xfId="38563"/>
    <cellStyle name="Note 5 6 4 3 2 2" xfId="38564"/>
    <cellStyle name="Note 5 6 4 3 2 2 2" xfId="38565"/>
    <cellStyle name="Note 5 6 4 3 2 2 3" xfId="38566"/>
    <cellStyle name="Note 5 6 4 3 2 3" xfId="38567"/>
    <cellStyle name="Note 5 6 4 3 2 3 2" xfId="38568"/>
    <cellStyle name="Note 5 6 4 3 2 3 3" xfId="38569"/>
    <cellStyle name="Note 5 6 4 3 2 4" xfId="38570"/>
    <cellStyle name="Note 5 6 4 3 2 5" xfId="38571"/>
    <cellStyle name="Note 5 6 4 3 3" xfId="38572"/>
    <cellStyle name="Note 5 6 4 3 3 2" xfId="38573"/>
    <cellStyle name="Note 5 6 4 3 3 3" xfId="38574"/>
    <cellStyle name="Note 5 6 4 3 4" xfId="38575"/>
    <cellStyle name="Note 5 6 4 3 4 2" xfId="38576"/>
    <cellStyle name="Note 5 6 4 3 4 3" xfId="38577"/>
    <cellStyle name="Note 5 6 4 3 5" xfId="38578"/>
    <cellStyle name="Note 5 6 4 3 5 2" xfId="38579"/>
    <cellStyle name="Note 5 6 4 3 5 3" xfId="38580"/>
    <cellStyle name="Note 5 6 4 3 6" xfId="38581"/>
    <cellStyle name="Note 5 6 4 4" xfId="38582"/>
    <cellStyle name="Note 5 6 4 4 2" xfId="38583"/>
    <cellStyle name="Note 5 6 4 4 2 2" xfId="38584"/>
    <cellStyle name="Note 5 6 4 4 2 3" xfId="38585"/>
    <cellStyle name="Note 5 6 4 4 3" xfId="38586"/>
    <cellStyle name="Note 5 6 4 4 3 2" xfId="38587"/>
    <cellStyle name="Note 5 6 4 4 3 3" xfId="38588"/>
    <cellStyle name="Note 5 6 4 4 4" xfId="38589"/>
    <cellStyle name="Note 5 6 4 4 4 2" xfId="38590"/>
    <cellStyle name="Note 5 6 4 4 4 3" xfId="38591"/>
    <cellStyle name="Note 5 6 4 4 5" xfId="38592"/>
    <cellStyle name="Note 5 6 4 4 5 2" xfId="38593"/>
    <cellStyle name="Note 5 6 4 4 5 3" xfId="38594"/>
    <cellStyle name="Note 5 6 4 4 6" xfId="38595"/>
    <cellStyle name="Note 5 6 4 4 6 2" xfId="38596"/>
    <cellStyle name="Note 5 6 4 4 6 3" xfId="38597"/>
    <cellStyle name="Note 5 6 4 4 7" xfId="38598"/>
    <cellStyle name="Note 5 6 4 4 8" xfId="38599"/>
    <cellStyle name="Note 5 6 4 5" xfId="38600"/>
    <cellStyle name="Note 5 6 4 5 2" xfId="38601"/>
    <cellStyle name="Note 5 6 4 5 2 2" xfId="38602"/>
    <cellStyle name="Note 5 6 4 5 2 3" xfId="38603"/>
    <cellStyle name="Note 5 6 4 5 3" xfId="38604"/>
    <cellStyle name="Note 5 6 4 5 3 2" xfId="38605"/>
    <cellStyle name="Note 5 6 4 5 3 3" xfId="38606"/>
    <cellStyle name="Note 5 6 4 5 4" xfId="38607"/>
    <cellStyle name="Note 5 6 4 5 5" xfId="38608"/>
    <cellStyle name="Note 5 6 4 6" xfId="38609"/>
    <cellStyle name="Note 5 6 4 6 2" xfId="38610"/>
    <cellStyle name="Note 5 6 4 6 3" xfId="38611"/>
    <cellStyle name="Note 5 6 4 7" xfId="38612"/>
    <cellStyle name="Note 5 6 4 7 2" xfId="38613"/>
    <cellStyle name="Note 5 6 4 7 3" xfId="38614"/>
    <cellStyle name="Note 5 6 4 8" xfId="38615"/>
    <cellStyle name="Note 5 6 4 8 2" xfId="38616"/>
    <cellStyle name="Note 5 6 4 8 3" xfId="38617"/>
    <cellStyle name="Note 5 6 4 9" xfId="38618"/>
    <cellStyle name="Note 5 6 5" xfId="38619"/>
    <cellStyle name="Note 5 6 5 2" xfId="38620"/>
    <cellStyle name="Note 5 6 5 2 2" xfId="38621"/>
    <cellStyle name="Note 5 6 5 2 2 2" xfId="38622"/>
    <cellStyle name="Note 5 6 5 2 2 2 2" xfId="38623"/>
    <cellStyle name="Note 5 6 5 2 2 2 3" xfId="38624"/>
    <cellStyle name="Note 5 6 5 2 2 3" xfId="38625"/>
    <cellStyle name="Note 5 6 5 2 2 3 2" xfId="38626"/>
    <cellStyle name="Note 5 6 5 2 2 3 3" xfId="38627"/>
    <cellStyle name="Note 5 6 5 2 2 4" xfId="38628"/>
    <cellStyle name="Note 5 6 5 2 2 5" xfId="38629"/>
    <cellStyle name="Note 5 6 5 2 3" xfId="38630"/>
    <cellStyle name="Note 5 6 5 2 3 2" xfId="38631"/>
    <cellStyle name="Note 5 6 5 2 3 3" xfId="38632"/>
    <cellStyle name="Note 5 6 5 2 4" xfId="38633"/>
    <cellStyle name="Note 5 6 5 2 4 2" xfId="38634"/>
    <cellStyle name="Note 5 6 5 2 4 3" xfId="38635"/>
    <cellStyle name="Note 5 6 5 2 5" xfId="38636"/>
    <cellStyle name="Note 5 6 5 2 5 2" xfId="38637"/>
    <cellStyle name="Note 5 6 5 2 5 3" xfId="38638"/>
    <cellStyle name="Note 5 6 5 2 6" xfId="38639"/>
    <cellStyle name="Note 5 6 5 3" xfId="38640"/>
    <cellStyle name="Note 5 6 5 3 2" xfId="38641"/>
    <cellStyle name="Note 5 6 5 3 2 2" xfId="38642"/>
    <cellStyle name="Note 5 6 5 3 2 2 2" xfId="38643"/>
    <cellStyle name="Note 5 6 5 3 2 2 3" xfId="38644"/>
    <cellStyle name="Note 5 6 5 3 2 3" xfId="38645"/>
    <cellStyle name="Note 5 6 5 3 2 3 2" xfId="38646"/>
    <cellStyle name="Note 5 6 5 3 2 3 3" xfId="38647"/>
    <cellStyle name="Note 5 6 5 3 2 4" xfId="38648"/>
    <cellStyle name="Note 5 6 5 3 2 5" xfId="38649"/>
    <cellStyle name="Note 5 6 5 3 3" xfId="38650"/>
    <cellStyle name="Note 5 6 5 3 3 2" xfId="38651"/>
    <cellStyle name="Note 5 6 5 3 3 3" xfId="38652"/>
    <cellStyle name="Note 5 6 5 3 4" xfId="38653"/>
    <cellStyle name="Note 5 6 5 3 4 2" xfId="38654"/>
    <cellStyle name="Note 5 6 5 3 4 3" xfId="38655"/>
    <cellStyle name="Note 5 6 5 3 5" xfId="38656"/>
    <cellStyle name="Note 5 6 5 3 5 2" xfId="38657"/>
    <cellStyle name="Note 5 6 5 3 5 3" xfId="38658"/>
    <cellStyle name="Note 5 6 5 3 6" xfId="38659"/>
    <cellStyle name="Note 5 6 5 4" xfId="38660"/>
    <cellStyle name="Note 5 6 5 4 2" xfId="38661"/>
    <cellStyle name="Note 5 6 5 4 2 2" xfId="38662"/>
    <cellStyle name="Note 5 6 5 4 2 3" xfId="38663"/>
    <cellStyle name="Note 5 6 5 4 3" xfId="38664"/>
    <cellStyle name="Note 5 6 5 4 3 2" xfId="38665"/>
    <cellStyle name="Note 5 6 5 4 3 3" xfId="38666"/>
    <cellStyle name="Note 5 6 5 4 4" xfId="38667"/>
    <cellStyle name="Note 5 6 5 4 4 2" xfId="38668"/>
    <cellStyle name="Note 5 6 5 4 4 3" xfId="38669"/>
    <cellStyle name="Note 5 6 5 4 5" xfId="38670"/>
    <cellStyle name="Note 5 6 5 4 5 2" xfId="38671"/>
    <cellStyle name="Note 5 6 5 4 5 3" xfId="38672"/>
    <cellStyle name="Note 5 6 5 4 6" xfId="38673"/>
    <cellStyle name="Note 5 6 5 4 6 2" xfId="38674"/>
    <cellStyle name="Note 5 6 5 4 6 3" xfId="38675"/>
    <cellStyle name="Note 5 6 5 4 7" xfId="38676"/>
    <cellStyle name="Note 5 6 5 4 8" xfId="38677"/>
    <cellStyle name="Note 5 6 5 5" xfId="38678"/>
    <cellStyle name="Note 5 6 5 5 2" xfId="38679"/>
    <cellStyle name="Note 5 6 5 5 2 2" xfId="38680"/>
    <cellStyle name="Note 5 6 5 5 2 3" xfId="38681"/>
    <cellStyle name="Note 5 6 5 5 3" xfId="38682"/>
    <cellStyle name="Note 5 6 5 5 3 2" xfId="38683"/>
    <cellStyle name="Note 5 6 5 5 3 3" xfId="38684"/>
    <cellStyle name="Note 5 6 5 5 4" xfId="38685"/>
    <cellStyle name="Note 5 6 5 5 5" xfId="38686"/>
    <cellStyle name="Note 5 6 5 6" xfId="38687"/>
    <cellStyle name="Note 5 6 5 6 2" xfId="38688"/>
    <cellStyle name="Note 5 6 5 6 3" xfId="38689"/>
    <cellStyle name="Note 5 6 5 7" xfId="38690"/>
    <cellStyle name="Note 5 6 5 7 2" xfId="38691"/>
    <cellStyle name="Note 5 6 5 7 3" xfId="38692"/>
    <cellStyle name="Note 5 6 5 8" xfId="38693"/>
    <cellStyle name="Note 5 6 5 8 2" xfId="38694"/>
    <cellStyle name="Note 5 6 5 8 3" xfId="38695"/>
    <cellStyle name="Note 5 6 5 9" xfId="38696"/>
    <cellStyle name="Note 5 6 6" xfId="38697"/>
    <cellStyle name="Note 5 6 6 2" xfId="38698"/>
    <cellStyle name="Note 5 6 6 2 2" xfId="38699"/>
    <cellStyle name="Note 5 6 6 2 2 2" xfId="38700"/>
    <cellStyle name="Note 5 6 6 2 2 3" xfId="38701"/>
    <cellStyle name="Note 5 6 6 2 3" xfId="38702"/>
    <cellStyle name="Note 5 6 6 2 3 2" xfId="38703"/>
    <cellStyle name="Note 5 6 6 2 3 3" xfId="38704"/>
    <cellStyle name="Note 5 6 6 2 4" xfId="38705"/>
    <cellStyle name="Note 5 6 6 2 5" xfId="38706"/>
    <cellStyle name="Note 5 6 6 3" xfId="38707"/>
    <cellStyle name="Note 5 6 6 3 2" xfId="38708"/>
    <cellStyle name="Note 5 6 6 3 3" xfId="38709"/>
    <cellStyle name="Note 5 6 6 4" xfId="38710"/>
    <cellStyle name="Note 5 6 6 4 2" xfId="38711"/>
    <cellStyle name="Note 5 6 6 4 3" xfId="38712"/>
    <cellStyle name="Note 5 6 6 5" xfId="38713"/>
    <cellStyle name="Note 5 6 6 5 2" xfId="38714"/>
    <cellStyle name="Note 5 6 6 5 3" xfId="38715"/>
    <cellStyle name="Note 5 6 6 6" xfId="38716"/>
    <cellStyle name="Note 5 6 7" xfId="38717"/>
    <cellStyle name="Note 5 6 7 2" xfId="38718"/>
    <cellStyle name="Note 5 6 7 2 2" xfId="38719"/>
    <cellStyle name="Note 5 6 7 2 2 2" xfId="38720"/>
    <cellStyle name="Note 5 6 7 2 2 3" xfId="38721"/>
    <cellStyle name="Note 5 6 7 2 3" xfId="38722"/>
    <cellStyle name="Note 5 6 7 2 3 2" xfId="38723"/>
    <cellStyle name="Note 5 6 7 2 3 3" xfId="38724"/>
    <cellStyle name="Note 5 6 7 2 4" xfId="38725"/>
    <cellStyle name="Note 5 6 7 2 5" xfId="38726"/>
    <cellStyle name="Note 5 6 7 3" xfId="38727"/>
    <cellStyle name="Note 5 6 7 3 2" xfId="38728"/>
    <cellStyle name="Note 5 6 7 3 3" xfId="38729"/>
    <cellStyle name="Note 5 6 7 4" xfId="38730"/>
    <cellStyle name="Note 5 6 7 4 2" xfId="38731"/>
    <cellStyle name="Note 5 6 7 4 3" xfId="38732"/>
    <cellStyle name="Note 5 6 7 5" xfId="38733"/>
    <cellStyle name="Note 5 6 7 5 2" xfId="38734"/>
    <cellStyle name="Note 5 6 7 5 3" xfId="38735"/>
    <cellStyle name="Note 5 6 7 6" xfId="38736"/>
    <cellStyle name="Note 5 6 8" xfId="38737"/>
    <cellStyle name="Note 5 6 8 2" xfId="38738"/>
    <cellStyle name="Note 5 6 8 2 2" xfId="38739"/>
    <cellStyle name="Note 5 6 8 2 3" xfId="38740"/>
    <cellStyle name="Note 5 6 8 3" xfId="38741"/>
    <cellStyle name="Note 5 6 8 3 2" xfId="38742"/>
    <cellStyle name="Note 5 6 8 3 3" xfId="38743"/>
    <cellStyle name="Note 5 6 8 4" xfId="38744"/>
    <cellStyle name="Note 5 6 8 4 2" xfId="38745"/>
    <cellStyle name="Note 5 6 8 4 3" xfId="38746"/>
    <cellStyle name="Note 5 6 8 5" xfId="38747"/>
    <cellStyle name="Note 5 6 8 5 2" xfId="38748"/>
    <cellStyle name="Note 5 6 8 5 3" xfId="38749"/>
    <cellStyle name="Note 5 6 8 6" xfId="38750"/>
    <cellStyle name="Note 5 6 8 6 2" xfId="38751"/>
    <cellStyle name="Note 5 6 8 6 3" xfId="38752"/>
    <cellStyle name="Note 5 6 8 7" xfId="38753"/>
    <cellStyle name="Note 5 6 8 8" xfId="38754"/>
    <cellStyle name="Note 5 6 9" xfId="38755"/>
    <cellStyle name="Note 5 6 9 2" xfId="38756"/>
    <cellStyle name="Note 5 6 9 2 2" xfId="38757"/>
    <cellStyle name="Note 5 6 9 2 3" xfId="38758"/>
    <cellStyle name="Note 5 6 9 3" xfId="38759"/>
    <cellStyle name="Note 5 6 9 3 2" xfId="38760"/>
    <cellStyle name="Note 5 6 9 3 3" xfId="38761"/>
    <cellStyle name="Note 5 6 9 4" xfId="38762"/>
    <cellStyle name="Note 5 6 9 5" xfId="38763"/>
    <cellStyle name="Note 5 7" xfId="38764"/>
    <cellStyle name="Note 5 7 10" xfId="38765"/>
    <cellStyle name="Note 5 7 10 2" xfId="38766"/>
    <cellStyle name="Note 5 7 10 3" xfId="38767"/>
    <cellStyle name="Note 5 7 11" xfId="38768"/>
    <cellStyle name="Note 5 7 11 2" xfId="38769"/>
    <cellStyle name="Note 5 7 11 3" xfId="38770"/>
    <cellStyle name="Note 5 7 12" xfId="38771"/>
    <cellStyle name="Note 5 7 12 2" xfId="38772"/>
    <cellStyle name="Note 5 7 12 3" xfId="38773"/>
    <cellStyle name="Note 5 7 13" xfId="38774"/>
    <cellStyle name="Note 5 7 2" xfId="38775"/>
    <cellStyle name="Note 5 7 2 2" xfId="38776"/>
    <cellStyle name="Note 5 7 2 2 2" xfId="38777"/>
    <cellStyle name="Note 5 7 2 2 2 2" xfId="38778"/>
    <cellStyle name="Note 5 7 2 2 2 2 2" xfId="38779"/>
    <cellStyle name="Note 5 7 2 2 2 2 3" xfId="38780"/>
    <cellStyle name="Note 5 7 2 2 2 3" xfId="38781"/>
    <cellStyle name="Note 5 7 2 2 2 3 2" xfId="38782"/>
    <cellStyle name="Note 5 7 2 2 2 3 3" xfId="38783"/>
    <cellStyle name="Note 5 7 2 2 2 4" xfId="38784"/>
    <cellStyle name="Note 5 7 2 2 2 5" xfId="38785"/>
    <cellStyle name="Note 5 7 2 2 3" xfId="38786"/>
    <cellStyle name="Note 5 7 2 2 3 2" xfId="38787"/>
    <cellStyle name="Note 5 7 2 2 3 3" xfId="38788"/>
    <cellStyle name="Note 5 7 2 2 4" xfId="38789"/>
    <cellStyle name="Note 5 7 2 2 4 2" xfId="38790"/>
    <cellStyle name="Note 5 7 2 2 4 3" xfId="38791"/>
    <cellStyle name="Note 5 7 2 2 5" xfId="38792"/>
    <cellStyle name="Note 5 7 2 2 5 2" xfId="38793"/>
    <cellStyle name="Note 5 7 2 2 5 3" xfId="38794"/>
    <cellStyle name="Note 5 7 2 2 6" xfId="38795"/>
    <cellStyle name="Note 5 7 2 3" xfId="38796"/>
    <cellStyle name="Note 5 7 2 3 2" xfId="38797"/>
    <cellStyle name="Note 5 7 2 3 2 2" xfId="38798"/>
    <cellStyle name="Note 5 7 2 3 2 2 2" xfId="38799"/>
    <cellStyle name="Note 5 7 2 3 2 2 3" xfId="38800"/>
    <cellStyle name="Note 5 7 2 3 2 3" xfId="38801"/>
    <cellStyle name="Note 5 7 2 3 2 3 2" xfId="38802"/>
    <cellStyle name="Note 5 7 2 3 2 3 3" xfId="38803"/>
    <cellStyle name="Note 5 7 2 3 2 4" xfId="38804"/>
    <cellStyle name="Note 5 7 2 3 2 5" xfId="38805"/>
    <cellStyle name="Note 5 7 2 3 3" xfId="38806"/>
    <cellStyle name="Note 5 7 2 3 3 2" xfId="38807"/>
    <cellStyle name="Note 5 7 2 3 3 3" xfId="38808"/>
    <cellStyle name="Note 5 7 2 3 4" xfId="38809"/>
    <cellStyle name="Note 5 7 2 3 4 2" xfId="38810"/>
    <cellStyle name="Note 5 7 2 3 4 3" xfId="38811"/>
    <cellStyle name="Note 5 7 2 3 5" xfId="38812"/>
    <cellStyle name="Note 5 7 2 3 5 2" xfId="38813"/>
    <cellStyle name="Note 5 7 2 3 5 3" xfId="38814"/>
    <cellStyle name="Note 5 7 2 3 6" xfId="38815"/>
    <cellStyle name="Note 5 7 2 4" xfId="38816"/>
    <cellStyle name="Note 5 7 2 4 2" xfId="38817"/>
    <cellStyle name="Note 5 7 2 4 2 2" xfId="38818"/>
    <cellStyle name="Note 5 7 2 4 2 3" xfId="38819"/>
    <cellStyle name="Note 5 7 2 4 3" xfId="38820"/>
    <cellStyle name="Note 5 7 2 4 3 2" xfId="38821"/>
    <cellStyle name="Note 5 7 2 4 3 3" xfId="38822"/>
    <cellStyle name="Note 5 7 2 4 4" xfId="38823"/>
    <cellStyle name="Note 5 7 2 4 4 2" xfId="38824"/>
    <cellStyle name="Note 5 7 2 4 4 3" xfId="38825"/>
    <cellStyle name="Note 5 7 2 4 5" xfId="38826"/>
    <cellStyle name="Note 5 7 2 4 5 2" xfId="38827"/>
    <cellStyle name="Note 5 7 2 4 5 3" xfId="38828"/>
    <cellStyle name="Note 5 7 2 4 6" xfId="38829"/>
    <cellStyle name="Note 5 7 2 4 6 2" xfId="38830"/>
    <cellStyle name="Note 5 7 2 4 6 3" xfId="38831"/>
    <cellStyle name="Note 5 7 2 4 7" xfId="38832"/>
    <cellStyle name="Note 5 7 2 4 8" xfId="38833"/>
    <cellStyle name="Note 5 7 2 5" xfId="38834"/>
    <cellStyle name="Note 5 7 2 5 2" xfId="38835"/>
    <cellStyle name="Note 5 7 2 5 2 2" xfId="38836"/>
    <cellStyle name="Note 5 7 2 5 2 3" xfId="38837"/>
    <cellStyle name="Note 5 7 2 5 3" xfId="38838"/>
    <cellStyle name="Note 5 7 2 5 3 2" xfId="38839"/>
    <cellStyle name="Note 5 7 2 5 3 3" xfId="38840"/>
    <cellStyle name="Note 5 7 2 5 4" xfId="38841"/>
    <cellStyle name="Note 5 7 2 5 5" xfId="38842"/>
    <cellStyle name="Note 5 7 2 6" xfId="38843"/>
    <cellStyle name="Note 5 7 2 6 2" xfId="38844"/>
    <cellStyle name="Note 5 7 2 6 3" xfId="38845"/>
    <cellStyle name="Note 5 7 2 7" xfId="38846"/>
    <cellStyle name="Note 5 7 2 7 2" xfId="38847"/>
    <cellStyle name="Note 5 7 2 7 3" xfId="38848"/>
    <cellStyle name="Note 5 7 2 8" xfId="38849"/>
    <cellStyle name="Note 5 7 2 8 2" xfId="38850"/>
    <cellStyle name="Note 5 7 2 8 3" xfId="38851"/>
    <cellStyle name="Note 5 7 2 9" xfId="38852"/>
    <cellStyle name="Note 5 7 3" xfId="38853"/>
    <cellStyle name="Note 5 7 3 2" xfId="38854"/>
    <cellStyle name="Note 5 7 3 2 2" xfId="38855"/>
    <cellStyle name="Note 5 7 3 2 2 2" xfId="38856"/>
    <cellStyle name="Note 5 7 3 2 2 2 2" xfId="38857"/>
    <cellStyle name="Note 5 7 3 2 2 2 3" xfId="38858"/>
    <cellStyle name="Note 5 7 3 2 2 3" xfId="38859"/>
    <cellStyle name="Note 5 7 3 2 2 3 2" xfId="38860"/>
    <cellStyle name="Note 5 7 3 2 2 3 3" xfId="38861"/>
    <cellStyle name="Note 5 7 3 2 2 4" xfId="38862"/>
    <cellStyle name="Note 5 7 3 2 2 5" xfId="38863"/>
    <cellStyle name="Note 5 7 3 2 3" xfId="38864"/>
    <cellStyle name="Note 5 7 3 2 3 2" xfId="38865"/>
    <cellStyle name="Note 5 7 3 2 3 3" xfId="38866"/>
    <cellStyle name="Note 5 7 3 2 4" xfId="38867"/>
    <cellStyle name="Note 5 7 3 2 4 2" xfId="38868"/>
    <cellStyle name="Note 5 7 3 2 4 3" xfId="38869"/>
    <cellStyle name="Note 5 7 3 2 5" xfId="38870"/>
    <cellStyle name="Note 5 7 3 2 5 2" xfId="38871"/>
    <cellStyle name="Note 5 7 3 2 5 3" xfId="38872"/>
    <cellStyle name="Note 5 7 3 2 6" xfId="38873"/>
    <cellStyle name="Note 5 7 3 3" xfId="38874"/>
    <cellStyle name="Note 5 7 3 3 2" xfId="38875"/>
    <cellStyle name="Note 5 7 3 3 2 2" xfId="38876"/>
    <cellStyle name="Note 5 7 3 3 2 2 2" xfId="38877"/>
    <cellStyle name="Note 5 7 3 3 2 2 3" xfId="38878"/>
    <cellStyle name="Note 5 7 3 3 2 3" xfId="38879"/>
    <cellStyle name="Note 5 7 3 3 2 3 2" xfId="38880"/>
    <cellStyle name="Note 5 7 3 3 2 3 3" xfId="38881"/>
    <cellStyle name="Note 5 7 3 3 2 4" xfId="38882"/>
    <cellStyle name="Note 5 7 3 3 2 5" xfId="38883"/>
    <cellStyle name="Note 5 7 3 3 3" xfId="38884"/>
    <cellStyle name="Note 5 7 3 3 3 2" xfId="38885"/>
    <cellStyle name="Note 5 7 3 3 3 3" xfId="38886"/>
    <cellStyle name="Note 5 7 3 3 4" xfId="38887"/>
    <cellStyle name="Note 5 7 3 3 4 2" xfId="38888"/>
    <cellStyle name="Note 5 7 3 3 4 3" xfId="38889"/>
    <cellStyle name="Note 5 7 3 3 5" xfId="38890"/>
    <cellStyle name="Note 5 7 3 3 5 2" xfId="38891"/>
    <cellStyle name="Note 5 7 3 3 5 3" xfId="38892"/>
    <cellStyle name="Note 5 7 3 3 6" xfId="38893"/>
    <cellStyle name="Note 5 7 3 4" xfId="38894"/>
    <cellStyle name="Note 5 7 3 4 2" xfId="38895"/>
    <cellStyle name="Note 5 7 3 4 2 2" xfId="38896"/>
    <cellStyle name="Note 5 7 3 4 2 3" xfId="38897"/>
    <cellStyle name="Note 5 7 3 4 3" xfId="38898"/>
    <cellStyle name="Note 5 7 3 4 3 2" xfId="38899"/>
    <cellStyle name="Note 5 7 3 4 3 3" xfId="38900"/>
    <cellStyle name="Note 5 7 3 4 4" xfId="38901"/>
    <cellStyle name="Note 5 7 3 4 4 2" xfId="38902"/>
    <cellStyle name="Note 5 7 3 4 4 3" xfId="38903"/>
    <cellStyle name="Note 5 7 3 4 5" xfId="38904"/>
    <cellStyle name="Note 5 7 3 4 5 2" xfId="38905"/>
    <cellStyle name="Note 5 7 3 4 5 3" xfId="38906"/>
    <cellStyle name="Note 5 7 3 4 6" xfId="38907"/>
    <cellStyle name="Note 5 7 3 4 6 2" xfId="38908"/>
    <cellStyle name="Note 5 7 3 4 6 3" xfId="38909"/>
    <cellStyle name="Note 5 7 3 4 7" xfId="38910"/>
    <cellStyle name="Note 5 7 3 4 8" xfId="38911"/>
    <cellStyle name="Note 5 7 3 5" xfId="38912"/>
    <cellStyle name="Note 5 7 3 5 2" xfId="38913"/>
    <cellStyle name="Note 5 7 3 5 2 2" xfId="38914"/>
    <cellStyle name="Note 5 7 3 5 2 3" xfId="38915"/>
    <cellStyle name="Note 5 7 3 5 3" xfId="38916"/>
    <cellStyle name="Note 5 7 3 5 3 2" xfId="38917"/>
    <cellStyle name="Note 5 7 3 5 3 3" xfId="38918"/>
    <cellStyle name="Note 5 7 3 5 4" xfId="38919"/>
    <cellStyle name="Note 5 7 3 5 5" xfId="38920"/>
    <cellStyle name="Note 5 7 3 6" xfId="38921"/>
    <cellStyle name="Note 5 7 3 6 2" xfId="38922"/>
    <cellStyle name="Note 5 7 3 6 3" xfId="38923"/>
    <cellStyle name="Note 5 7 3 7" xfId="38924"/>
    <cellStyle name="Note 5 7 3 7 2" xfId="38925"/>
    <cellStyle name="Note 5 7 3 7 3" xfId="38926"/>
    <cellStyle name="Note 5 7 3 8" xfId="38927"/>
    <cellStyle name="Note 5 7 3 8 2" xfId="38928"/>
    <cellStyle name="Note 5 7 3 8 3" xfId="38929"/>
    <cellStyle name="Note 5 7 3 9" xfId="38930"/>
    <cellStyle name="Note 5 7 4" xfId="38931"/>
    <cellStyle name="Note 5 7 4 2" xfId="38932"/>
    <cellStyle name="Note 5 7 4 2 2" xfId="38933"/>
    <cellStyle name="Note 5 7 4 2 2 2" xfId="38934"/>
    <cellStyle name="Note 5 7 4 2 2 2 2" xfId="38935"/>
    <cellStyle name="Note 5 7 4 2 2 2 3" xfId="38936"/>
    <cellStyle name="Note 5 7 4 2 2 3" xfId="38937"/>
    <cellStyle name="Note 5 7 4 2 2 3 2" xfId="38938"/>
    <cellStyle name="Note 5 7 4 2 2 3 3" xfId="38939"/>
    <cellStyle name="Note 5 7 4 2 2 4" xfId="38940"/>
    <cellStyle name="Note 5 7 4 2 2 5" xfId="38941"/>
    <cellStyle name="Note 5 7 4 2 3" xfId="38942"/>
    <cellStyle name="Note 5 7 4 2 3 2" xfId="38943"/>
    <cellStyle name="Note 5 7 4 2 3 3" xfId="38944"/>
    <cellStyle name="Note 5 7 4 2 4" xfId="38945"/>
    <cellStyle name="Note 5 7 4 2 4 2" xfId="38946"/>
    <cellStyle name="Note 5 7 4 2 4 3" xfId="38947"/>
    <cellStyle name="Note 5 7 4 2 5" xfId="38948"/>
    <cellStyle name="Note 5 7 4 2 5 2" xfId="38949"/>
    <cellStyle name="Note 5 7 4 2 5 3" xfId="38950"/>
    <cellStyle name="Note 5 7 4 2 6" xfId="38951"/>
    <cellStyle name="Note 5 7 4 3" xfId="38952"/>
    <cellStyle name="Note 5 7 4 3 2" xfId="38953"/>
    <cellStyle name="Note 5 7 4 3 2 2" xfId="38954"/>
    <cellStyle name="Note 5 7 4 3 2 2 2" xfId="38955"/>
    <cellStyle name="Note 5 7 4 3 2 2 3" xfId="38956"/>
    <cellStyle name="Note 5 7 4 3 2 3" xfId="38957"/>
    <cellStyle name="Note 5 7 4 3 2 3 2" xfId="38958"/>
    <cellStyle name="Note 5 7 4 3 2 3 3" xfId="38959"/>
    <cellStyle name="Note 5 7 4 3 2 4" xfId="38960"/>
    <cellStyle name="Note 5 7 4 3 2 5" xfId="38961"/>
    <cellStyle name="Note 5 7 4 3 3" xfId="38962"/>
    <cellStyle name="Note 5 7 4 3 3 2" xfId="38963"/>
    <cellStyle name="Note 5 7 4 3 3 3" xfId="38964"/>
    <cellStyle name="Note 5 7 4 3 4" xfId="38965"/>
    <cellStyle name="Note 5 7 4 3 4 2" xfId="38966"/>
    <cellStyle name="Note 5 7 4 3 4 3" xfId="38967"/>
    <cellStyle name="Note 5 7 4 3 5" xfId="38968"/>
    <cellStyle name="Note 5 7 4 3 5 2" xfId="38969"/>
    <cellStyle name="Note 5 7 4 3 5 3" xfId="38970"/>
    <cellStyle name="Note 5 7 4 3 6" xfId="38971"/>
    <cellStyle name="Note 5 7 4 4" xfId="38972"/>
    <cellStyle name="Note 5 7 4 4 2" xfId="38973"/>
    <cellStyle name="Note 5 7 4 4 2 2" xfId="38974"/>
    <cellStyle name="Note 5 7 4 4 2 3" xfId="38975"/>
    <cellStyle name="Note 5 7 4 4 3" xfId="38976"/>
    <cellStyle name="Note 5 7 4 4 3 2" xfId="38977"/>
    <cellStyle name="Note 5 7 4 4 3 3" xfId="38978"/>
    <cellStyle name="Note 5 7 4 4 4" xfId="38979"/>
    <cellStyle name="Note 5 7 4 4 4 2" xfId="38980"/>
    <cellStyle name="Note 5 7 4 4 4 3" xfId="38981"/>
    <cellStyle name="Note 5 7 4 4 5" xfId="38982"/>
    <cellStyle name="Note 5 7 4 4 5 2" xfId="38983"/>
    <cellStyle name="Note 5 7 4 4 5 3" xfId="38984"/>
    <cellStyle name="Note 5 7 4 4 6" xfId="38985"/>
    <cellStyle name="Note 5 7 4 4 6 2" xfId="38986"/>
    <cellStyle name="Note 5 7 4 4 6 3" xfId="38987"/>
    <cellStyle name="Note 5 7 4 4 7" xfId="38988"/>
    <cellStyle name="Note 5 7 4 4 8" xfId="38989"/>
    <cellStyle name="Note 5 7 4 5" xfId="38990"/>
    <cellStyle name="Note 5 7 4 5 2" xfId="38991"/>
    <cellStyle name="Note 5 7 4 5 2 2" xfId="38992"/>
    <cellStyle name="Note 5 7 4 5 2 3" xfId="38993"/>
    <cellStyle name="Note 5 7 4 5 3" xfId="38994"/>
    <cellStyle name="Note 5 7 4 5 3 2" xfId="38995"/>
    <cellStyle name="Note 5 7 4 5 3 3" xfId="38996"/>
    <cellStyle name="Note 5 7 4 5 4" xfId="38997"/>
    <cellStyle name="Note 5 7 4 5 5" xfId="38998"/>
    <cellStyle name="Note 5 7 4 6" xfId="38999"/>
    <cellStyle name="Note 5 7 4 6 2" xfId="39000"/>
    <cellStyle name="Note 5 7 4 6 3" xfId="39001"/>
    <cellStyle name="Note 5 7 4 7" xfId="39002"/>
    <cellStyle name="Note 5 7 4 7 2" xfId="39003"/>
    <cellStyle name="Note 5 7 4 7 3" xfId="39004"/>
    <cellStyle name="Note 5 7 4 8" xfId="39005"/>
    <cellStyle name="Note 5 7 4 8 2" xfId="39006"/>
    <cellStyle name="Note 5 7 4 8 3" xfId="39007"/>
    <cellStyle name="Note 5 7 4 9" xfId="39008"/>
    <cellStyle name="Note 5 7 5" xfId="39009"/>
    <cellStyle name="Note 5 7 5 2" xfId="39010"/>
    <cellStyle name="Note 5 7 5 2 2" xfId="39011"/>
    <cellStyle name="Note 5 7 5 2 2 2" xfId="39012"/>
    <cellStyle name="Note 5 7 5 2 2 2 2" xfId="39013"/>
    <cellStyle name="Note 5 7 5 2 2 2 3" xfId="39014"/>
    <cellStyle name="Note 5 7 5 2 2 3" xfId="39015"/>
    <cellStyle name="Note 5 7 5 2 2 3 2" xfId="39016"/>
    <cellStyle name="Note 5 7 5 2 2 3 3" xfId="39017"/>
    <cellStyle name="Note 5 7 5 2 2 4" xfId="39018"/>
    <cellStyle name="Note 5 7 5 2 2 5" xfId="39019"/>
    <cellStyle name="Note 5 7 5 2 3" xfId="39020"/>
    <cellStyle name="Note 5 7 5 2 3 2" xfId="39021"/>
    <cellStyle name="Note 5 7 5 2 3 3" xfId="39022"/>
    <cellStyle name="Note 5 7 5 2 4" xfId="39023"/>
    <cellStyle name="Note 5 7 5 2 4 2" xfId="39024"/>
    <cellStyle name="Note 5 7 5 2 4 3" xfId="39025"/>
    <cellStyle name="Note 5 7 5 2 5" xfId="39026"/>
    <cellStyle name="Note 5 7 5 2 5 2" xfId="39027"/>
    <cellStyle name="Note 5 7 5 2 5 3" xfId="39028"/>
    <cellStyle name="Note 5 7 5 2 6" xfId="39029"/>
    <cellStyle name="Note 5 7 5 3" xfId="39030"/>
    <cellStyle name="Note 5 7 5 3 2" xfId="39031"/>
    <cellStyle name="Note 5 7 5 3 2 2" xfId="39032"/>
    <cellStyle name="Note 5 7 5 3 2 2 2" xfId="39033"/>
    <cellStyle name="Note 5 7 5 3 2 2 3" xfId="39034"/>
    <cellStyle name="Note 5 7 5 3 2 3" xfId="39035"/>
    <cellStyle name="Note 5 7 5 3 2 3 2" xfId="39036"/>
    <cellStyle name="Note 5 7 5 3 2 3 3" xfId="39037"/>
    <cellStyle name="Note 5 7 5 3 2 4" xfId="39038"/>
    <cellStyle name="Note 5 7 5 3 2 5" xfId="39039"/>
    <cellStyle name="Note 5 7 5 3 3" xfId="39040"/>
    <cellStyle name="Note 5 7 5 3 3 2" xfId="39041"/>
    <cellStyle name="Note 5 7 5 3 3 3" xfId="39042"/>
    <cellStyle name="Note 5 7 5 3 4" xfId="39043"/>
    <cellStyle name="Note 5 7 5 3 4 2" xfId="39044"/>
    <cellStyle name="Note 5 7 5 3 4 3" xfId="39045"/>
    <cellStyle name="Note 5 7 5 3 5" xfId="39046"/>
    <cellStyle name="Note 5 7 5 3 5 2" xfId="39047"/>
    <cellStyle name="Note 5 7 5 3 5 3" xfId="39048"/>
    <cellStyle name="Note 5 7 5 3 6" xfId="39049"/>
    <cellStyle name="Note 5 7 5 4" xfId="39050"/>
    <cellStyle name="Note 5 7 5 4 2" xfId="39051"/>
    <cellStyle name="Note 5 7 5 4 2 2" xfId="39052"/>
    <cellStyle name="Note 5 7 5 4 2 3" xfId="39053"/>
    <cellStyle name="Note 5 7 5 4 3" xfId="39054"/>
    <cellStyle name="Note 5 7 5 4 3 2" xfId="39055"/>
    <cellStyle name="Note 5 7 5 4 3 3" xfId="39056"/>
    <cellStyle name="Note 5 7 5 4 4" xfId="39057"/>
    <cellStyle name="Note 5 7 5 4 4 2" xfId="39058"/>
    <cellStyle name="Note 5 7 5 4 4 3" xfId="39059"/>
    <cellStyle name="Note 5 7 5 4 5" xfId="39060"/>
    <cellStyle name="Note 5 7 5 4 5 2" xfId="39061"/>
    <cellStyle name="Note 5 7 5 4 5 3" xfId="39062"/>
    <cellStyle name="Note 5 7 5 4 6" xfId="39063"/>
    <cellStyle name="Note 5 7 5 4 6 2" xfId="39064"/>
    <cellStyle name="Note 5 7 5 4 6 3" xfId="39065"/>
    <cellStyle name="Note 5 7 5 4 7" xfId="39066"/>
    <cellStyle name="Note 5 7 5 4 8" xfId="39067"/>
    <cellStyle name="Note 5 7 5 5" xfId="39068"/>
    <cellStyle name="Note 5 7 5 5 2" xfId="39069"/>
    <cellStyle name="Note 5 7 5 5 2 2" xfId="39070"/>
    <cellStyle name="Note 5 7 5 5 2 3" xfId="39071"/>
    <cellStyle name="Note 5 7 5 5 3" xfId="39072"/>
    <cellStyle name="Note 5 7 5 5 3 2" xfId="39073"/>
    <cellStyle name="Note 5 7 5 5 3 3" xfId="39074"/>
    <cellStyle name="Note 5 7 5 5 4" xfId="39075"/>
    <cellStyle name="Note 5 7 5 5 5" xfId="39076"/>
    <cellStyle name="Note 5 7 5 6" xfId="39077"/>
    <cellStyle name="Note 5 7 5 6 2" xfId="39078"/>
    <cellStyle name="Note 5 7 5 6 3" xfId="39079"/>
    <cellStyle name="Note 5 7 5 7" xfId="39080"/>
    <cellStyle name="Note 5 7 5 7 2" xfId="39081"/>
    <cellStyle name="Note 5 7 5 7 3" xfId="39082"/>
    <cellStyle name="Note 5 7 5 8" xfId="39083"/>
    <cellStyle name="Note 5 7 5 8 2" xfId="39084"/>
    <cellStyle name="Note 5 7 5 8 3" xfId="39085"/>
    <cellStyle name="Note 5 7 5 9" xfId="39086"/>
    <cellStyle name="Note 5 7 6" xfId="39087"/>
    <cellStyle name="Note 5 7 6 2" xfId="39088"/>
    <cellStyle name="Note 5 7 6 2 2" xfId="39089"/>
    <cellStyle name="Note 5 7 6 2 2 2" xfId="39090"/>
    <cellStyle name="Note 5 7 6 2 2 3" xfId="39091"/>
    <cellStyle name="Note 5 7 6 2 3" xfId="39092"/>
    <cellStyle name="Note 5 7 6 2 3 2" xfId="39093"/>
    <cellStyle name="Note 5 7 6 2 3 3" xfId="39094"/>
    <cellStyle name="Note 5 7 6 2 4" xfId="39095"/>
    <cellStyle name="Note 5 7 6 2 5" xfId="39096"/>
    <cellStyle name="Note 5 7 6 3" xfId="39097"/>
    <cellStyle name="Note 5 7 6 3 2" xfId="39098"/>
    <cellStyle name="Note 5 7 6 3 3" xfId="39099"/>
    <cellStyle name="Note 5 7 6 4" xfId="39100"/>
    <cellStyle name="Note 5 7 6 4 2" xfId="39101"/>
    <cellStyle name="Note 5 7 6 4 3" xfId="39102"/>
    <cellStyle name="Note 5 7 6 5" xfId="39103"/>
    <cellStyle name="Note 5 7 6 5 2" xfId="39104"/>
    <cellStyle name="Note 5 7 6 5 3" xfId="39105"/>
    <cellStyle name="Note 5 7 6 6" xfId="39106"/>
    <cellStyle name="Note 5 7 7" xfId="39107"/>
    <cellStyle name="Note 5 7 7 2" xfId="39108"/>
    <cellStyle name="Note 5 7 7 2 2" xfId="39109"/>
    <cellStyle name="Note 5 7 7 2 2 2" xfId="39110"/>
    <cellStyle name="Note 5 7 7 2 2 3" xfId="39111"/>
    <cellStyle name="Note 5 7 7 2 3" xfId="39112"/>
    <cellStyle name="Note 5 7 7 2 3 2" xfId="39113"/>
    <cellStyle name="Note 5 7 7 2 3 3" xfId="39114"/>
    <cellStyle name="Note 5 7 7 2 4" xfId="39115"/>
    <cellStyle name="Note 5 7 7 2 5" xfId="39116"/>
    <cellStyle name="Note 5 7 7 3" xfId="39117"/>
    <cellStyle name="Note 5 7 7 3 2" xfId="39118"/>
    <cellStyle name="Note 5 7 7 3 3" xfId="39119"/>
    <cellStyle name="Note 5 7 7 4" xfId="39120"/>
    <cellStyle name="Note 5 7 7 4 2" xfId="39121"/>
    <cellStyle name="Note 5 7 7 4 3" xfId="39122"/>
    <cellStyle name="Note 5 7 7 5" xfId="39123"/>
    <cellStyle name="Note 5 7 7 5 2" xfId="39124"/>
    <cellStyle name="Note 5 7 7 5 3" xfId="39125"/>
    <cellStyle name="Note 5 7 7 6" xfId="39126"/>
    <cellStyle name="Note 5 7 8" xfId="39127"/>
    <cellStyle name="Note 5 7 8 2" xfId="39128"/>
    <cellStyle name="Note 5 7 8 2 2" xfId="39129"/>
    <cellStyle name="Note 5 7 8 2 3" xfId="39130"/>
    <cellStyle name="Note 5 7 8 3" xfId="39131"/>
    <cellStyle name="Note 5 7 8 3 2" xfId="39132"/>
    <cellStyle name="Note 5 7 8 3 3" xfId="39133"/>
    <cellStyle name="Note 5 7 8 4" xfId="39134"/>
    <cellStyle name="Note 5 7 8 4 2" xfId="39135"/>
    <cellStyle name="Note 5 7 8 4 3" xfId="39136"/>
    <cellStyle name="Note 5 7 8 5" xfId="39137"/>
    <cellStyle name="Note 5 7 8 5 2" xfId="39138"/>
    <cellStyle name="Note 5 7 8 5 3" xfId="39139"/>
    <cellStyle name="Note 5 7 8 6" xfId="39140"/>
    <cellStyle name="Note 5 7 8 6 2" xfId="39141"/>
    <cellStyle name="Note 5 7 8 6 3" xfId="39142"/>
    <cellStyle name="Note 5 7 8 7" xfId="39143"/>
    <cellStyle name="Note 5 7 8 8" xfId="39144"/>
    <cellStyle name="Note 5 7 9" xfId="39145"/>
    <cellStyle name="Note 5 7 9 2" xfId="39146"/>
    <cellStyle name="Note 5 7 9 2 2" xfId="39147"/>
    <cellStyle name="Note 5 7 9 2 3" xfId="39148"/>
    <cellStyle name="Note 5 7 9 3" xfId="39149"/>
    <cellStyle name="Note 5 7 9 3 2" xfId="39150"/>
    <cellStyle name="Note 5 7 9 3 3" xfId="39151"/>
    <cellStyle name="Note 5 7 9 4" xfId="39152"/>
    <cellStyle name="Note 5 7 9 5" xfId="39153"/>
    <cellStyle name="Note 5 8" xfId="39154"/>
    <cellStyle name="Note 5 8 10" xfId="39155"/>
    <cellStyle name="Note 5 8 10 2" xfId="39156"/>
    <cellStyle name="Note 5 8 10 3" xfId="39157"/>
    <cellStyle name="Note 5 8 11" xfId="39158"/>
    <cellStyle name="Note 5 8 11 2" xfId="39159"/>
    <cellStyle name="Note 5 8 11 3" xfId="39160"/>
    <cellStyle name="Note 5 8 12" xfId="39161"/>
    <cellStyle name="Note 5 8 12 2" xfId="39162"/>
    <cellStyle name="Note 5 8 12 3" xfId="39163"/>
    <cellStyle name="Note 5 8 13" xfId="39164"/>
    <cellStyle name="Note 5 8 2" xfId="39165"/>
    <cellStyle name="Note 5 8 2 2" xfId="39166"/>
    <cellStyle name="Note 5 8 2 2 2" xfId="39167"/>
    <cellStyle name="Note 5 8 2 2 2 2" xfId="39168"/>
    <cellStyle name="Note 5 8 2 2 2 2 2" xfId="39169"/>
    <cellStyle name="Note 5 8 2 2 2 2 3" xfId="39170"/>
    <cellStyle name="Note 5 8 2 2 2 3" xfId="39171"/>
    <cellStyle name="Note 5 8 2 2 2 3 2" xfId="39172"/>
    <cellStyle name="Note 5 8 2 2 2 3 3" xfId="39173"/>
    <cellStyle name="Note 5 8 2 2 2 4" xfId="39174"/>
    <cellStyle name="Note 5 8 2 2 2 5" xfId="39175"/>
    <cellStyle name="Note 5 8 2 2 3" xfId="39176"/>
    <cellStyle name="Note 5 8 2 2 3 2" xfId="39177"/>
    <cellStyle name="Note 5 8 2 2 3 3" xfId="39178"/>
    <cellStyle name="Note 5 8 2 2 4" xfId="39179"/>
    <cellStyle name="Note 5 8 2 2 4 2" xfId="39180"/>
    <cellStyle name="Note 5 8 2 2 4 3" xfId="39181"/>
    <cellStyle name="Note 5 8 2 2 5" xfId="39182"/>
    <cellStyle name="Note 5 8 2 2 5 2" xfId="39183"/>
    <cellStyle name="Note 5 8 2 2 5 3" xfId="39184"/>
    <cellStyle name="Note 5 8 2 2 6" xfId="39185"/>
    <cellStyle name="Note 5 8 2 3" xfId="39186"/>
    <cellStyle name="Note 5 8 2 3 2" xfId="39187"/>
    <cellStyle name="Note 5 8 2 3 2 2" xfId="39188"/>
    <cellStyle name="Note 5 8 2 3 2 2 2" xfId="39189"/>
    <cellStyle name="Note 5 8 2 3 2 2 3" xfId="39190"/>
    <cellStyle name="Note 5 8 2 3 2 3" xfId="39191"/>
    <cellStyle name="Note 5 8 2 3 2 3 2" xfId="39192"/>
    <cellStyle name="Note 5 8 2 3 2 3 3" xfId="39193"/>
    <cellStyle name="Note 5 8 2 3 2 4" xfId="39194"/>
    <cellStyle name="Note 5 8 2 3 2 5" xfId="39195"/>
    <cellStyle name="Note 5 8 2 3 3" xfId="39196"/>
    <cellStyle name="Note 5 8 2 3 3 2" xfId="39197"/>
    <cellStyle name="Note 5 8 2 3 3 3" xfId="39198"/>
    <cellStyle name="Note 5 8 2 3 4" xfId="39199"/>
    <cellStyle name="Note 5 8 2 3 4 2" xfId="39200"/>
    <cellStyle name="Note 5 8 2 3 4 3" xfId="39201"/>
    <cellStyle name="Note 5 8 2 3 5" xfId="39202"/>
    <cellStyle name="Note 5 8 2 3 5 2" xfId="39203"/>
    <cellStyle name="Note 5 8 2 3 5 3" xfId="39204"/>
    <cellStyle name="Note 5 8 2 3 6" xfId="39205"/>
    <cellStyle name="Note 5 8 2 4" xfId="39206"/>
    <cellStyle name="Note 5 8 2 4 2" xfId="39207"/>
    <cellStyle name="Note 5 8 2 4 2 2" xfId="39208"/>
    <cellStyle name="Note 5 8 2 4 2 3" xfId="39209"/>
    <cellStyle name="Note 5 8 2 4 3" xfId="39210"/>
    <cellStyle name="Note 5 8 2 4 3 2" xfId="39211"/>
    <cellStyle name="Note 5 8 2 4 3 3" xfId="39212"/>
    <cellStyle name="Note 5 8 2 4 4" xfId="39213"/>
    <cellStyle name="Note 5 8 2 4 4 2" xfId="39214"/>
    <cellStyle name="Note 5 8 2 4 4 3" xfId="39215"/>
    <cellStyle name="Note 5 8 2 4 5" xfId="39216"/>
    <cellStyle name="Note 5 8 2 4 5 2" xfId="39217"/>
    <cellStyle name="Note 5 8 2 4 5 3" xfId="39218"/>
    <cellStyle name="Note 5 8 2 4 6" xfId="39219"/>
    <cellStyle name="Note 5 8 2 4 6 2" xfId="39220"/>
    <cellStyle name="Note 5 8 2 4 6 3" xfId="39221"/>
    <cellStyle name="Note 5 8 2 4 7" xfId="39222"/>
    <cellStyle name="Note 5 8 2 4 8" xfId="39223"/>
    <cellStyle name="Note 5 8 2 5" xfId="39224"/>
    <cellStyle name="Note 5 8 2 5 2" xfId="39225"/>
    <cellStyle name="Note 5 8 2 5 2 2" xfId="39226"/>
    <cellStyle name="Note 5 8 2 5 2 3" xfId="39227"/>
    <cellStyle name="Note 5 8 2 5 3" xfId="39228"/>
    <cellStyle name="Note 5 8 2 5 3 2" xfId="39229"/>
    <cellStyle name="Note 5 8 2 5 3 3" xfId="39230"/>
    <cellStyle name="Note 5 8 2 5 4" xfId="39231"/>
    <cellStyle name="Note 5 8 2 5 5" xfId="39232"/>
    <cellStyle name="Note 5 8 2 6" xfId="39233"/>
    <cellStyle name="Note 5 8 2 6 2" xfId="39234"/>
    <cellStyle name="Note 5 8 2 6 3" xfId="39235"/>
    <cellStyle name="Note 5 8 2 7" xfId="39236"/>
    <cellStyle name="Note 5 8 2 7 2" xfId="39237"/>
    <cellStyle name="Note 5 8 2 7 3" xfId="39238"/>
    <cellStyle name="Note 5 8 2 8" xfId="39239"/>
    <cellStyle name="Note 5 8 2 8 2" xfId="39240"/>
    <cellStyle name="Note 5 8 2 8 3" xfId="39241"/>
    <cellStyle name="Note 5 8 2 9" xfId="39242"/>
    <cellStyle name="Note 5 8 3" xfId="39243"/>
    <cellStyle name="Note 5 8 3 2" xfId="39244"/>
    <cellStyle name="Note 5 8 3 2 2" xfId="39245"/>
    <cellStyle name="Note 5 8 3 2 2 2" xfId="39246"/>
    <cellStyle name="Note 5 8 3 2 2 2 2" xfId="39247"/>
    <cellStyle name="Note 5 8 3 2 2 2 3" xfId="39248"/>
    <cellStyle name="Note 5 8 3 2 2 3" xfId="39249"/>
    <cellStyle name="Note 5 8 3 2 2 3 2" xfId="39250"/>
    <cellStyle name="Note 5 8 3 2 2 3 3" xfId="39251"/>
    <cellStyle name="Note 5 8 3 2 2 4" xfId="39252"/>
    <cellStyle name="Note 5 8 3 2 2 5" xfId="39253"/>
    <cellStyle name="Note 5 8 3 2 3" xfId="39254"/>
    <cellStyle name="Note 5 8 3 2 3 2" xfId="39255"/>
    <cellStyle name="Note 5 8 3 2 3 3" xfId="39256"/>
    <cellStyle name="Note 5 8 3 2 4" xfId="39257"/>
    <cellStyle name="Note 5 8 3 2 4 2" xfId="39258"/>
    <cellStyle name="Note 5 8 3 2 4 3" xfId="39259"/>
    <cellStyle name="Note 5 8 3 2 5" xfId="39260"/>
    <cellStyle name="Note 5 8 3 2 5 2" xfId="39261"/>
    <cellStyle name="Note 5 8 3 2 5 3" xfId="39262"/>
    <cellStyle name="Note 5 8 3 2 6" xfId="39263"/>
    <cellStyle name="Note 5 8 3 3" xfId="39264"/>
    <cellStyle name="Note 5 8 3 3 2" xfId="39265"/>
    <cellStyle name="Note 5 8 3 3 2 2" xfId="39266"/>
    <cellStyle name="Note 5 8 3 3 2 2 2" xfId="39267"/>
    <cellStyle name="Note 5 8 3 3 2 2 3" xfId="39268"/>
    <cellStyle name="Note 5 8 3 3 2 3" xfId="39269"/>
    <cellStyle name="Note 5 8 3 3 2 3 2" xfId="39270"/>
    <cellStyle name="Note 5 8 3 3 2 3 3" xfId="39271"/>
    <cellStyle name="Note 5 8 3 3 2 4" xfId="39272"/>
    <cellStyle name="Note 5 8 3 3 2 5" xfId="39273"/>
    <cellStyle name="Note 5 8 3 3 3" xfId="39274"/>
    <cellStyle name="Note 5 8 3 3 3 2" xfId="39275"/>
    <cellStyle name="Note 5 8 3 3 3 3" xfId="39276"/>
    <cellStyle name="Note 5 8 3 3 4" xfId="39277"/>
    <cellStyle name="Note 5 8 3 3 4 2" xfId="39278"/>
    <cellStyle name="Note 5 8 3 3 4 3" xfId="39279"/>
    <cellStyle name="Note 5 8 3 3 5" xfId="39280"/>
    <cellStyle name="Note 5 8 3 3 5 2" xfId="39281"/>
    <cellStyle name="Note 5 8 3 3 5 3" xfId="39282"/>
    <cellStyle name="Note 5 8 3 3 6" xfId="39283"/>
    <cellStyle name="Note 5 8 3 4" xfId="39284"/>
    <cellStyle name="Note 5 8 3 4 2" xfId="39285"/>
    <cellStyle name="Note 5 8 3 4 2 2" xfId="39286"/>
    <cellStyle name="Note 5 8 3 4 2 3" xfId="39287"/>
    <cellStyle name="Note 5 8 3 4 3" xfId="39288"/>
    <cellStyle name="Note 5 8 3 4 3 2" xfId="39289"/>
    <cellStyle name="Note 5 8 3 4 3 3" xfId="39290"/>
    <cellStyle name="Note 5 8 3 4 4" xfId="39291"/>
    <cellStyle name="Note 5 8 3 4 4 2" xfId="39292"/>
    <cellStyle name="Note 5 8 3 4 4 3" xfId="39293"/>
    <cellStyle name="Note 5 8 3 4 5" xfId="39294"/>
    <cellStyle name="Note 5 8 3 4 5 2" xfId="39295"/>
    <cellStyle name="Note 5 8 3 4 5 3" xfId="39296"/>
    <cellStyle name="Note 5 8 3 4 6" xfId="39297"/>
    <cellStyle name="Note 5 8 3 4 6 2" xfId="39298"/>
    <cellStyle name="Note 5 8 3 4 6 3" xfId="39299"/>
    <cellStyle name="Note 5 8 3 4 7" xfId="39300"/>
    <cellStyle name="Note 5 8 3 4 8" xfId="39301"/>
    <cellStyle name="Note 5 8 3 5" xfId="39302"/>
    <cellStyle name="Note 5 8 3 5 2" xfId="39303"/>
    <cellStyle name="Note 5 8 3 5 2 2" xfId="39304"/>
    <cellStyle name="Note 5 8 3 5 2 3" xfId="39305"/>
    <cellStyle name="Note 5 8 3 5 3" xfId="39306"/>
    <cellStyle name="Note 5 8 3 5 3 2" xfId="39307"/>
    <cellStyle name="Note 5 8 3 5 3 3" xfId="39308"/>
    <cellStyle name="Note 5 8 3 5 4" xfId="39309"/>
    <cellStyle name="Note 5 8 3 5 5" xfId="39310"/>
    <cellStyle name="Note 5 8 3 6" xfId="39311"/>
    <cellStyle name="Note 5 8 3 6 2" xfId="39312"/>
    <cellStyle name="Note 5 8 3 6 3" xfId="39313"/>
    <cellStyle name="Note 5 8 3 7" xfId="39314"/>
    <cellStyle name="Note 5 8 3 7 2" xfId="39315"/>
    <cellStyle name="Note 5 8 3 7 3" xfId="39316"/>
    <cellStyle name="Note 5 8 3 8" xfId="39317"/>
    <cellStyle name="Note 5 8 3 8 2" xfId="39318"/>
    <cellStyle name="Note 5 8 3 8 3" xfId="39319"/>
    <cellStyle name="Note 5 8 3 9" xfId="39320"/>
    <cellStyle name="Note 5 8 4" xfId="39321"/>
    <cellStyle name="Note 5 8 4 2" xfId="39322"/>
    <cellStyle name="Note 5 8 4 2 2" xfId="39323"/>
    <cellStyle name="Note 5 8 4 2 2 2" xfId="39324"/>
    <cellStyle name="Note 5 8 4 2 2 2 2" xfId="39325"/>
    <cellStyle name="Note 5 8 4 2 2 2 3" xfId="39326"/>
    <cellStyle name="Note 5 8 4 2 2 3" xfId="39327"/>
    <cellStyle name="Note 5 8 4 2 2 3 2" xfId="39328"/>
    <cellStyle name="Note 5 8 4 2 2 3 3" xfId="39329"/>
    <cellStyle name="Note 5 8 4 2 2 4" xfId="39330"/>
    <cellStyle name="Note 5 8 4 2 2 5" xfId="39331"/>
    <cellStyle name="Note 5 8 4 2 3" xfId="39332"/>
    <cellStyle name="Note 5 8 4 2 3 2" xfId="39333"/>
    <cellStyle name="Note 5 8 4 2 3 3" xfId="39334"/>
    <cellStyle name="Note 5 8 4 2 4" xfId="39335"/>
    <cellStyle name="Note 5 8 4 2 4 2" xfId="39336"/>
    <cellStyle name="Note 5 8 4 2 4 3" xfId="39337"/>
    <cellStyle name="Note 5 8 4 2 5" xfId="39338"/>
    <cellStyle name="Note 5 8 4 2 5 2" xfId="39339"/>
    <cellStyle name="Note 5 8 4 2 5 3" xfId="39340"/>
    <cellStyle name="Note 5 8 4 2 6" xfId="39341"/>
    <cellStyle name="Note 5 8 4 3" xfId="39342"/>
    <cellStyle name="Note 5 8 4 3 2" xfId="39343"/>
    <cellStyle name="Note 5 8 4 3 2 2" xfId="39344"/>
    <cellStyle name="Note 5 8 4 3 2 2 2" xfId="39345"/>
    <cellStyle name="Note 5 8 4 3 2 2 3" xfId="39346"/>
    <cellStyle name="Note 5 8 4 3 2 3" xfId="39347"/>
    <cellStyle name="Note 5 8 4 3 2 3 2" xfId="39348"/>
    <cellStyle name="Note 5 8 4 3 2 3 3" xfId="39349"/>
    <cellStyle name="Note 5 8 4 3 2 4" xfId="39350"/>
    <cellStyle name="Note 5 8 4 3 2 5" xfId="39351"/>
    <cellStyle name="Note 5 8 4 3 3" xfId="39352"/>
    <cellStyle name="Note 5 8 4 3 3 2" xfId="39353"/>
    <cellStyle name="Note 5 8 4 3 3 3" xfId="39354"/>
    <cellStyle name="Note 5 8 4 3 4" xfId="39355"/>
    <cellStyle name="Note 5 8 4 3 4 2" xfId="39356"/>
    <cellStyle name="Note 5 8 4 3 4 3" xfId="39357"/>
    <cellStyle name="Note 5 8 4 3 5" xfId="39358"/>
    <cellStyle name="Note 5 8 4 3 5 2" xfId="39359"/>
    <cellStyle name="Note 5 8 4 3 5 3" xfId="39360"/>
    <cellStyle name="Note 5 8 4 3 6" xfId="39361"/>
    <cellStyle name="Note 5 8 4 4" xfId="39362"/>
    <cellStyle name="Note 5 8 4 4 2" xfId="39363"/>
    <cellStyle name="Note 5 8 4 4 2 2" xfId="39364"/>
    <cellStyle name="Note 5 8 4 4 2 3" xfId="39365"/>
    <cellStyle name="Note 5 8 4 4 3" xfId="39366"/>
    <cellStyle name="Note 5 8 4 4 3 2" xfId="39367"/>
    <cellStyle name="Note 5 8 4 4 3 3" xfId="39368"/>
    <cellStyle name="Note 5 8 4 4 4" xfId="39369"/>
    <cellStyle name="Note 5 8 4 4 4 2" xfId="39370"/>
    <cellStyle name="Note 5 8 4 4 4 3" xfId="39371"/>
    <cellStyle name="Note 5 8 4 4 5" xfId="39372"/>
    <cellStyle name="Note 5 8 4 4 5 2" xfId="39373"/>
    <cellStyle name="Note 5 8 4 4 5 3" xfId="39374"/>
    <cellStyle name="Note 5 8 4 4 6" xfId="39375"/>
    <cellStyle name="Note 5 8 4 4 6 2" xfId="39376"/>
    <cellStyle name="Note 5 8 4 4 6 3" xfId="39377"/>
    <cellStyle name="Note 5 8 4 4 7" xfId="39378"/>
    <cellStyle name="Note 5 8 4 4 8" xfId="39379"/>
    <cellStyle name="Note 5 8 4 5" xfId="39380"/>
    <cellStyle name="Note 5 8 4 5 2" xfId="39381"/>
    <cellStyle name="Note 5 8 4 5 2 2" xfId="39382"/>
    <cellStyle name="Note 5 8 4 5 2 3" xfId="39383"/>
    <cellStyle name="Note 5 8 4 5 3" xfId="39384"/>
    <cellStyle name="Note 5 8 4 5 3 2" xfId="39385"/>
    <cellStyle name="Note 5 8 4 5 3 3" xfId="39386"/>
    <cellStyle name="Note 5 8 4 5 4" xfId="39387"/>
    <cellStyle name="Note 5 8 4 5 5" xfId="39388"/>
    <cellStyle name="Note 5 8 4 6" xfId="39389"/>
    <cellStyle name="Note 5 8 4 6 2" xfId="39390"/>
    <cellStyle name="Note 5 8 4 6 3" xfId="39391"/>
    <cellStyle name="Note 5 8 4 7" xfId="39392"/>
    <cellStyle name="Note 5 8 4 7 2" xfId="39393"/>
    <cellStyle name="Note 5 8 4 7 3" xfId="39394"/>
    <cellStyle name="Note 5 8 4 8" xfId="39395"/>
    <cellStyle name="Note 5 8 4 8 2" xfId="39396"/>
    <cellStyle name="Note 5 8 4 8 3" xfId="39397"/>
    <cellStyle name="Note 5 8 4 9" xfId="39398"/>
    <cellStyle name="Note 5 8 5" xfId="39399"/>
    <cellStyle name="Note 5 8 5 2" xfId="39400"/>
    <cellStyle name="Note 5 8 5 2 2" xfId="39401"/>
    <cellStyle name="Note 5 8 5 2 2 2" xfId="39402"/>
    <cellStyle name="Note 5 8 5 2 2 2 2" xfId="39403"/>
    <cellStyle name="Note 5 8 5 2 2 2 3" xfId="39404"/>
    <cellStyle name="Note 5 8 5 2 2 3" xfId="39405"/>
    <cellStyle name="Note 5 8 5 2 2 3 2" xfId="39406"/>
    <cellStyle name="Note 5 8 5 2 2 3 3" xfId="39407"/>
    <cellStyle name="Note 5 8 5 2 2 4" xfId="39408"/>
    <cellStyle name="Note 5 8 5 2 2 5" xfId="39409"/>
    <cellStyle name="Note 5 8 5 2 3" xfId="39410"/>
    <cellStyle name="Note 5 8 5 2 3 2" xfId="39411"/>
    <cellStyle name="Note 5 8 5 2 3 3" xfId="39412"/>
    <cellStyle name="Note 5 8 5 2 4" xfId="39413"/>
    <cellStyle name="Note 5 8 5 2 4 2" xfId="39414"/>
    <cellStyle name="Note 5 8 5 2 4 3" xfId="39415"/>
    <cellStyle name="Note 5 8 5 2 5" xfId="39416"/>
    <cellStyle name="Note 5 8 5 2 5 2" xfId="39417"/>
    <cellStyle name="Note 5 8 5 2 5 3" xfId="39418"/>
    <cellStyle name="Note 5 8 5 2 6" xfId="39419"/>
    <cellStyle name="Note 5 8 5 3" xfId="39420"/>
    <cellStyle name="Note 5 8 5 3 2" xfId="39421"/>
    <cellStyle name="Note 5 8 5 3 2 2" xfId="39422"/>
    <cellStyle name="Note 5 8 5 3 2 2 2" xfId="39423"/>
    <cellStyle name="Note 5 8 5 3 2 2 3" xfId="39424"/>
    <cellStyle name="Note 5 8 5 3 2 3" xfId="39425"/>
    <cellStyle name="Note 5 8 5 3 2 3 2" xfId="39426"/>
    <cellStyle name="Note 5 8 5 3 2 3 3" xfId="39427"/>
    <cellStyle name="Note 5 8 5 3 2 4" xfId="39428"/>
    <cellStyle name="Note 5 8 5 3 2 5" xfId="39429"/>
    <cellStyle name="Note 5 8 5 3 3" xfId="39430"/>
    <cellStyle name="Note 5 8 5 3 3 2" xfId="39431"/>
    <cellStyle name="Note 5 8 5 3 3 3" xfId="39432"/>
    <cellStyle name="Note 5 8 5 3 4" xfId="39433"/>
    <cellStyle name="Note 5 8 5 3 4 2" xfId="39434"/>
    <cellStyle name="Note 5 8 5 3 4 3" xfId="39435"/>
    <cellStyle name="Note 5 8 5 3 5" xfId="39436"/>
    <cellStyle name="Note 5 8 5 3 5 2" xfId="39437"/>
    <cellStyle name="Note 5 8 5 3 5 3" xfId="39438"/>
    <cellStyle name="Note 5 8 5 3 6" xfId="39439"/>
    <cellStyle name="Note 5 8 5 4" xfId="39440"/>
    <cellStyle name="Note 5 8 5 4 2" xfId="39441"/>
    <cellStyle name="Note 5 8 5 4 2 2" xfId="39442"/>
    <cellStyle name="Note 5 8 5 4 2 3" xfId="39443"/>
    <cellStyle name="Note 5 8 5 4 3" xfId="39444"/>
    <cellStyle name="Note 5 8 5 4 3 2" xfId="39445"/>
    <cellStyle name="Note 5 8 5 4 3 3" xfId="39446"/>
    <cellStyle name="Note 5 8 5 4 4" xfId="39447"/>
    <cellStyle name="Note 5 8 5 4 4 2" xfId="39448"/>
    <cellStyle name="Note 5 8 5 4 4 3" xfId="39449"/>
    <cellStyle name="Note 5 8 5 4 5" xfId="39450"/>
    <cellStyle name="Note 5 8 5 4 5 2" xfId="39451"/>
    <cellStyle name="Note 5 8 5 4 5 3" xfId="39452"/>
    <cellStyle name="Note 5 8 5 4 6" xfId="39453"/>
    <cellStyle name="Note 5 8 5 4 6 2" xfId="39454"/>
    <cellStyle name="Note 5 8 5 4 6 3" xfId="39455"/>
    <cellStyle name="Note 5 8 5 4 7" xfId="39456"/>
    <cellStyle name="Note 5 8 5 4 8" xfId="39457"/>
    <cellStyle name="Note 5 8 5 5" xfId="39458"/>
    <cellStyle name="Note 5 8 5 5 2" xfId="39459"/>
    <cellStyle name="Note 5 8 5 5 2 2" xfId="39460"/>
    <cellStyle name="Note 5 8 5 5 2 3" xfId="39461"/>
    <cellStyle name="Note 5 8 5 5 3" xfId="39462"/>
    <cellStyle name="Note 5 8 5 5 3 2" xfId="39463"/>
    <cellStyle name="Note 5 8 5 5 3 3" xfId="39464"/>
    <cellStyle name="Note 5 8 5 5 4" xfId="39465"/>
    <cellStyle name="Note 5 8 5 5 5" xfId="39466"/>
    <cellStyle name="Note 5 8 5 6" xfId="39467"/>
    <cellStyle name="Note 5 8 5 6 2" xfId="39468"/>
    <cellStyle name="Note 5 8 5 6 3" xfId="39469"/>
    <cellStyle name="Note 5 8 5 7" xfId="39470"/>
    <cellStyle name="Note 5 8 5 7 2" xfId="39471"/>
    <cellStyle name="Note 5 8 5 7 3" xfId="39472"/>
    <cellStyle name="Note 5 8 5 8" xfId="39473"/>
    <cellStyle name="Note 5 8 5 8 2" xfId="39474"/>
    <cellStyle name="Note 5 8 5 8 3" xfId="39475"/>
    <cellStyle name="Note 5 8 5 9" xfId="39476"/>
    <cellStyle name="Note 5 8 6" xfId="39477"/>
    <cellStyle name="Note 5 8 6 2" xfId="39478"/>
    <cellStyle name="Note 5 8 6 2 2" xfId="39479"/>
    <cellStyle name="Note 5 8 6 2 2 2" xfId="39480"/>
    <cellStyle name="Note 5 8 6 2 2 3" xfId="39481"/>
    <cellStyle name="Note 5 8 6 2 3" xfId="39482"/>
    <cellStyle name="Note 5 8 6 2 3 2" xfId="39483"/>
    <cellStyle name="Note 5 8 6 2 3 3" xfId="39484"/>
    <cellStyle name="Note 5 8 6 2 4" xfId="39485"/>
    <cellStyle name="Note 5 8 6 2 5" xfId="39486"/>
    <cellStyle name="Note 5 8 6 3" xfId="39487"/>
    <cellStyle name="Note 5 8 6 3 2" xfId="39488"/>
    <cellStyle name="Note 5 8 6 3 3" xfId="39489"/>
    <cellStyle name="Note 5 8 6 4" xfId="39490"/>
    <cellStyle name="Note 5 8 6 4 2" xfId="39491"/>
    <cellStyle name="Note 5 8 6 4 3" xfId="39492"/>
    <cellStyle name="Note 5 8 6 5" xfId="39493"/>
    <cellStyle name="Note 5 8 6 5 2" xfId="39494"/>
    <cellStyle name="Note 5 8 6 5 3" xfId="39495"/>
    <cellStyle name="Note 5 8 6 6" xfId="39496"/>
    <cellStyle name="Note 5 8 7" xfId="39497"/>
    <cellStyle name="Note 5 8 7 2" xfId="39498"/>
    <cellStyle name="Note 5 8 7 2 2" xfId="39499"/>
    <cellStyle name="Note 5 8 7 2 2 2" xfId="39500"/>
    <cellStyle name="Note 5 8 7 2 2 3" xfId="39501"/>
    <cellStyle name="Note 5 8 7 2 3" xfId="39502"/>
    <cellStyle name="Note 5 8 7 2 3 2" xfId="39503"/>
    <cellStyle name="Note 5 8 7 2 3 3" xfId="39504"/>
    <cellStyle name="Note 5 8 7 2 4" xfId="39505"/>
    <cellStyle name="Note 5 8 7 2 5" xfId="39506"/>
    <cellStyle name="Note 5 8 7 3" xfId="39507"/>
    <cellStyle name="Note 5 8 7 3 2" xfId="39508"/>
    <cellStyle name="Note 5 8 7 3 3" xfId="39509"/>
    <cellStyle name="Note 5 8 7 4" xfId="39510"/>
    <cellStyle name="Note 5 8 7 4 2" xfId="39511"/>
    <cellStyle name="Note 5 8 7 4 3" xfId="39512"/>
    <cellStyle name="Note 5 8 7 5" xfId="39513"/>
    <cellStyle name="Note 5 8 7 5 2" xfId="39514"/>
    <cellStyle name="Note 5 8 7 5 3" xfId="39515"/>
    <cellStyle name="Note 5 8 7 6" xfId="39516"/>
    <cellStyle name="Note 5 8 8" xfId="39517"/>
    <cellStyle name="Note 5 8 8 2" xfId="39518"/>
    <cellStyle name="Note 5 8 8 2 2" xfId="39519"/>
    <cellStyle name="Note 5 8 8 2 3" xfId="39520"/>
    <cellStyle name="Note 5 8 8 3" xfId="39521"/>
    <cellStyle name="Note 5 8 8 3 2" xfId="39522"/>
    <cellStyle name="Note 5 8 8 3 3" xfId="39523"/>
    <cellStyle name="Note 5 8 8 4" xfId="39524"/>
    <cellStyle name="Note 5 8 8 4 2" xfId="39525"/>
    <cellStyle name="Note 5 8 8 4 3" xfId="39526"/>
    <cellStyle name="Note 5 8 8 5" xfId="39527"/>
    <cellStyle name="Note 5 8 8 5 2" xfId="39528"/>
    <cellStyle name="Note 5 8 8 5 3" xfId="39529"/>
    <cellStyle name="Note 5 8 8 6" xfId="39530"/>
    <cellStyle name="Note 5 8 8 6 2" xfId="39531"/>
    <cellStyle name="Note 5 8 8 6 3" xfId="39532"/>
    <cellStyle name="Note 5 8 8 7" xfId="39533"/>
    <cellStyle name="Note 5 8 8 8" xfId="39534"/>
    <cellStyle name="Note 5 8 9" xfId="39535"/>
    <cellStyle name="Note 5 8 9 2" xfId="39536"/>
    <cellStyle name="Note 5 8 9 2 2" xfId="39537"/>
    <cellStyle name="Note 5 8 9 2 3" xfId="39538"/>
    <cellStyle name="Note 5 8 9 3" xfId="39539"/>
    <cellStyle name="Note 5 8 9 3 2" xfId="39540"/>
    <cellStyle name="Note 5 8 9 3 3" xfId="39541"/>
    <cellStyle name="Note 5 8 9 4" xfId="39542"/>
    <cellStyle name="Note 5 8 9 5" xfId="39543"/>
    <cellStyle name="Note 5 9" xfId="39544"/>
    <cellStyle name="Note 5 9 10" xfId="39545"/>
    <cellStyle name="Note 5 9 10 2" xfId="39546"/>
    <cellStyle name="Note 5 9 10 3" xfId="39547"/>
    <cellStyle name="Note 5 9 11" xfId="39548"/>
    <cellStyle name="Note 5 9 11 2" xfId="39549"/>
    <cellStyle name="Note 5 9 11 3" xfId="39550"/>
    <cellStyle name="Note 5 9 12" xfId="39551"/>
    <cellStyle name="Note 5 9 12 2" xfId="39552"/>
    <cellStyle name="Note 5 9 12 3" xfId="39553"/>
    <cellStyle name="Note 5 9 13" xfId="39554"/>
    <cellStyle name="Note 5 9 2" xfId="39555"/>
    <cellStyle name="Note 5 9 2 2" xfId="39556"/>
    <cellStyle name="Note 5 9 2 2 2" xfId="39557"/>
    <cellStyle name="Note 5 9 2 2 2 2" xfId="39558"/>
    <cellStyle name="Note 5 9 2 2 2 2 2" xfId="39559"/>
    <cellStyle name="Note 5 9 2 2 2 2 3" xfId="39560"/>
    <cellStyle name="Note 5 9 2 2 2 3" xfId="39561"/>
    <cellStyle name="Note 5 9 2 2 2 3 2" xfId="39562"/>
    <cellStyle name="Note 5 9 2 2 2 3 3" xfId="39563"/>
    <cellStyle name="Note 5 9 2 2 2 4" xfId="39564"/>
    <cellStyle name="Note 5 9 2 2 2 5" xfId="39565"/>
    <cellStyle name="Note 5 9 2 2 3" xfId="39566"/>
    <cellStyle name="Note 5 9 2 2 3 2" xfId="39567"/>
    <cellStyle name="Note 5 9 2 2 3 3" xfId="39568"/>
    <cellStyle name="Note 5 9 2 2 4" xfId="39569"/>
    <cellStyle name="Note 5 9 2 2 4 2" xfId="39570"/>
    <cellStyle name="Note 5 9 2 2 4 3" xfId="39571"/>
    <cellStyle name="Note 5 9 2 2 5" xfId="39572"/>
    <cellStyle name="Note 5 9 2 2 5 2" xfId="39573"/>
    <cellStyle name="Note 5 9 2 2 5 3" xfId="39574"/>
    <cellStyle name="Note 5 9 2 2 6" xfId="39575"/>
    <cellStyle name="Note 5 9 2 3" xfId="39576"/>
    <cellStyle name="Note 5 9 2 3 2" xfId="39577"/>
    <cellStyle name="Note 5 9 2 3 2 2" xfId="39578"/>
    <cellStyle name="Note 5 9 2 3 2 2 2" xfId="39579"/>
    <cellStyle name="Note 5 9 2 3 2 2 3" xfId="39580"/>
    <cellStyle name="Note 5 9 2 3 2 3" xfId="39581"/>
    <cellStyle name="Note 5 9 2 3 2 3 2" xfId="39582"/>
    <cellStyle name="Note 5 9 2 3 2 3 3" xfId="39583"/>
    <cellStyle name="Note 5 9 2 3 2 4" xfId="39584"/>
    <cellStyle name="Note 5 9 2 3 2 5" xfId="39585"/>
    <cellStyle name="Note 5 9 2 3 3" xfId="39586"/>
    <cellStyle name="Note 5 9 2 3 3 2" xfId="39587"/>
    <cellStyle name="Note 5 9 2 3 3 3" xfId="39588"/>
    <cellStyle name="Note 5 9 2 3 4" xfId="39589"/>
    <cellStyle name="Note 5 9 2 3 4 2" xfId="39590"/>
    <cellStyle name="Note 5 9 2 3 4 3" xfId="39591"/>
    <cellStyle name="Note 5 9 2 3 5" xfId="39592"/>
    <cellStyle name="Note 5 9 2 3 5 2" xfId="39593"/>
    <cellStyle name="Note 5 9 2 3 5 3" xfId="39594"/>
    <cellStyle name="Note 5 9 2 3 6" xfId="39595"/>
    <cellStyle name="Note 5 9 2 4" xfId="39596"/>
    <cellStyle name="Note 5 9 2 4 2" xfId="39597"/>
    <cellStyle name="Note 5 9 2 4 2 2" xfId="39598"/>
    <cellStyle name="Note 5 9 2 4 2 3" xfId="39599"/>
    <cellStyle name="Note 5 9 2 4 3" xfId="39600"/>
    <cellStyle name="Note 5 9 2 4 3 2" xfId="39601"/>
    <cellStyle name="Note 5 9 2 4 3 3" xfId="39602"/>
    <cellStyle name="Note 5 9 2 4 4" xfId="39603"/>
    <cellStyle name="Note 5 9 2 4 4 2" xfId="39604"/>
    <cellStyle name="Note 5 9 2 4 4 3" xfId="39605"/>
    <cellStyle name="Note 5 9 2 4 5" xfId="39606"/>
    <cellStyle name="Note 5 9 2 4 5 2" xfId="39607"/>
    <cellStyle name="Note 5 9 2 4 5 3" xfId="39608"/>
    <cellStyle name="Note 5 9 2 4 6" xfId="39609"/>
    <cellStyle name="Note 5 9 2 4 6 2" xfId="39610"/>
    <cellStyle name="Note 5 9 2 4 6 3" xfId="39611"/>
    <cellStyle name="Note 5 9 2 4 7" xfId="39612"/>
    <cellStyle name="Note 5 9 2 4 8" xfId="39613"/>
    <cellStyle name="Note 5 9 2 5" xfId="39614"/>
    <cellStyle name="Note 5 9 2 5 2" xfId="39615"/>
    <cellStyle name="Note 5 9 2 5 2 2" xfId="39616"/>
    <cellStyle name="Note 5 9 2 5 2 3" xfId="39617"/>
    <cellStyle name="Note 5 9 2 5 3" xfId="39618"/>
    <cellStyle name="Note 5 9 2 5 3 2" xfId="39619"/>
    <cellStyle name="Note 5 9 2 5 3 3" xfId="39620"/>
    <cellStyle name="Note 5 9 2 5 4" xfId="39621"/>
    <cellStyle name="Note 5 9 2 5 5" xfId="39622"/>
    <cellStyle name="Note 5 9 2 6" xfId="39623"/>
    <cellStyle name="Note 5 9 2 6 2" xfId="39624"/>
    <cellStyle name="Note 5 9 2 6 3" xfId="39625"/>
    <cellStyle name="Note 5 9 2 7" xfId="39626"/>
    <cellStyle name="Note 5 9 2 7 2" xfId="39627"/>
    <cellStyle name="Note 5 9 2 7 3" xfId="39628"/>
    <cellStyle name="Note 5 9 2 8" xfId="39629"/>
    <cellStyle name="Note 5 9 2 8 2" xfId="39630"/>
    <cellStyle name="Note 5 9 2 8 3" xfId="39631"/>
    <cellStyle name="Note 5 9 2 9" xfId="39632"/>
    <cellStyle name="Note 5 9 3" xfId="39633"/>
    <cellStyle name="Note 5 9 3 2" xfId="39634"/>
    <cellStyle name="Note 5 9 3 2 2" xfId="39635"/>
    <cellStyle name="Note 5 9 3 2 2 2" xfId="39636"/>
    <cellStyle name="Note 5 9 3 2 2 2 2" xfId="39637"/>
    <cellStyle name="Note 5 9 3 2 2 2 3" xfId="39638"/>
    <cellStyle name="Note 5 9 3 2 2 3" xfId="39639"/>
    <cellStyle name="Note 5 9 3 2 2 3 2" xfId="39640"/>
    <cellStyle name="Note 5 9 3 2 2 3 3" xfId="39641"/>
    <cellStyle name="Note 5 9 3 2 2 4" xfId="39642"/>
    <cellStyle name="Note 5 9 3 2 2 5" xfId="39643"/>
    <cellStyle name="Note 5 9 3 2 3" xfId="39644"/>
    <cellStyle name="Note 5 9 3 2 3 2" xfId="39645"/>
    <cellStyle name="Note 5 9 3 2 3 3" xfId="39646"/>
    <cellStyle name="Note 5 9 3 2 4" xfId="39647"/>
    <cellStyle name="Note 5 9 3 2 4 2" xfId="39648"/>
    <cellStyle name="Note 5 9 3 2 4 3" xfId="39649"/>
    <cellStyle name="Note 5 9 3 2 5" xfId="39650"/>
    <cellStyle name="Note 5 9 3 2 5 2" xfId="39651"/>
    <cellStyle name="Note 5 9 3 2 5 3" xfId="39652"/>
    <cellStyle name="Note 5 9 3 2 6" xfId="39653"/>
    <cellStyle name="Note 5 9 3 3" xfId="39654"/>
    <cellStyle name="Note 5 9 3 3 2" xfId="39655"/>
    <cellStyle name="Note 5 9 3 3 2 2" xfId="39656"/>
    <cellStyle name="Note 5 9 3 3 2 2 2" xfId="39657"/>
    <cellStyle name="Note 5 9 3 3 2 2 3" xfId="39658"/>
    <cellStyle name="Note 5 9 3 3 2 3" xfId="39659"/>
    <cellStyle name="Note 5 9 3 3 2 3 2" xfId="39660"/>
    <cellStyle name="Note 5 9 3 3 2 3 3" xfId="39661"/>
    <cellStyle name="Note 5 9 3 3 2 4" xfId="39662"/>
    <cellStyle name="Note 5 9 3 3 2 5" xfId="39663"/>
    <cellStyle name="Note 5 9 3 3 3" xfId="39664"/>
    <cellStyle name="Note 5 9 3 3 3 2" xfId="39665"/>
    <cellStyle name="Note 5 9 3 3 3 3" xfId="39666"/>
    <cellStyle name="Note 5 9 3 3 4" xfId="39667"/>
    <cellStyle name="Note 5 9 3 3 4 2" xfId="39668"/>
    <cellStyle name="Note 5 9 3 3 4 3" xfId="39669"/>
    <cellStyle name="Note 5 9 3 3 5" xfId="39670"/>
    <cellStyle name="Note 5 9 3 3 5 2" xfId="39671"/>
    <cellStyle name="Note 5 9 3 3 5 3" xfId="39672"/>
    <cellStyle name="Note 5 9 3 3 6" xfId="39673"/>
    <cellStyle name="Note 5 9 3 4" xfId="39674"/>
    <cellStyle name="Note 5 9 3 4 2" xfId="39675"/>
    <cellStyle name="Note 5 9 3 4 2 2" xfId="39676"/>
    <cellStyle name="Note 5 9 3 4 2 3" xfId="39677"/>
    <cellStyle name="Note 5 9 3 4 3" xfId="39678"/>
    <cellStyle name="Note 5 9 3 4 3 2" xfId="39679"/>
    <cellStyle name="Note 5 9 3 4 3 3" xfId="39680"/>
    <cellStyle name="Note 5 9 3 4 4" xfId="39681"/>
    <cellStyle name="Note 5 9 3 4 4 2" xfId="39682"/>
    <cellStyle name="Note 5 9 3 4 4 3" xfId="39683"/>
    <cellStyle name="Note 5 9 3 4 5" xfId="39684"/>
    <cellStyle name="Note 5 9 3 4 5 2" xfId="39685"/>
    <cellStyle name="Note 5 9 3 4 5 3" xfId="39686"/>
    <cellStyle name="Note 5 9 3 4 6" xfId="39687"/>
    <cellStyle name="Note 5 9 3 4 6 2" xfId="39688"/>
    <cellStyle name="Note 5 9 3 4 6 3" xfId="39689"/>
    <cellStyle name="Note 5 9 3 4 7" xfId="39690"/>
    <cellStyle name="Note 5 9 3 4 8" xfId="39691"/>
    <cellStyle name="Note 5 9 3 5" xfId="39692"/>
    <cellStyle name="Note 5 9 3 5 2" xfId="39693"/>
    <cellStyle name="Note 5 9 3 5 2 2" xfId="39694"/>
    <cellStyle name="Note 5 9 3 5 2 3" xfId="39695"/>
    <cellStyle name="Note 5 9 3 5 3" xfId="39696"/>
    <cellStyle name="Note 5 9 3 5 3 2" xfId="39697"/>
    <cellStyle name="Note 5 9 3 5 3 3" xfId="39698"/>
    <cellStyle name="Note 5 9 3 5 4" xfId="39699"/>
    <cellStyle name="Note 5 9 3 5 5" xfId="39700"/>
    <cellStyle name="Note 5 9 3 6" xfId="39701"/>
    <cellStyle name="Note 5 9 3 6 2" xfId="39702"/>
    <cellStyle name="Note 5 9 3 6 3" xfId="39703"/>
    <cellStyle name="Note 5 9 3 7" xfId="39704"/>
    <cellStyle name="Note 5 9 3 7 2" xfId="39705"/>
    <cellStyle name="Note 5 9 3 7 3" xfId="39706"/>
    <cellStyle name="Note 5 9 3 8" xfId="39707"/>
    <cellStyle name="Note 5 9 3 8 2" xfId="39708"/>
    <cellStyle name="Note 5 9 3 8 3" xfId="39709"/>
    <cellStyle name="Note 5 9 3 9" xfId="39710"/>
    <cellStyle name="Note 5 9 4" xfId="39711"/>
    <cellStyle name="Note 5 9 4 2" xfId="39712"/>
    <cellStyle name="Note 5 9 4 2 2" xfId="39713"/>
    <cellStyle name="Note 5 9 4 2 2 2" xfId="39714"/>
    <cellStyle name="Note 5 9 4 2 2 2 2" xfId="39715"/>
    <cellStyle name="Note 5 9 4 2 2 2 3" xfId="39716"/>
    <cellStyle name="Note 5 9 4 2 2 3" xfId="39717"/>
    <cellStyle name="Note 5 9 4 2 2 3 2" xfId="39718"/>
    <cellStyle name="Note 5 9 4 2 2 3 3" xfId="39719"/>
    <cellStyle name="Note 5 9 4 2 2 4" xfId="39720"/>
    <cellStyle name="Note 5 9 4 2 2 5" xfId="39721"/>
    <cellStyle name="Note 5 9 4 2 3" xfId="39722"/>
    <cellStyle name="Note 5 9 4 2 3 2" xfId="39723"/>
    <cellStyle name="Note 5 9 4 2 3 3" xfId="39724"/>
    <cellStyle name="Note 5 9 4 2 4" xfId="39725"/>
    <cellStyle name="Note 5 9 4 2 4 2" xfId="39726"/>
    <cellStyle name="Note 5 9 4 2 4 3" xfId="39727"/>
    <cellStyle name="Note 5 9 4 2 5" xfId="39728"/>
    <cellStyle name="Note 5 9 4 2 5 2" xfId="39729"/>
    <cellStyle name="Note 5 9 4 2 5 3" xfId="39730"/>
    <cellStyle name="Note 5 9 4 2 6" xfId="39731"/>
    <cellStyle name="Note 5 9 4 3" xfId="39732"/>
    <cellStyle name="Note 5 9 4 3 2" xfId="39733"/>
    <cellStyle name="Note 5 9 4 3 2 2" xfId="39734"/>
    <cellStyle name="Note 5 9 4 3 2 2 2" xfId="39735"/>
    <cellStyle name="Note 5 9 4 3 2 2 3" xfId="39736"/>
    <cellStyle name="Note 5 9 4 3 2 3" xfId="39737"/>
    <cellStyle name="Note 5 9 4 3 2 3 2" xfId="39738"/>
    <cellStyle name="Note 5 9 4 3 2 3 3" xfId="39739"/>
    <cellStyle name="Note 5 9 4 3 2 4" xfId="39740"/>
    <cellStyle name="Note 5 9 4 3 2 5" xfId="39741"/>
    <cellStyle name="Note 5 9 4 3 3" xfId="39742"/>
    <cellStyle name="Note 5 9 4 3 3 2" xfId="39743"/>
    <cellStyle name="Note 5 9 4 3 3 3" xfId="39744"/>
    <cellStyle name="Note 5 9 4 3 4" xfId="39745"/>
    <cellStyle name="Note 5 9 4 3 4 2" xfId="39746"/>
    <cellStyle name="Note 5 9 4 3 4 3" xfId="39747"/>
    <cellStyle name="Note 5 9 4 3 5" xfId="39748"/>
    <cellStyle name="Note 5 9 4 3 5 2" xfId="39749"/>
    <cellStyle name="Note 5 9 4 3 5 3" xfId="39750"/>
    <cellStyle name="Note 5 9 4 3 6" xfId="39751"/>
    <cellStyle name="Note 5 9 4 4" xfId="39752"/>
    <cellStyle name="Note 5 9 4 4 2" xfId="39753"/>
    <cellStyle name="Note 5 9 4 4 2 2" xfId="39754"/>
    <cellStyle name="Note 5 9 4 4 2 3" xfId="39755"/>
    <cellStyle name="Note 5 9 4 4 3" xfId="39756"/>
    <cellStyle name="Note 5 9 4 4 3 2" xfId="39757"/>
    <cellStyle name="Note 5 9 4 4 3 3" xfId="39758"/>
    <cellStyle name="Note 5 9 4 4 4" xfId="39759"/>
    <cellStyle name="Note 5 9 4 4 4 2" xfId="39760"/>
    <cellStyle name="Note 5 9 4 4 4 3" xfId="39761"/>
    <cellStyle name="Note 5 9 4 4 5" xfId="39762"/>
    <cellStyle name="Note 5 9 4 4 5 2" xfId="39763"/>
    <cellStyle name="Note 5 9 4 4 5 3" xfId="39764"/>
    <cellStyle name="Note 5 9 4 4 6" xfId="39765"/>
    <cellStyle name="Note 5 9 4 4 6 2" xfId="39766"/>
    <cellStyle name="Note 5 9 4 4 6 3" xfId="39767"/>
    <cellStyle name="Note 5 9 4 4 7" xfId="39768"/>
    <cellStyle name="Note 5 9 4 4 8" xfId="39769"/>
    <cellStyle name="Note 5 9 4 5" xfId="39770"/>
    <cellStyle name="Note 5 9 4 5 2" xfId="39771"/>
    <cellStyle name="Note 5 9 4 5 2 2" xfId="39772"/>
    <cellStyle name="Note 5 9 4 5 2 3" xfId="39773"/>
    <cellStyle name="Note 5 9 4 5 3" xfId="39774"/>
    <cellStyle name="Note 5 9 4 5 3 2" xfId="39775"/>
    <cellStyle name="Note 5 9 4 5 3 3" xfId="39776"/>
    <cellStyle name="Note 5 9 4 5 4" xfId="39777"/>
    <cellStyle name="Note 5 9 4 5 5" xfId="39778"/>
    <cellStyle name="Note 5 9 4 6" xfId="39779"/>
    <cellStyle name="Note 5 9 4 6 2" xfId="39780"/>
    <cellStyle name="Note 5 9 4 6 3" xfId="39781"/>
    <cellStyle name="Note 5 9 4 7" xfId="39782"/>
    <cellStyle name="Note 5 9 4 7 2" xfId="39783"/>
    <cellStyle name="Note 5 9 4 7 3" xfId="39784"/>
    <cellStyle name="Note 5 9 4 8" xfId="39785"/>
    <cellStyle name="Note 5 9 4 8 2" xfId="39786"/>
    <cellStyle name="Note 5 9 4 8 3" xfId="39787"/>
    <cellStyle name="Note 5 9 4 9" xfId="39788"/>
    <cellStyle name="Note 5 9 5" xfId="39789"/>
    <cellStyle name="Note 5 9 5 2" xfId="39790"/>
    <cellStyle name="Note 5 9 5 2 2" xfId="39791"/>
    <cellStyle name="Note 5 9 5 2 2 2" xfId="39792"/>
    <cellStyle name="Note 5 9 5 2 2 2 2" xfId="39793"/>
    <cellStyle name="Note 5 9 5 2 2 2 3" xfId="39794"/>
    <cellStyle name="Note 5 9 5 2 2 3" xfId="39795"/>
    <cellStyle name="Note 5 9 5 2 2 3 2" xfId="39796"/>
    <cellStyle name="Note 5 9 5 2 2 3 3" xfId="39797"/>
    <cellStyle name="Note 5 9 5 2 2 4" xfId="39798"/>
    <cellStyle name="Note 5 9 5 2 2 5" xfId="39799"/>
    <cellStyle name="Note 5 9 5 2 3" xfId="39800"/>
    <cellStyle name="Note 5 9 5 2 3 2" xfId="39801"/>
    <cellStyle name="Note 5 9 5 2 3 3" xfId="39802"/>
    <cellStyle name="Note 5 9 5 2 4" xfId="39803"/>
    <cellStyle name="Note 5 9 5 2 4 2" xfId="39804"/>
    <cellStyle name="Note 5 9 5 2 4 3" xfId="39805"/>
    <cellStyle name="Note 5 9 5 2 5" xfId="39806"/>
    <cellStyle name="Note 5 9 5 2 5 2" xfId="39807"/>
    <cellStyle name="Note 5 9 5 2 5 3" xfId="39808"/>
    <cellStyle name="Note 5 9 5 2 6" xfId="39809"/>
    <cellStyle name="Note 5 9 5 3" xfId="39810"/>
    <cellStyle name="Note 5 9 5 3 2" xfId="39811"/>
    <cellStyle name="Note 5 9 5 3 2 2" xfId="39812"/>
    <cellStyle name="Note 5 9 5 3 2 2 2" xfId="39813"/>
    <cellStyle name="Note 5 9 5 3 2 2 3" xfId="39814"/>
    <cellStyle name="Note 5 9 5 3 2 3" xfId="39815"/>
    <cellStyle name="Note 5 9 5 3 2 3 2" xfId="39816"/>
    <cellStyle name="Note 5 9 5 3 2 3 3" xfId="39817"/>
    <cellStyle name="Note 5 9 5 3 2 4" xfId="39818"/>
    <cellStyle name="Note 5 9 5 3 2 5" xfId="39819"/>
    <cellStyle name="Note 5 9 5 3 3" xfId="39820"/>
    <cellStyle name="Note 5 9 5 3 3 2" xfId="39821"/>
    <cellStyle name="Note 5 9 5 3 3 3" xfId="39822"/>
    <cellStyle name="Note 5 9 5 3 4" xfId="39823"/>
    <cellStyle name="Note 5 9 5 3 4 2" xfId="39824"/>
    <cellStyle name="Note 5 9 5 3 4 3" xfId="39825"/>
    <cellStyle name="Note 5 9 5 3 5" xfId="39826"/>
    <cellStyle name="Note 5 9 5 3 5 2" xfId="39827"/>
    <cellStyle name="Note 5 9 5 3 5 3" xfId="39828"/>
    <cellStyle name="Note 5 9 5 3 6" xfId="39829"/>
    <cellStyle name="Note 5 9 5 4" xfId="39830"/>
    <cellStyle name="Note 5 9 5 4 2" xfId="39831"/>
    <cellStyle name="Note 5 9 5 4 2 2" xfId="39832"/>
    <cellStyle name="Note 5 9 5 4 2 3" xfId="39833"/>
    <cellStyle name="Note 5 9 5 4 3" xfId="39834"/>
    <cellStyle name="Note 5 9 5 4 3 2" xfId="39835"/>
    <cellStyle name="Note 5 9 5 4 3 3" xfId="39836"/>
    <cellStyle name="Note 5 9 5 4 4" xfId="39837"/>
    <cellStyle name="Note 5 9 5 4 4 2" xfId="39838"/>
    <cellStyle name="Note 5 9 5 4 4 3" xfId="39839"/>
    <cellStyle name="Note 5 9 5 4 5" xfId="39840"/>
    <cellStyle name="Note 5 9 5 4 5 2" xfId="39841"/>
    <cellStyle name="Note 5 9 5 4 5 3" xfId="39842"/>
    <cellStyle name="Note 5 9 5 4 6" xfId="39843"/>
    <cellStyle name="Note 5 9 5 4 6 2" xfId="39844"/>
    <cellStyle name="Note 5 9 5 4 6 3" xfId="39845"/>
    <cellStyle name="Note 5 9 5 4 7" xfId="39846"/>
    <cellStyle name="Note 5 9 5 4 8" xfId="39847"/>
    <cellStyle name="Note 5 9 5 5" xfId="39848"/>
    <cellStyle name="Note 5 9 5 5 2" xfId="39849"/>
    <cellStyle name="Note 5 9 5 5 2 2" xfId="39850"/>
    <cellStyle name="Note 5 9 5 5 2 3" xfId="39851"/>
    <cellStyle name="Note 5 9 5 5 3" xfId="39852"/>
    <cellStyle name="Note 5 9 5 5 3 2" xfId="39853"/>
    <cellStyle name="Note 5 9 5 5 3 3" xfId="39854"/>
    <cellStyle name="Note 5 9 5 5 4" xfId="39855"/>
    <cellStyle name="Note 5 9 5 5 5" xfId="39856"/>
    <cellStyle name="Note 5 9 5 6" xfId="39857"/>
    <cellStyle name="Note 5 9 5 6 2" xfId="39858"/>
    <cellStyle name="Note 5 9 5 6 3" xfId="39859"/>
    <cellStyle name="Note 5 9 5 7" xfId="39860"/>
    <cellStyle name="Note 5 9 5 7 2" xfId="39861"/>
    <cellStyle name="Note 5 9 5 7 3" xfId="39862"/>
    <cellStyle name="Note 5 9 5 8" xfId="39863"/>
    <cellStyle name="Note 5 9 5 8 2" xfId="39864"/>
    <cellStyle name="Note 5 9 5 8 3" xfId="39865"/>
    <cellStyle name="Note 5 9 5 9" xfId="39866"/>
    <cellStyle name="Note 5 9 6" xfId="39867"/>
    <cellStyle name="Note 5 9 6 2" xfId="39868"/>
    <cellStyle name="Note 5 9 6 2 2" xfId="39869"/>
    <cellStyle name="Note 5 9 6 2 2 2" xfId="39870"/>
    <cellStyle name="Note 5 9 6 2 2 3" xfId="39871"/>
    <cellStyle name="Note 5 9 6 2 3" xfId="39872"/>
    <cellStyle name="Note 5 9 6 2 3 2" xfId="39873"/>
    <cellStyle name="Note 5 9 6 2 3 3" xfId="39874"/>
    <cellStyle name="Note 5 9 6 2 4" xfId="39875"/>
    <cellStyle name="Note 5 9 6 2 5" xfId="39876"/>
    <cellStyle name="Note 5 9 6 3" xfId="39877"/>
    <cellStyle name="Note 5 9 6 3 2" xfId="39878"/>
    <cellStyle name="Note 5 9 6 3 3" xfId="39879"/>
    <cellStyle name="Note 5 9 6 4" xfId="39880"/>
    <cellStyle name="Note 5 9 6 4 2" xfId="39881"/>
    <cellStyle name="Note 5 9 6 4 3" xfId="39882"/>
    <cellStyle name="Note 5 9 6 5" xfId="39883"/>
    <cellStyle name="Note 5 9 6 5 2" xfId="39884"/>
    <cellStyle name="Note 5 9 6 5 3" xfId="39885"/>
    <cellStyle name="Note 5 9 6 6" xfId="39886"/>
    <cellStyle name="Note 5 9 7" xfId="39887"/>
    <cellStyle name="Note 5 9 7 2" xfId="39888"/>
    <cellStyle name="Note 5 9 7 2 2" xfId="39889"/>
    <cellStyle name="Note 5 9 7 2 2 2" xfId="39890"/>
    <cellStyle name="Note 5 9 7 2 2 3" xfId="39891"/>
    <cellStyle name="Note 5 9 7 2 3" xfId="39892"/>
    <cellStyle name="Note 5 9 7 2 3 2" xfId="39893"/>
    <cellStyle name="Note 5 9 7 2 3 3" xfId="39894"/>
    <cellStyle name="Note 5 9 7 2 4" xfId="39895"/>
    <cellStyle name="Note 5 9 7 2 5" xfId="39896"/>
    <cellStyle name="Note 5 9 7 3" xfId="39897"/>
    <cellStyle name="Note 5 9 7 3 2" xfId="39898"/>
    <cellStyle name="Note 5 9 7 3 3" xfId="39899"/>
    <cellStyle name="Note 5 9 7 4" xfId="39900"/>
    <cellStyle name="Note 5 9 7 4 2" xfId="39901"/>
    <cellStyle name="Note 5 9 7 4 3" xfId="39902"/>
    <cellStyle name="Note 5 9 7 5" xfId="39903"/>
    <cellStyle name="Note 5 9 7 5 2" xfId="39904"/>
    <cellStyle name="Note 5 9 7 5 3" xfId="39905"/>
    <cellStyle name="Note 5 9 7 6" xfId="39906"/>
    <cellStyle name="Note 5 9 8" xfId="39907"/>
    <cellStyle name="Note 5 9 8 2" xfId="39908"/>
    <cellStyle name="Note 5 9 8 2 2" xfId="39909"/>
    <cellStyle name="Note 5 9 8 2 3" xfId="39910"/>
    <cellStyle name="Note 5 9 8 3" xfId="39911"/>
    <cellStyle name="Note 5 9 8 3 2" xfId="39912"/>
    <cellStyle name="Note 5 9 8 3 3" xfId="39913"/>
    <cellStyle name="Note 5 9 8 4" xfId="39914"/>
    <cellStyle name="Note 5 9 8 4 2" xfId="39915"/>
    <cellStyle name="Note 5 9 8 4 3" xfId="39916"/>
    <cellStyle name="Note 5 9 8 5" xfId="39917"/>
    <cellStyle name="Note 5 9 8 5 2" xfId="39918"/>
    <cellStyle name="Note 5 9 8 5 3" xfId="39919"/>
    <cellStyle name="Note 5 9 8 6" xfId="39920"/>
    <cellStyle name="Note 5 9 8 6 2" xfId="39921"/>
    <cellStyle name="Note 5 9 8 6 3" xfId="39922"/>
    <cellStyle name="Note 5 9 8 7" xfId="39923"/>
    <cellStyle name="Note 5 9 8 8" xfId="39924"/>
    <cellStyle name="Note 5 9 9" xfId="39925"/>
    <cellStyle name="Note 5 9 9 2" xfId="39926"/>
    <cellStyle name="Note 5 9 9 2 2" xfId="39927"/>
    <cellStyle name="Note 5 9 9 2 3" xfId="39928"/>
    <cellStyle name="Note 5 9 9 3" xfId="39929"/>
    <cellStyle name="Note 5 9 9 3 2" xfId="39930"/>
    <cellStyle name="Note 5 9 9 3 3" xfId="39931"/>
    <cellStyle name="Note 5 9 9 4" xfId="39932"/>
    <cellStyle name="Note 5 9 9 5" xfId="39933"/>
    <cellStyle name="Note 6" xfId="39934"/>
    <cellStyle name="Note 6 10" xfId="39935"/>
    <cellStyle name="Note 6 10 10" xfId="39936"/>
    <cellStyle name="Note 6 10 10 2" xfId="39937"/>
    <cellStyle name="Note 6 10 10 3" xfId="39938"/>
    <cellStyle name="Note 6 10 11" xfId="39939"/>
    <cellStyle name="Note 6 10 11 2" xfId="39940"/>
    <cellStyle name="Note 6 10 11 3" xfId="39941"/>
    <cellStyle name="Note 6 10 12" xfId="39942"/>
    <cellStyle name="Note 6 10 12 2" xfId="39943"/>
    <cellStyle name="Note 6 10 12 3" xfId="39944"/>
    <cellStyle name="Note 6 10 13" xfId="39945"/>
    <cellStyle name="Note 6 10 2" xfId="39946"/>
    <cellStyle name="Note 6 10 2 2" xfId="39947"/>
    <cellStyle name="Note 6 10 2 2 2" xfId="39948"/>
    <cellStyle name="Note 6 10 2 2 2 2" xfId="39949"/>
    <cellStyle name="Note 6 10 2 2 2 2 2" xfId="39950"/>
    <cellStyle name="Note 6 10 2 2 2 2 3" xfId="39951"/>
    <cellStyle name="Note 6 10 2 2 2 3" xfId="39952"/>
    <cellStyle name="Note 6 10 2 2 2 3 2" xfId="39953"/>
    <cellStyle name="Note 6 10 2 2 2 3 3" xfId="39954"/>
    <cellStyle name="Note 6 10 2 2 2 4" xfId="39955"/>
    <cellStyle name="Note 6 10 2 2 2 5" xfId="39956"/>
    <cellStyle name="Note 6 10 2 2 3" xfId="39957"/>
    <cellStyle name="Note 6 10 2 2 3 2" xfId="39958"/>
    <cellStyle name="Note 6 10 2 2 3 3" xfId="39959"/>
    <cellStyle name="Note 6 10 2 2 4" xfId="39960"/>
    <cellStyle name="Note 6 10 2 2 4 2" xfId="39961"/>
    <cellStyle name="Note 6 10 2 2 4 3" xfId="39962"/>
    <cellStyle name="Note 6 10 2 2 5" xfId="39963"/>
    <cellStyle name="Note 6 10 2 2 5 2" xfId="39964"/>
    <cellStyle name="Note 6 10 2 2 5 3" xfId="39965"/>
    <cellStyle name="Note 6 10 2 2 6" xfId="39966"/>
    <cellStyle name="Note 6 10 2 3" xfId="39967"/>
    <cellStyle name="Note 6 10 2 3 2" xfId="39968"/>
    <cellStyle name="Note 6 10 2 3 2 2" xfId="39969"/>
    <cellStyle name="Note 6 10 2 3 2 2 2" xfId="39970"/>
    <cellStyle name="Note 6 10 2 3 2 2 3" xfId="39971"/>
    <cellStyle name="Note 6 10 2 3 2 3" xfId="39972"/>
    <cellStyle name="Note 6 10 2 3 2 3 2" xfId="39973"/>
    <cellStyle name="Note 6 10 2 3 2 3 3" xfId="39974"/>
    <cellStyle name="Note 6 10 2 3 2 4" xfId="39975"/>
    <cellStyle name="Note 6 10 2 3 2 5" xfId="39976"/>
    <cellStyle name="Note 6 10 2 3 3" xfId="39977"/>
    <cellStyle name="Note 6 10 2 3 3 2" xfId="39978"/>
    <cellStyle name="Note 6 10 2 3 3 3" xfId="39979"/>
    <cellStyle name="Note 6 10 2 3 4" xfId="39980"/>
    <cellStyle name="Note 6 10 2 3 4 2" xfId="39981"/>
    <cellStyle name="Note 6 10 2 3 4 3" xfId="39982"/>
    <cellStyle name="Note 6 10 2 3 5" xfId="39983"/>
    <cellStyle name="Note 6 10 2 3 5 2" xfId="39984"/>
    <cellStyle name="Note 6 10 2 3 5 3" xfId="39985"/>
    <cellStyle name="Note 6 10 2 3 6" xfId="39986"/>
    <cellStyle name="Note 6 10 2 4" xfId="39987"/>
    <cellStyle name="Note 6 10 2 4 2" xfId="39988"/>
    <cellStyle name="Note 6 10 2 4 2 2" xfId="39989"/>
    <cellStyle name="Note 6 10 2 4 2 3" xfId="39990"/>
    <cellStyle name="Note 6 10 2 4 3" xfId="39991"/>
    <cellStyle name="Note 6 10 2 4 3 2" xfId="39992"/>
    <cellStyle name="Note 6 10 2 4 3 3" xfId="39993"/>
    <cellStyle name="Note 6 10 2 4 4" xfId="39994"/>
    <cellStyle name="Note 6 10 2 4 4 2" xfId="39995"/>
    <cellStyle name="Note 6 10 2 4 4 3" xfId="39996"/>
    <cellStyle name="Note 6 10 2 4 5" xfId="39997"/>
    <cellStyle name="Note 6 10 2 4 5 2" xfId="39998"/>
    <cellStyle name="Note 6 10 2 4 5 3" xfId="39999"/>
    <cellStyle name="Note 6 10 2 4 6" xfId="40000"/>
    <cellStyle name="Note 6 10 2 4 6 2" xfId="40001"/>
    <cellStyle name="Note 6 10 2 4 6 3" xfId="40002"/>
    <cellStyle name="Note 6 10 2 4 7" xfId="40003"/>
    <cellStyle name="Note 6 10 2 4 8" xfId="40004"/>
    <cellStyle name="Note 6 10 2 5" xfId="40005"/>
    <cellStyle name="Note 6 10 2 5 2" xfId="40006"/>
    <cellStyle name="Note 6 10 2 5 2 2" xfId="40007"/>
    <cellStyle name="Note 6 10 2 5 2 3" xfId="40008"/>
    <cellStyle name="Note 6 10 2 5 3" xfId="40009"/>
    <cellStyle name="Note 6 10 2 5 3 2" xfId="40010"/>
    <cellStyle name="Note 6 10 2 5 3 3" xfId="40011"/>
    <cellStyle name="Note 6 10 2 5 4" xfId="40012"/>
    <cellStyle name="Note 6 10 2 5 5" xfId="40013"/>
    <cellStyle name="Note 6 10 2 6" xfId="40014"/>
    <cellStyle name="Note 6 10 2 6 2" xfId="40015"/>
    <cellStyle name="Note 6 10 2 6 3" xfId="40016"/>
    <cellStyle name="Note 6 10 2 7" xfId="40017"/>
    <cellStyle name="Note 6 10 2 7 2" xfId="40018"/>
    <cellStyle name="Note 6 10 2 7 3" xfId="40019"/>
    <cellStyle name="Note 6 10 2 8" xfId="40020"/>
    <cellStyle name="Note 6 10 2 8 2" xfId="40021"/>
    <cellStyle name="Note 6 10 2 8 3" xfId="40022"/>
    <cellStyle name="Note 6 10 2 9" xfId="40023"/>
    <cellStyle name="Note 6 10 3" xfId="40024"/>
    <cellStyle name="Note 6 10 3 2" xfId="40025"/>
    <cellStyle name="Note 6 10 3 2 2" xfId="40026"/>
    <cellStyle name="Note 6 10 3 2 2 2" xfId="40027"/>
    <cellStyle name="Note 6 10 3 2 2 2 2" xfId="40028"/>
    <cellStyle name="Note 6 10 3 2 2 2 3" xfId="40029"/>
    <cellStyle name="Note 6 10 3 2 2 3" xfId="40030"/>
    <cellStyle name="Note 6 10 3 2 2 3 2" xfId="40031"/>
    <cellStyle name="Note 6 10 3 2 2 3 3" xfId="40032"/>
    <cellStyle name="Note 6 10 3 2 2 4" xfId="40033"/>
    <cellStyle name="Note 6 10 3 2 2 5" xfId="40034"/>
    <cellStyle name="Note 6 10 3 2 3" xfId="40035"/>
    <cellStyle name="Note 6 10 3 2 3 2" xfId="40036"/>
    <cellStyle name="Note 6 10 3 2 3 3" xfId="40037"/>
    <cellStyle name="Note 6 10 3 2 4" xfId="40038"/>
    <cellStyle name="Note 6 10 3 2 4 2" xfId="40039"/>
    <cellStyle name="Note 6 10 3 2 4 3" xfId="40040"/>
    <cellStyle name="Note 6 10 3 2 5" xfId="40041"/>
    <cellStyle name="Note 6 10 3 2 5 2" xfId="40042"/>
    <cellStyle name="Note 6 10 3 2 5 3" xfId="40043"/>
    <cellStyle name="Note 6 10 3 2 6" xfId="40044"/>
    <cellStyle name="Note 6 10 3 3" xfId="40045"/>
    <cellStyle name="Note 6 10 3 3 2" xfId="40046"/>
    <cellStyle name="Note 6 10 3 3 2 2" xfId="40047"/>
    <cellStyle name="Note 6 10 3 3 2 2 2" xfId="40048"/>
    <cellStyle name="Note 6 10 3 3 2 2 3" xfId="40049"/>
    <cellStyle name="Note 6 10 3 3 2 3" xfId="40050"/>
    <cellStyle name="Note 6 10 3 3 2 3 2" xfId="40051"/>
    <cellStyle name="Note 6 10 3 3 2 3 3" xfId="40052"/>
    <cellStyle name="Note 6 10 3 3 2 4" xfId="40053"/>
    <cellStyle name="Note 6 10 3 3 2 5" xfId="40054"/>
    <cellStyle name="Note 6 10 3 3 3" xfId="40055"/>
    <cellStyle name="Note 6 10 3 3 3 2" xfId="40056"/>
    <cellStyle name="Note 6 10 3 3 3 3" xfId="40057"/>
    <cellStyle name="Note 6 10 3 3 4" xfId="40058"/>
    <cellStyle name="Note 6 10 3 3 4 2" xfId="40059"/>
    <cellStyle name="Note 6 10 3 3 4 3" xfId="40060"/>
    <cellStyle name="Note 6 10 3 3 5" xfId="40061"/>
    <cellStyle name="Note 6 10 3 3 5 2" xfId="40062"/>
    <cellStyle name="Note 6 10 3 3 5 3" xfId="40063"/>
    <cellStyle name="Note 6 10 3 3 6" xfId="40064"/>
    <cellStyle name="Note 6 10 3 4" xfId="40065"/>
    <cellStyle name="Note 6 10 3 4 2" xfId="40066"/>
    <cellStyle name="Note 6 10 3 4 2 2" xfId="40067"/>
    <cellStyle name="Note 6 10 3 4 2 3" xfId="40068"/>
    <cellStyle name="Note 6 10 3 4 3" xfId="40069"/>
    <cellStyle name="Note 6 10 3 4 3 2" xfId="40070"/>
    <cellStyle name="Note 6 10 3 4 3 3" xfId="40071"/>
    <cellStyle name="Note 6 10 3 4 4" xfId="40072"/>
    <cellStyle name="Note 6 10 3 4 4 2" xfId="40073"/>
    <cellStyle name="Note 6 10 3 4 4 3" xfId="40074"/>
    <cellStyle name="Note 6 10 3 4 5" xfId="40075"/>
    <cellStyle name="Note 6 10 3 4 5 2" xfId="40076"/>
    <cellStyle name="Note 6 10 3 4 5 3" xfId="40077"/>
    <cellStyle name="Note 6 10 3 4 6" xfId="40078"/>
    <cellStyle name="Note 6 10 3 4 6 2" xfId="40079"/>
    <cellStyle name="Note 6 10 3 4 6 3" xfId="40080"/>
    <cellStyle name="Note 6 10 3 4 7" xfId="40081"/>
    <cellStyle name="Note 6 10 3 4 8" xfId="40082"/>
    <cellStyle name="Note 6 10 3 5" xfId="40083"/>
    <cellStyle name="Note 6 10 3 5 2" xfId="40084"/>
    <cellStyle name="Note 6 10 3 5 2 2" xfId="40085"/>
    <cellStyle name="Note 6 10 3 5 2 3" xfId="40086"/>
    <cellStyle name="Note 6 10 3 5 3" xfId="40087"/>
    <cellStyle name="Note 6 10 3 5 3 2" xfId="40088"/>
    <cellStyle name="Note 6 10 3 5 3 3" xfId="40089"/>
    <cellStyle name="Note 6 10 3 5 4" xfId="40090"/>
    <cellStyle name="Note 6 10 3 5 5" xfId="40091"/>
    <cellStyle name="Note 6 10 3 6" xfId="40092"/>
    <cellStyle name="Note 6 10 3 6 2" xfId="40093"/>
    <cellStyle name="Note 6 10 3 6 3" xfId="40094"/>
    <cellStyle name="Note 6 10 3 7" xfId="40095"/>
    <cellStyle name="Note 6 10 3 7 2" xfId="40096"/>
    <cellStyle name="Note 6 10 3 7 3" xfId="40097"/>
    <cellStyle name="Note 6 10 3 8" xfId="40098"/>
    <cellStyle name="Note 6 10 3 8 2" xfId="40099"/>
    <cellStyle name="Note 6 10 3 8 3" xfId="40100"/>
    <cellStyle name="Note 6 10 3 9" xfId="40101"/>
    <cellStyle name="Note 6 10 4" xfId="40102"/>
    <cellStyle name="Note 6 10 4 2" xfId="40103"/>
    <cellStyle name="Note 6 10 4 2 2" xfId="40104"/>
    <cellStyle name="Note 6 10 4 2 2 2" xfId="40105"/>
    <cellStyle name="Note 6 10 4 2 2 2 2" xfId="40106"/>
    <cellStyle name="Note 6 10 4 2 2 2 3" xfId="40107"/>
    <cellStyle name="Note 6 10 4 2 2 3" xfId="40108"/>
    <cellStyle name="Note 6 10 4 2 2 3 2" xfId="40109"/>
    <cellStyle name="Note 6 10 4 2 2 3 3" xfId="40110"/>
    <cellStyle name="Note 6 10 4 2 2 4" xfId="40111"/>
    <cellStyle name="Note 6 10 4 2 2 5" xfId="40112"/>
    <cellStyle name="Note 6 10 4 2 3" xfId="40113"/>
    <cellStyle name="Note 6 10 4 2 3 2" xfId="40114"/>
    <cellStyle name="Note 6 10 4 2 3 3" xfId="40115"/>
    <cellStyle name="Note 6 10 4 2 4" xfId="40116"/>
    <cellStyle name="Note 6 10 4 2 4 2" xfId="40117"/>
    <cellStyle name="Note 6 10 4 2 4 3" xfId="40118"/>
    <cellStyle name="Note 6 10 4 2 5" xfId="40119"/>
    <cellStyle name="Note 6 10 4 2 5 2" xfId="40120"/>
    <cellStyle name="Note 6 10 4 2 5 3" xfId="40121"/>
    <cellStyle name="Note 6 10 4 2 6" xfId="40122"/>
    <cellStyle name="Note 6 10 4 3" xfId="40123"/>
    <cellStyle name="Note 6 10 4 3 2" xfId="40124"/>
    <cellStyle name="Note 6 10 4 3 2 2" xfId="40125"/>
    <cellStyle name="Note 6 10 4 3 2 2 2" xfId="40126"/>
    <cellStyle name="Note 6 10 4 3 2 2 3" xfId="40127"/>
    <cellStyle name="Note 6 10 4 3 2 3" xfId="40128"/>
    <cellStyle name="Note 6 10 4 3 2 3 2" xfId="40129"/>
    <cellStyle name="Note 6 10 4 3 2 3 3" xfId="40130"/>
    <cellStyle name="Note 6 10 4 3 2 4" xfId="40131"/>
    <cellStyle name="Note 6 10 4 3 2 5" xfId="40132"/>
    <cellStyle name="Note 6 10 4 3 3" xfId="40133"/>
    <cellStyle name="Note 6 10 4 3 3 2" xfId="40134"/>
    <cellStyle name="Note 6 10 4 3 3 3" xfId="40135"/>
    <cellStyle name="Note 6 10 4 3 4" xfId="40136"/>
    <cellStyle name="Note 6 10 4 3 4 2" xfId="40137"/>
    <cellStyle name="Note 6 10 4 3 4 3" xfId="40138"/>
    <cellStyle name="Note 6 10 4 3 5" xfId="40139"/>
    <cellStyle name="Note 6 10 4 3 5 2" xfId="40140"/>
    <cellStyle name="Note 6 10 4 3 5 3" xfId="40141"/>
    <cellStyle name="Note 6 10 4 3 6" xfId="40142"/>
    <cellStyle name="Note 6 10 4 4" xfId="40143"/>
    <cellStyle name="Note 6 10 4 4 2" xfId="40144"/>
    <cellStyle name="Note 6 10 4 4 2 2" xfId="40145"/>
    <cellStyle name="Note 6 10 4 4 2 3" xfId="40146"/>
    <cellStyle name="Note 6 10 4 4 3" xfId="40147"/>
    <cellStyle name="Note 6 10 4 4 3 2" xfId="40148"/>
    <cellStyle name="Note 6 10 4 4 3 3" xfId="40149"/>
    <cellStyle name="Note 6 10 4 4 4" xfId="40150"/>
    <cellStyle name="Note 6 10 4 4 4 2" xfId="40151"/>
    <cellStyle name="Note 6 10 4 4 4 3" xfId="40152"/>
    <cellStyle name="Note 6 10 4 4 5" xfId="40153"/>
    <cellStyle name="Note 6 10 4 4 5 2" xfId="40154"/>
    <cellStyle name="Note 6 10 4 4 5 3" xfId="40155"/>
    <cellStyle name="Note 6 10 4 4 6" xfId="40156"/>
    <cellStyle name="Note 6 10 4 4 6 2" xfId="40157"/>
    <cellStyle name="Note 6 10 4 4 6 3" xfId="40158"/>
    <cellStyle name="Note 6 10 4 4 7" xfId="40159"/>
    <cellStyle name="Note 6 10 4 4 8" xfId="40160"/>
    <cellStyle name="Note 6 10 4 5" xfId="40161"/>
    <cellStyle name="Note 6 10 4 5 2" xfId="40162"/>
    <cellStyle name="Note 6 10 4 5 2 2" xfId="40163"/>
    <cellStyle name="Note 6 10 4 5 2 3" xfId="40164"/>
    <cellStyle name="Note 6 10 4 5 3" xfId="40165"/>
    <cellStyle name="Note 6 10 4 5 3 2" xfId="40166"/>
    <cellStyle name="Note 6 10 4 5 3 3" xfId="40167"/>
    <cellStyle name="Note 6 10 4 5 4" xfId="40168"/>
    <cellStyle name="Note 6 10 4 5 5" xfId="40169"/>
    <cellStyle name="Note 6 10 4 6" xfId="40170"/>
    <cellStyle name="Note 6 10 4 6 2" xfId="40171"/>
    <cellStyle name="Note 6 10 4 6 3" xfId="40172"/>
    <cellStyle name="Note 6 10 4 7" xfId="40173"/>
    <cellStyle name="Note 6 10 4 7 2" xfId="40174"/>
    <cellStyle name="Note 6 10 4 7 3" xfId="40175"/>
    <cellStyle name="Note 6 10 4 8" xfId="40176"/>
    <cellStyle name="Note 6 10 4 8 2" xfId="40177"/>
    <cellStyle name="Note 6 10 4 8 3" xfId="40178"/>
    <cellStyle name="Note 6 10 4 9" xfId="40179"/>
    <cellStyle name="Note 6 10 5" xfId="40180"/>
    <cellStyle name="Note 6 10 5 2" xfId="40181"/>
    <cellStyle name="Note 6 10 5 2 2" xfId="40182"/>
    <cellStyle name="Note 6 10 5 2 2 2" xfId="40183"/>
    <cellStyle name="Note 6 10 5 2 2 2 2" xfId="40184"/>
    <cellStyle name="Note 6 10 5 2 2 2 3" xfId="40185"/>
    <cellStyle name="Note 6 10 5 2 2 3" xfId="40186"/>
    <cellStyle name="Note 6 10 5 2 2 3 2" xfId="40187"/>
    <cellStyle name="Note 6 10 5 2 2 3 3" xfId="40188"/>
    <cellStyle name="Note 6 10 5 2 2 4" xfId="40189"/>
    <cellStyle name="Note 6 10 5 2 2 5" xfId="40190"/>
    <cellStyle name="Note 6 10 5 2 3" xfId="40191"/>
    <cellStyle name="Note 6 10 5 2 3 2" xfId="40192"/>
    <cellStyle name="Note 6 10 5 2 3 3" xfId="40193"/>
    <cellStyle name="Note 6 10 5 2 4" xfId="40194"/>
    <cellStyle name="Note 6 10 5 2 4 2" xfId="40195"/>
    <cellStyle name="Note 6 10 5 2 4 3" xfId="40196"/>
    <cellStyle name="Note 6 10 5 2 5" xfId="40197"/>
    <cellStyle name="Note 6 10 5 2 5 2" xfId="40198"/>
    <cellStyle name="Note 6 10 5 2 5 3" xfId="40199"/>
    <cellStyle name="Note 6 10 5 2 6" xfId="40200"/>
    <cellStyle name="Note 6 10 5 3" xfId="40201"/>
    <cellStyle name="Note 6 10 5 3 2" xfId="40202"/>
    <cellStyle name="Note 6 10 5 3 2 2" xfId="40203"/>
    <cellStyle name="Note 6 10 5 3 2 2 2" xfId="40204"/>
    <cellStyle name="Note 6 10 5 3 2 2 3" xfId="40205"/>
    <cellStyle name="Note 6 10 5 3 2 3" xfId="40206"/>
    <cellStyle name="Note 6 10 5 3 2 3 2" xfId="40207"/>
    <cellStyle name="Note 6 10 5 3 2 3 3" xfId="40208"/>
    <cellStyle name="Note 6 10 5 3 2 4" xfId="40209"/>
    <cellStyle name="Note 6 10 5 3 2 5" xfId="40210"/>
    <cellStyle name="Note 6 10 5 3 3" xfId="40211"/>
    <cellStyle name="Note 6 10 5 3 3 2" xfId="40212"/>
    <cellStyle name="Note 6 10 5 3 3 3" xfId="40213"/>
    <cellStyle name="Note 6 10 5 3 4" xfId="40214"/>
    <cellStyle name="Note 6 10 5 3 4 2" xfId="40215"/>
    <cellStyle name="Note 6 10 5 3 4 3" xfId="40216"/>
    <cellStyle name="Note 6 10 5 3 5" xfId="40217"/>
    <cellStyle name="Note 6 10 5 3 5 2" xfId="40218"/>
    <cellStyle name="Note 6 10 5 3 5 3" xfId="40219"/>
    <cellStyle name="Note 6 10 5 3 6" xfId="40220"/>
    <cellStyle name="Note 6 10 5 4" xfId="40221"/>
    <cellStyle name="Note 6 10 5 4 2" xfId="40222"/>
    <cellStyle name="Note 6 10 5 4 2 2" xfId="40223"/>
    <cellStyle name="Note 6 10 5 4 2 3" xfId="40224"/>
    <cellStyle name="Note 6 10 5 4 3" xfId="40225"/>
    <cellStyle name="Note 6 10 5 4 3 2" xfId="40226"/>
    <cellStyle name="Note 6 10 5 4 3 3" xfId="40227"/>
    <cellStyle name="Note 6 10 5 4 4" xfId="40228"/>
    <cellStyle name="Note 6 10 5 4 4 2" xfId="40229"/>
    <cellStyle name="Note 6 10 5 4 4 3" xfId="40230"/>
    <cellStyle name="Note 6 10 5 4 5" xfId="40231"/>
    <cellStyle name="Note 6 10 5 4 5 2" xfId="40232"/>
    <cellStyle name="Note 6 10 5 4 5 3" xfId="40233"/>
    <cellStyle name="Note 6 10 5 4 6" xfId="40234"/>
    <cellStyle name="Note 6 10 5 4 6 2" xfId="40235"/>
    <cellStyle name="Note 6 10 5 4 6 3" xfId="40236"/>
    <cellStyle name="Note 6 10 5 4 7" xfId="40237"/>
    <cellStyle name="Note 6 10 5 4 8" xfId="40238"/>
    <cellStyle name="Note 6 10 5 5" xfId="40239"/>
    <cellStyle name="Note 6 10 5 5 2" xfId="40240"/>
    <cellStyle name="Note 6 10 5 5 2 2" xfId="40241"/>
    <cellStyle name="Note 6 10 5 5 2 3" xfId="40242"/>
    <cellStyle name="Note 6 10 5 5 3" xfId="40243"/>
    <cellStyle name="Note 6 10 5 5 3 2" xfId="40244"/>
    <cellStyle name="Note 6 10 5 5 3 3" xfId="40245"/>
    <cellStyle name="Note 6 10 5 5 4" xfId="40246"/>
    <cellStyle name="Note 6 10 5 5 5" xfId="40247"/>
    <cellStyle name="Note 6 10 5 6" xfId="40248"/>
    <cellStyle name="Note 6 10 5 6 2" xfId="40249"/>
    <cellStyle name="Note 6 10 5 6 3" xfId="40250"/>
    <cellStyle name="Note 6 10 5 7" xfId="40251"/>
    <cellStyle name="Note 6 10 5 7 2" xfId="40252"/>
    <cellStyle name="Note 6 10 5 7 3" xfId="40253"/>
    <cellStyle name="Note 6 10 5 8" xfId="40254"/>
    <cellStyle name="Note 6 10 5 8 2" xfId="40255"/>
    <cellStyle name="Note 6 10 5 8 3" xfId="40256"/>
    <cellStyle name="Note 6 10 5 9" xfId="40257"/>
    <cellStyle name="Note 6 10 6" xfId="40258"/>
    <cellStyle name="Note 6 10 6 2" xfId="40259"/>
    <cellStyle name="Note 6 10 6 2 2" xfId="40260"/>
    <cellStyle name="Note 6 10 6 2 2 2" xfId="40261"/>
    <cellStyle name="Note 6 10 6 2 2 3" xfId="40262"/>
    <cellStyle name="Note 6 10 6 2 3" xfId="40263"/>
    <cellStyle name="Note 6 10 6 2 3 2" xfId="40264"/>
    <cellStyle name="Note 6 10 6 2 3 3" xfId="40265"/>
    <cellStyle name="Note 6 10 6 2 4" xfId="40266"/>
    <cellStyle name="Note 6 10 6 2 5" xfId="40267"/>
    <cellStyle name="Note 6 10 6 3" xfId="40268"/>
    <cellStyle name="Note 6 10 6 3 2" xfId="40269"/>
    <cellStyle name="Note 6 10 6 3 3" xfId="40270"/>
    <cellStyle name="Note 6 10 6 4" xfId="40271"/>
    <cellStyle name="Note 6 10 6 4 2" xfId="40272"/>
    <cellStyle name="Note 6 10 6 4 3" xfId="40273"/>
    <cellStyle name="Note 6 10 6 5" xfId="40274"/>
    <cellStyle name="Note 6 10 6 5 2" xfId="40275"/>
    <cellStyle name="Note 6 10 6 5 3" xfId="40276"/>
    <cellStyle name="Note 6 10 6 6" xfId="40277"/>
    <cellStyle name="Note 6 10 7" xfId="40278"/>
    <cellStyle name="Note 6 10 7 2" xfId="40279"/>
    <cellStyle name="Note 6 10 7 2 2" xfId="40280"/>
    <cellStyle name="Note 6 10 7 2 2 2" xfId="40281"/>
    <cellStyle name="Note 6 10 7 2 2 3" xfId="40282"/>
    <cellStyle name="Note 6 10 7 2 3" xfId="40283"/>
    <cellStyle name="Note 6 10 7 2 3 2" xfId="40284"/>
    <cellStyle name="Note 6 10 7 2 3 3" xfId="40285"/>
    <cellStyle name="Note 6 10 7 2 4" xfId="40286"/>
    <cellStyle name="Note 6 10 7 2 5" xfId="40287"/>
    <cellStyle name="Note 6 10 7 3" xfId="40288"/>
    <cellStyle name="Note 6 10 7 3 2" xfId="40289"/>
    <cellStyle name="Note 6 10 7 3 3" xfId="40290"/>
    <cellStyle name="Note 6 10 7 4" xfId="40291"/>
    <cellStyle name="Note 6 10 7 4 2" xfId="40292"/>
    <cellStyle name="Note 6 10 7 4 3" xfId="40293"/>
    <cellStyle name="Note 6 10 7 5" xfId="40294"/>
    <cellStyle name="Note 6 10 7 5 2" xfId="40295"/>
    <cellStyle name="Note 6 10 7 5 3" xfId="40296"/>
    <cellStyle name="Note 6 10 7 6" xfId="40297"/>
    <cellStyle name="Note 6 10 8" xfId="40298"/>
    <cellStyle name="Note 6 10 8 2" xfId="40299"/>
    <cellStyle name="Note 6 10 8 2 2" xfId="40300"/>
    <cellStyle name="Note 6 10 8 2 3" xfId="40301"/>
    <cellStyle name="Note 6 10 8 3" xfId="40302"/>
    <cellStyle name="Note 6 10 8 3 2" xfId="40303"/>
    <cellStyle name="Note 6 10 8 3 3" xfId="40304"/>
    <cellStyle name="Note 6 10 8 4" xfId="40305"/>
    <cellStyle name="Note 6 10 8 4 2" xfId="40306"/>
    <cellStyle name="Note 6 10 8 4 3" xfId="40307"/>
    <cellStyle name="Note 6 10 8 5" xfId="40308"/>
    <cellStyle name="Note 6 10 8 5 2" xfId="40309"/>
    <cellStyle name="Note 6 10 8 5 3" xfId="40310"/>
    <cellStyle name="Note 6 10 8 6" xfId="40311"/>
    <cellStyle name="Note 6 10 8 6 2" xfId="40312"/>
    <cellStyle name="Note 6 10 8 6 3" xfId="40313"/>
    <cellStyle name="Note 6 10 8 7" xfId="40314"/>
    <cellStyle name="Note 6 10 8 8" xfId="40315"/>
    <cellStyle name="Note 6 10 9" xfId="40316"/>
    <cellStyle name="Note 6 10 9 2" xfId="40317"/>
    <cellStyle name="Note 6 10 9 2 2" xfId="40318"/>
    <cellStyle name="Note 6 10 9 2 3" xfId="40319"/>
    <cellStyle name="Note 6 10 9 3" xfId="40320"/>
    <cellStyle name="Note 6 10 9 3 2" xfId="40321"/>
    <cellStyle name="Note 6 10 9 3 3" xfId="40322"/>
    <cellStyle name="Note 6 10 9 4" xfId="40323"/>
    <cellStyle name="Note 6 10 9 5" xfId="40324"/>
    <cellStyle name="Note 6 11" xfId="40325"/>
    <cellStyle name="Note 6 11 10" xfId="40326"/>
    <cellStyle name="Note 6 11 10 2" xfId="40327"/>
    <cellStyle name="Note 6 11 10 3" xfId="40328"/>
    <cellStyle name="Note 6 11 11" xfId="40329"/>
    <cellStyle name="Note 6 11 11 2" xfId="40330"/>
    <cellStyle name="Note 6 11 11 3" xfId="40331"/>
    <cellStyle name="Note 6 11 12" xfId="40332"/>
    <cellStyle name="Note 6 11 12 2" xfId="40333"/>
    <cellStyle name="Note 6 11 12 3" xfId="40334"/>
    <cellStyle name="Note 6 11 13" xfId="40335"/>
    <cellStyle name="Note 6 11 2" xfId="40336"/>
    <cellStyle name="Note 6 11 2 2" xfId="40337"/>
    <cellStyle name="Note 6 11 2 2 2" xfId="40338"/>
    <cellStyle name="Note 6 11 2 2 2 2" xfId="40339"/>
    <cellStyle name="Note 6 11 2 2 2 2 2" xfId="40340"/>
    <cellStyle name="Note 6 11 2 2 2 2 3" xfId="40341"/>
    <cellStyle name="Note 6 11 2 2 2 3" xfId="40342"/>
    <cellStyle name="Note 6 11 2 2 2 3 2" xfId="40343"/>
    <cellStyle name="Note 6 11 2 2 2 3 3" xfId="40344"/>
    <cellStyle name="Note 6 11 2 2 2 4" xfId="40345"/>
    <cellStyle name="Note 6 11 2 2 2 5" xfId="40346"/>
    <cellStyle name="Note 6 11 2 2 3" xfId="40347"/>
    <cellStyle name="Note 6 11 2 2 3 2" xfId="40348"/>
    <cellStyle name="Note 6 11 2 2 3 3" xfId="40349"/>
    <cellStyle name="Note 6 11 2 2 4" xfId="40350"/>
    <cellStyle name="Note 6 11 2 2 4 2" xfId="40351"/>
    <cellStyle name="Note 6 11 2 2 4 3" xfId="40352"/>
    <cellStyle name="Note 6 11 2 2 5" xfId="40353"/>
    <cellStyle name="Note 6 11 2 2 5 2" xfId="40354"/>
    <cellStyle name="Note 6 11 2 2 5 3" xfId="40355"/>
    <cellStyle name="Note 6 11 2 2 6" xfId="40356"/>
    <cellStyle name="Note 6 11 2 3" xfId="40357"/>
    <cellStyle name="Note 6 11 2 3 2" xfId="40358"/>
    <cellStyle name="Note 6 11 2 3 2 2" xfId="40359"/>
    <cellStyle name="Note 6 11 2 3 2 2 2" xfId="40360"/>
    <cellStyle name="Note 6 11 2 3 2 2 3" xfId="40361"/>
    <cellStyle name="Note 6 11 2 3 2 3" xfId="40362"/>
    <cellStyle name="Note 6 11 2 3 2 3 2" xfId="40363"/>
    <cellStyle name="Note 6 11 2 3 2 3 3" xfId="40364"/>
    <cellStyle name="Note 6 11 2 3 2 4" xfId="40365"/>
    <cellStyle name="Note 6 11 2 3 2 5" xfId="40366"/>
    <cellStyle name="Note 6 11 2 3 3" xfId="40367"/>
    <cellStyle name="Note 6 11 2 3 3 2" xfId="40368"/>
    <cellStyle name="Note 6 11 2 3 3 3" xfId="40369"/>
    <cellStyle name="Note 6 11 2 3 4" xfId="40370"/>
    <cellStyle name="Note 6 11 2 3 4 2" xfId="40371"/>
    <cellStyle name="Note 6 11 2 3 4 3" xfId="40372"/>
    <cellStyle name="Note 6 11 2 3 5" xfId="40373"/>
    <cellStyle name="Note 6 11 2 3 5 2" xfId="40374"/>
    <cellStyle name="Note 6 11 2 3 5 3" xfId="40375"/>
    <cellStyle name="Note 6 11 2 3 6" xfId="40376"/>
    <cellStyle name="Note 6 11 2 4" xfId="40377"/>
    <cellStyle name="Note 6 11 2 4 2" xfId="40378"/>
    <cellStyle name="Note 6 11 2 4 2 2" xfId="40379"/>
    <cellStyle name="Note 6 11 2 4 2 3" xfId="40380"/>
    <cellStyle name="Note 6 11 2 4 3" xfId="40381"/>
    <cellStyle name="Note 6 11 2 4 3 2" xfId="40382"/>
    <cellStyle name="Note 6 11 2 4 3 3" xfId="40383"/>
    <cellStyle name="Note 6 11 2 4 4" xfId="40384"/>
    <cellStyle name="Note 6 11 2 4 4 2" xfId="40385"/>
    <cellStyle name="Note 6 11 2 4 4 3" xfId="40386"/>
    <cellStyle name="Note 6 11 2 4 5" xfId="40387"/>
    <cellStyle name="Note 6 11 2 4 5 2" xfId="40388"/>
    <cellStyle name="Note 6 11 2 4 5 3" xfId="40389"/>
    <cellStyle name="Note 6 11 2 4 6" xfId="40390"/>
    <cellStyle name="Note 6 11 2 4 6 2" xfId="40391"/>
    <cellStyle name="Note 6 11 2 4 6 3" xfId="40392"/>
    <cellStyle name="Note 6 11 2 4 7" xfId="40393"/>
    <cellStyle name="Note 6 11 2 4 8" xfId="40394"/>
    <cellStyle name="Note 6 11 2 5" xfId="40395"/>
    <cellStyle name="Note 6 11 2 5 2" xfId="40396"/>
    <cellStyle name="Note 6 11 2 5 2 2" xfId="40397"/>
    <cellStyle name="Note 6 11 2 5 2 3" xfId="40398"/>
    <cellStyle name="Note 6 11 2 5 3" xfId="40399"/>
    <cellStyle name="Note 6 11 2 5 3 2" xfId="40400"/>
    <cellStyle name="Note 6 11 2 5 3 3" xfId="40401"/>
    <cellStyle name="Note 6 11 2 5 4" xfId="40402"/>
    <cellStyle name="Note 6 11 2 5 5" xfId="40403"/>
    <cellStyle name="Note 6 11 2 6" xfId="40404"/>
    <cellStyle name="Note 6 11 2 6 2" xfId="40405"/>
    <cellStyle name="Note 6 11 2 6 3" xfId="40406"/>
    <cellStyle name="Note 6 11 2 7" xfId="40407"/>
    <cellStyle name="Note 6 11 2 7 2" xfId="40408"/>
    <cellStyle name="Note 6 11 2 7 3" xfId="40409"/>
    <cellStyle name="Note 6 11 2 8" xfId="40410"/>
    <cellStyle name="Note 6 11 2 8 2" xfId="40411"/>
    <cellStyle name="Note 6 11 2 8 3" xfId="40412"/>
    <cellStyle name="Note 6 11 2 9" xfId="40413"/>
    <cellStyle name="Note 6 11 3" xfId="40414"/>
    <cellStyle name="Note 6 11 3 2" xfId="40415"/>
    <cellStyle name="Note 6 11 3 2 2" xfId="40416"/>
    <cellStyle name="Note 6 11 3 2 2 2" xfId="40417"/>
    <cellStyle name="Note 6 11 3 2 2 2 2" xfId="40418"/>
    <cellStyle name="Note 6 11 3 2 2 2 3" xfId="40419"/>
    <cellStyle name="Note 6 11 3 2 2 3" xfId="40420"/>
    <cellStyle name="Note 6 11 3 2 2 3 2" xfId="40421"/>
    <cellStyle name="Note 6 11 3 2 2 3 3" xfId="40422"/>
    <cellStyle name="Note 6 11 3 2 2 4" xfId="40423"/>
    <cellStyle name="Note 6 11 3 2 2 5" xfId="40424"/>
    <cellStyle name="Note 6 11 3 2 3" xfId="40425"/>
    <cellStyle name="Note 6 11 3 2 3 2" xfId="40426"/>
    <cellStyle name="Note 6 11 3 2 3 3" xfId="40427"/>
    <cellStyle name="Note 6 11 3 2 4" xfId="40428"/>
    <cellStyle name="Note 6 11 3 2 4 2" xfId="40429"/>
    <cellStyle name="Note 6 11 3 2 4 3" xfId="40430"/>
    <cellStyle name="Note 6 11 3 2 5" xfId="40431"/>
    <cellStyle name="Note 6 11 3 2 5 2" xfId="40432"/>
    <cellStyle name="Note 6 11 3 2 5 3" xfId="40433"/>
    <cellStyle name="Note 6 11 3 2 6" xfId="40434"/>
    <cellStyle name="Note 6 11 3 3" xfId="40435"/>
    <cellStyle name="Note 6 11 3 3 2" xfId="40436"/>
    <cellStyle name="Note 6 11 3 3 2 2" xfId="40437"/>
    <cellStyle name="Note 6 11 3 3 2 2 2" xfId="40438"/>
    <cellStyle name="Note 6 11 3 3 2 2 3" xfId="40439"/>
    <cellStyle name="Note 6 11 3 3 2 3" xfId="40440"/>
    <cellStyle name="Note 6 11 3 3 2 3 2" xfId="40441"/>
    <cellStyle name="Note 6 11 3 3 2 3 3" xfId="40442"/>
    <cellStyle name="Note 6 11 3 3 2 4" xfId="40443"/>
    <cellStyle name="Note 6 11 3 3 2 5" xfId="40444"/>
    <cellStyle name="Note 6 11 3 3 3" xfId="40445"/>
    <cellStyle name="Note 6 11 3 3 3 2" xfId="40446"/>
    <cellStyle name="Note 6 11 3 3 3 3" xfId="40447"/>
    <cellStyle name="Note 6 11 3 3 4" xfId="40448"/>
    <cellStyle name="Note 6 11 3 3 4 2" xfId="40449"/>
    <cellStyle name="Note 6 11 3 3 4 3" xfId="40450"/>
    <cellStyle name="Note 6 11 3 3 5" xfId="40451"/>
    <cellStyle name="Note 6 11 3 3 5 2" xfId="40452"/>
    <cellStyle name="Note 6 11 3 3 5 3" xfId="40453"/>
    <cellStyle name="Note 6 11 3 3 6" xfId="40454"/>
    <cellStyle name="Note 6 11 3 4" xfId="40455"/>
    <cellStyle name="Note 6 11 3 4 2" xfId="40456"/>
    <cellStyle name="Note 6 11 3 4 2 2" xfId="40457"/>
    <cellStyle name="Note 6 11 3 4 2 3" xfId="40458"/>
    <cellStyle name="Note 6 11 3 4 3" xfId="40459"/>
    <cellStyle name="Note 6 11 3 4 3 2" xfId="40460"/>
    <cellStyle name="Note 6 11 3 4 3 3" xfId="40461"/>
    <cellStyle name="Note 6 11 3 4 4" xfId="40462"/>
    <cellStyle name="Note 6 11 3 4 4 2" xfId="40463"/>
    <cellStyle name="Note 6 11 3 4 4 3" xfId="40464"/>
    <cellStyle name="Note 6 11 3 4 5" xfId="40465"/>
    <cellStyle name="Note 6 11 3 4 5 2" xfId="40466"/>
    <cellStyle name="Note 6 11 3 4 5 3" xfId="40467"/>
    <cellStyle name="Note 6 11 3 4 6" xfId="40468"/>
    <cellStyle name="Note 6 11 3 4 6 2" xfId="40469"/>
    <cellStyle name="Note 6 11 3 4 6 3" xfId="40470"/>
    <cellStyle name="Note 6 11 3 4 7" xfId="40471"/>
    <cellStyle name="Note 6 11 3 4 8" xfId="40472"/>
    <cellStyle name="Note 6 11 3 5" xfId="40473"/>
    <cellStyle name="Note 6 11 3 5 2" xfId="40474"/>
    <cellStyle name="Note 6 11 3 5 2 2" xfId="40475"/>
    <cellStyle name="Note 6 11 3 5 2 3" xfId="40476"/>
    <cellStyle name="Note 6 11 3 5 3" xfId="40477"/>
    <cellStyle name="Note 6 11 3 5 3 2" xfId="40478"/>
    <cellStyle name="Note 6 11 3 5 3 3" xfId="40479"/>
    <cellStyle name="Note 6 11 3 5 4" xfId="40480"/>
    <cellStyle name="Note 6 11 3 5 5" xfId="40481"/>
    <cellStyle name="Note 6 11 3 6" xfId="40482"/>
    <cellStyle name="Note 6 11 3 6 2" xfId="40483"/>
    <cellStyle name="Note 6 11 3 6 3" xfId="40484"/>
    <cellStyle name="Note 6 11 3 7" xfId="40485"/>
    <cellStyle name="Note 6 11 3 7 2" xfId="40486"/>
    <cellStyle name="Note 6 11 3 7 3" xfId="40487"/>
    <cellStyle name="Note 6 11 3 8" xfId="40488"/>
    <cellStyle name="Note 6 11 3 8 2" xfId="40489"/>
    <cellStyle name="Note 6 11 3 8 3" xfId="40490"/>
    <cellStyle name="Note 6 11 3 9" xfId="40491"/>
    <cellStyle name="Note 6 11 4" xfId="40492"/>
    <cellStyle name="Note 6 11 4 2" xfId="40493"/>
    <cellStyle name="Note 6 11 4 2 2" xfId="40494"/>
    <cellStyle name="Note 6 11 4 2 2 2" xfId="40495"/>
    <cellStyle name="Note 6 11 4 2 2 2 2" xfId="40496"/>
    <cellStyle name="Note 6 11 4 2 2 2 3" xfId="40497"/>
    <cellStyle name="Note 6 11 4 2 2 3" xfId="40498"/>
    <cellStyle name="Note 6 11 4 2 2 3 2" xfId="40499"/>
    <cellStyle name="Note 6 11 4 2 2 3 3" xfId="40500"/>
    <cellStyle name="Note 6 11 4 2 2 4" xfId="40501"/>
    <cellStyle name="Note 6 11 4 2 2 5" xfId="40502"/>
    <cellStyle name="Note 6 11 4 2 3" xfId="40503"/>
    <cellStyle name="Note 6 11 4 2 3 2" xfId="40504"/>
    <cellStyle name="Note 6 11 4 2 3 3" xfId="40505"/>
    <cellStyle name="Note 6 11 4 2 4" xfId="40506"/>
    <cellStyle name="Note 6 11 4 2 4 2" xfId="40507"/>
    <cellStyle name="Note 6 11 4 2 4 3" xfId="40508"/>
    <cellStyle name="Note 6 11 4 2 5" xfId="40509"/>
    <cellStyle name="Note 6 11 4 2 5 2" xfId="40510"/>
    <cellStyle name="Note 6 11 4 2 5 3" xfId="40511"/>
    <cellStyle name="Note 6 11 4 2 6" xfId="40512"/>
    <cellStyle name="Note 6 11 4 3" xfId="40513"/>
    <cellStyle name="Note 6 11 4 3 2" xfId="40514"/>
    <cellStyle name="Note 6 11 4 3 2 2" xfId="40515"/>
    <cellStyle name="Note 6 11 4 3 2 2 2" xfId="40516"/>
    <cellStyle name="Note 6 11 4 3 2 2 3" xfId="40517"/>
    <cellStyle name="Note 6 11 4 3 2 3" xfId="40518"/>
    <cellStyle name="Note 6 11 4 3 2 3 2" xfId="40519"/>
    <cellStyle name="Note 6 11 4 3 2 3 3" xfId="40520"/>
    <cellStyle name="Note 6 11 4 3 2 4" xfId="40521"/>
    <cellStyle name="Note 6 11 4 3 2 5" xfId="40522"/>
    <cellStyle name="Note 6 11 4 3 3" xfId="40523"/>
    <cellStyle name="Note 6 11 4 3 3 2" xfId="40524"/>
    <cellStyle name="Note 6 11 4 3 3 3" xfId="40525"/>
    <cellStyle name="Note 6 11 4 3 4" xfId="40526"/>
    <cellStyle name="Note 6 11 4 3 4 2" xfId="40527"/>
    <cellStyle name="Note 6 11 4 3 4 3" xfId="40528"/>
    <cellStyle name="Note 6 11 4 3 5" xfId="40529"/>
    <cellStyle name="Note 6 11 4 3 5 2" xfId="40530"/>
    <cellStyle name="Note 6 11 4 3 5 3" xfId="40531"/>
    <cellStyle name="Note 6 11 4 3 6" xfId="40532"/>
    <cellStyle name="Note 6 11 4 4" xfId="40533"/>
    <cellStyle name="Note 6 11 4 4 2" xfId="40534"/>
    <cellStyle name="Note 6 11 4 4 2 2" xfId="40535"/>
    <cellStyle name="Note 6 11 4 4 2 3" xfId="40536"/>
    <cellStyle name="Note 6 11 4 4 3" xfId="40537"/>
    <cellStyle name="Note 6 11 4 4 3 2" xfId="40538"/>
    <cellStyle name="Note 6 11 4 4 3 3" xfId="40539"/>
    <cellStyle name="Note 6 11 4 4 4" xfId="40540"/>
    <cellStyle name="Note 6 11 4 4 4 2" xfId="40541"/>
    <cellStyle name="Note 6 11 4 4 4 3" xfId="40542"/>
    <cellStyle name="Note 6 11 4 4 5" xfId="40543"/>
    <cellStyle name="Note 6 11 4 4 5 2" xfId="40544"/>
    <cellStyle name="Note 6 11 4 4 5 3" xfId="40545"/>
    <cellStyle name="Note 6 11 4 4 6" xfId="40546"/>
    <cellStyle name="Note 6 11 4 4 6 2" xfId="40547"/>
    <cellStyle name="Note 6 11 4 4 6 3" xfId="40548"/>
    <cellStyle name="Note 6 11 4 4 7" xfId="40549"/>
    <cellStyle name="Note 6 11 4 4 8" xfId="40550"/>
    <cellStyle name="Note 6 11 4 5" xfId="40551"/>
    <cellStyle name="Note 6 11 4 5 2" xfId="40552"/>
    <cellStyle name="Note 6 11 4 5 2 2" xfId="40553"/>
    <cellStyle name="Note 6 11 4 5 2 3" xfId="40554"/>
    <cellStyle name="Note 6 11 4 5 3" xfId="40555"/>
    <cellStyle name="Note 6 11 4 5 3 2" xfId="40556"/>
    <cellStyle name="Note 6 11 4 5 3 3" xfId="40557"/>
    <cellStyle name="Note 6 11 4 5 4" xfId="40558"/>
    <cellStyle name="Note 6 11 4 5 5" xfId="40559"/>
    <cellStyle name="Note 6 11 4 6" xfId="40560"/>
    <cellStyle name="Note 6 11 4 6 2" xfId="40561"/>
    <cellStyle name="Note 6 11 4 6 3" xfId="40562"/>
    <cellStyle name="Note 6 11 4 7" xfId="40563"/>
    <cellStyle name="Note 6 11 4 7 2" xfId="40564"/>
    <cellStyle name="Note 6 11 4 7 3" xfId="40565"/>
    <cellStyle name="Note 6 11 4 8" xfId="40566"/>
    <cellStyle name="Note 6 11 4 8 2" xfId="40567"/>
    <cellStyle name="Note 6 11 4 8 3" xfId="40568"/>
    <cellStyle name="Note 6 11 4 9" xfId="40569"/>
    <cellStyle name="Note 6 11 5" xfId="40570"/>
    <cellStyle name="Note 6 11 5 2" xfId="40571"/>
    <cellStyle name="Note 6 11 5 2 2" xfId="40572"/>
    <cellStyle name="Note 6 11 5 2 2 2" xfId="40573"/>
    <cellStyle name="Note 6 11 5 2 2 2 2" xfId="40574"/>
    <cellStyle name="Note 6 11 5 2 2 2 3" xfId="40575"/>
    <cellStyle name="Note 6 11 5 2 2 3" xfId="40576"/>
    <cellStyle name="Note 6 11 5 2 2 3 2" xfId="40577"/>
    <cellStyle name="Note 6 11 5 2 2 3 3" xfId="40578"/>
    <cellStyle name="Note 6 11 5 2 2 4" xfId="40579"/>
    <cellStyle name="Note 6 11 5 2 2 5" xfId="40580"/>
    <cellStyle name="Note 6 11 5 2 3" xfId="40581"/>
    <cellStyle name="Note 6 11 5 2 3 2" xfId="40582"/>
    <cellStyle name="Note 6 11 5 2 3 3" xfId="40583"/>
    <cellStyle name="Note 6 11 5 2 4" xfId="40584"/>
    <cellStyle name="Note 6 11 5 2 4 2" xfId="40585"/>
    <cellStyle name="Note 6 11 5 2 4 3" xfId="40586"/>
    <cellStyle name="Note 6 11 5 2 5" xfId="40587"/>
    <cellStyle name="Note 6 11 5 2 5 2" xfId="40588"/>
    <cellStyle name="Note 6 11 5 2 5 3" xfId="40589"/>
    <cellStyle name="Note 6 11 5 2 6" xfId="40590"/>
    <cellStyle name="Note 6 11 5 3" xfId="40591"/>
    <cellStyle name="Note 6 11 5 3 2" xfId="40592"/>
    <cellStyle name="Note 6 11 5 3 2 2" xfId="40593"/>
    <cellStyle name="Note 6 11 5 3 2 2 2" xfId="40594"/>
    <cellStyle name="Note 6 11 5 3 2 2 3" xfId="40595"/>
    <cellStyle name="Note 6 11 5 3 2 3" xfId="40596"/>
    <cellStyle name="Note 6 11 5 3 2 3 2" xfId="40597"/>
    <cellStyle name="Note 6 11 5 3 2 3 3" xfId="40598"/>
    <cellStyle name="Note 6 11 5 3 2 4" xfId="40599"/>
    <cellStyle name="Note 6 11 5 3 2 5" xfId="40600"/>
    <cellStyle name="Note 6 11 5 3 3" xfId="40601"/>
    <cellStyle name="Note 6 11 5 3 3 2" xfId="40602"/>
    <cellStyle name="Note 6 11 5 3 3 3" xfId="40603"/>
    <cellStyle name="Note 6 11 5 3 4" xfId="40604"/>
    <cellStyle name="Note 6 11 5 3 4 2" xfId="40605"/>
    <cellStyle name="Note 6 11 5 3 4 3" xfId="40606"/>
    <cellStyle name="Note 6 11 5 3 5" xfId="40607"/>
    <cellStyle name="Note 6 11 5 3 5 2" xfId="40608"/>
    <cellStyle name="Note 6 11 5 3 5 3" xfId="40609"/>
    <cellStyle name="Note 6 11 5 3 6" xfId="40610"/>
    <cellStyle name="Note 6 11 5 4" xfId="40611"/>
    <cellStyle name="Note 6 11 5 4 2" xfId="40612"/>
    <cellStyle name="Note 6 11 5 4 2 2" xfId="40613"/>
    <cellStyle name="Note 6 11 5 4 2 3" xfId="40614"/>
    <cellStyle name="Note 6 11 5 4 3" xfId="40615"/>
    <cellStyle name="Note 6 11 5 4 3 2" xfId="40616"/>
    <cellStyle name="Note 6 11 5 4 3 3" xfId="40617"/>
    <cellStyle name="Note 6 11 5 4 4" xfId="40618"/>
    <cellStyle name="Note 6 11 5 4 4 2" xfId="40619"/>
    <cellStyle name="Note 6 11 5 4 4 3" xfId="40620"/>
    <cellStyle name="Note 6 11 5 4 5" xfId="40621"/>
    <cellStyle name="Note 6 11 5 4 5 2" xfId="40622"/>
    <cellStyle name="Note 6 11 5 4 5 3" xfId="40623"/>
    <cellStyle name="Note 6 11 5 4 6" xfId="40624"/>
    <cellStyle name="Note 6 11 5 4 6 2" xfId="40625"/>
    <cellStyle name="Note 6 11 5 4 6 3" xfId="40626"/>
    <cellStyle name="Note 6 11 5 4 7" xfId="40627"/>
    <cellStyle name="Note 6 11 5 4 8" xfId="40628"/>
    <cellStyle name="Note 6 11 5 5" xfId="40629"/>
    <cellStyle name="Note 6 11 5 5 2" xfId="40630"/>
    <cellStyle name="Note 6 11 5 5 2 2" xfId="40631"/>
    <cellStyle name="Note 6 11 5 5 2 3" xfId="40632"/>
    <cellStyle name="Note 6 11 5 5 3" xfId="40633"/>
    <cellStyle name="Note 6 11 5 5 3 2" xfId="40634"/>
    <cellStyle name="Note 6 11 5 5 3 3" xfId="40635"/>
    <cellStyle name="Note 6 11 5 5 4" xfId="40636"/>
    <cellStyle name="Note 6 11 5 5 5" xfId="40637"/>
    <cellStyle name="Note 6 11 5 6" xfId="40638"/>
    <cellStyle name="Note 6 11 5 6 2" xfId="40639"/>
    <cellStyle name="Note 6 11 5 6 3" xfId="40640"/>
    <cellStyle name="Note 6 11 5 7" xfId="40641"/>
    <cellStyle name="Note 6 11 5 7 2" xfId="40642"/>
    <cellStyle name="Note 6 11 5 7 3" xfId="40643"/>
    <cellStyle name="Note 6 11 5 8" xfId="40644"/>
    <cellStyle name="Note 6 11 5 8 2" xfId="40645"/>
    <cellStyle name="Note 6 11 5 8 3" xfId="40646"/>
    <cellStyle name="Note 6 11 5 9" xfId="40647"/>
    <cellStyle name="Note 6 11 6" xfId="40648"/>
    <cellStyle name="Note 6 11 6 2" xfId="40649"/>
    <cellStyle name="Note 6 11 6 2 2" xfId="40650"/>
    <cellStyle name="Note 6 11 6 2 2 2" xfId="40651"/>
    <cellStyle name="Note 6 11 6 2 2 3" xfId="40652"/>
    <cellStyle name="Note 6 11 6 2 3" xfId="40653"/>
    <cellStyle name="Note 6 11 6 2 3 2" xfId="40654"/>
    <cellStyle name="Note 6 11 6 2 3 3" xfId="40655"/>
    <cellStyle name="Note 6 11 6 2 4" xfId="40656"/>
    <cellStyle name="Note 6 11 6 2 5" xfId="40657"/>
    <cellStyle name="Note 6 11 6 3" xfId="40658"/>
    <cellStyle name="Note 6 11 6 3 2" xfId="40659"/>
    <cellStyle name="Note 6 11 6 3 3" xfId="40660"/>
    <cellStyle name="Note 6 11 6 4" xfId="40661"/>
    <cellStyle name="Note 6 11 6 4 2" xfId="40662"/>
    <cellStyle name="Note 6 11 6 4 3" xfId="40663"/>
    <cellStyle name="Note 6 11 6 5" xfId="40664"/>
    <cellStyle name="Note 6 11 6 5 2" xfId="40665"/>
    <cellStyle name="Note 6 11 6 5 3" xfId="40666"/>
    <cellStyle name="Note 6 11 6 6" xfId="40667"/>
    <cellStyle name="Note 6 11 7" xfId="40668"/>
    <cellStyle name="Note 6 11 7 2" xfId="40669"/>
    <cellStyle name="Note 6 11 7 2 2" xfId="40670"/>
    <cellStyle name="Note 6 11 7 2 2 2" xfId="40671"/>
    <cellStyle name="Note 6 11 7 2 2 3" xfId="40672"/>
    <cellStyle name="Note 6 11 7 2 3" xfId="40673"/>
    <cellStyle name="Note 6 11 7 2 3 2" xfId="40674"/>
    <cellStyle name="Note 6 11 7 2 3 3" xfId="40675"/>
    <cellStyle name="Note 6 11 7 2 4" xfId="40676"/>
    <cellStyle name="Note 6 11 7 2 5" xfId="40677"/>
    <cellStyle name="Note 6 11 7 3" xfId="40678"/>
    <cellStyle name="Note 6 11 7 3 2" xfId="40679"/>
    <cellStyle name="Note 6 11 7 3 3" xfId="40680"/>
    <cellStyle name="Note 6 11 7 4" xfId="40681"/>
    <cellStyle name="Note 6 11 7 4 2" xfId="40682"/>
    <cellStyle name="Note 6 11 7 4 3" xfId="40683"/>
    <cellStyle name="Note 6 11 7 5" xfId="40684"/>
    <cellStyle name="Note 6 11 7 5 2" xfId="40685"/>
    <cellStyle name="Note 6 11 7 5 3" xfId="40686"/>
    <cellStyle name="Note 6 11 7 6" xfId="40687"/>
    <cellStyle name="Note 6 11 8" xfId="40688"/>
    <cellStyle name="Note 6 11 8 2" xfId="40689"/>
    <cellStyle name="Note 6 11 8 2 2" xfId="40690"/>
    <cellStyle name="Note 6 11 8 2 3" xfId="40691"/>
    <cellStyle name="Note 6 11 8 3" xfId="40692"/>
    <cellStyle name="Note 6 11 8 3 2" xfId="40693"/>
    <cellStyle name="Note 6 11 8 3 3" xfId="40694"/>
    <cellStyle name="Note 6 11 8 4" xfId="40695"/>
    <cellStyle name="Note 6 11 8 4 2" xfId="40696"/>
    <cellStyle name="Note 6 11 8 4 3" xfId="40697"/>
    <cellStyle name="Note 6 11 8 5" xfId="40698"/>
    <cellStyle name="Note 6 11 8 5 2" xfId="40699"/>
    <cellStyle name="Note 6 11 8 5 3" xfId="40700"/>
    <cellStyle name="Note 6 11 8 6" xfId="40701"/>
    <cellStyle name="Note 6 11 8 6 2" xfId="40702"/>
    <cellStyle name="Note 6 11 8 6 3" xfId="40703"/>
    <cellStyle name="Note 6 11 8 7" xfId="40704"/>
    <cellStyle name="Note 6 11 8 8" xfId="40705"/>
    <cellStyle name="Note 6 11 9" xfId="40706"/>
    <cellStyle name="Note 6 11 9 2" xfId="40707"/>
    <cellStyle name="Note 6 11 9 2 2" xfId="40708"/>
    <cellStyle name="Note 6 11 9 2 3" xfId="40709"/>
    <cellStyle name="Note 6 11 9 3" xfId="40710"/>
    <cellStyle name="Note 6 11 9 3 2" xfId="40711"/>
    <cellStyle name="Note 6 11 9 3 3" xfId="40712"/>
    <cellStyle name="Note 6 11 9 4" xfId="40713"/>
    <cellStyle name="Note 6 11 9 5" xfId="40714"/>
    <cellStyle name="Note 6 12" xfId="40715"/>
    <cellStyle name="Note 6 12 10" xfId="40716"/>
    <cellStyle name="Note 6 12 10 2" xfId="40717"/>
    <cellStyle name="Note 6 12 10 3" xfId="40718"/>
    <cellStyle name="Note 6 12 11" xfId="40719"/>
    <cellStyle name="Note 6 12 11 2" xfId="40720"/>
    <cellStyle name="Note 6 12 11 3" xfId="40721"/>
    <cellStyle name="Note 6 12 12" xfId="40722"/>
    <cellStyle name="Note 6 12 12 2" xfId="40723"/>
    <cellStyle name="Note 6 12 12 3" xfId="40724"/>
    <cellStyle name="Note 6 12 13" xfId="40725"/>
    <cellStyle name="Note 6 12 2" xfId="40726"/>
    <cellStyle name="Note 6 12 2 2" xfId="40727"/>
    <cellStyle name="Note 6 12 2 2 2" xfId="40728"/>
    <cellStyle name="Note 6 12 2 2 2 2" xfId="40729"/>
    <cellStyle name="Note 6 12 2 2 2 2 2" xfId="40730"/>
    <cellStyle name="Note 6 12 2 2 2 2 3" xfId="40731"/>
    <cellStyle name="Note 6 12 2 2 2 3" xfId="40732"/>
    <cellStyle name="Note 6 12 2 2 2 3 2" xfId="40733"/>
    <cellStyle name="Note 6 12 2 2 2 3 3" xfId="40734"/>
    <cellStyle name="Note 6 12 2 2 2 4" xfId="40735"/>
    <cellStyle name="Note 6 12 2 2 2 5" xfId="40736"/>
    <cellStyle name="Note 6 12 2 2 3" xfId="40737"/>
    <cellStyle name="Note 6 12 2 2 3 2" xfId="40738"/>
    <cellStyle name="Note 6 12 2 2 3 3" xfId="40739"/>
    <cellStyle name="Note 6 12 2 2 4" xfId="40740"/>
    <cellStyle name="Note 6 12 2 2 4 2" xfId="40741"/>
    <cellStyle name="Note 6 12 2 2 4 3" xfId="40742"/>
    <cellStyle name="Note 6 12 2 2 5" xfId="40743"/>
    <cellStyle name="Note 6 12 2 2 5 2" xfId="40744"/>
    <cellStyle name="Note 6 12 2 2 5 3" xfId="40745"/>
    <cellStyle name="Note 6 12 2 2 6" xfId="40746"/>
    <cellStyle name="Note 6 12 2 3" xfId="40747"/>
    <cellStyle name="Note 6 12 2 3 2" xfId="40748"/>
    <cellStyle name="Note 6 12 2 3 2 2" xfId="40749"/>
    <cellStyle name="Note 6 12 2 3 2 2 2" xfId="40750"/>
    <cellStyle name="Note 6 12 2 3 2 2 3" xfId="40751"/>
    <cellStyle name="Note 6 12 2 3 2 3" xfId="40752"/>
    <cellStyle name="Note 6 12 2 3 2 3 2" xfId="40753"/>
    <cellStyle name="Note 6 12 2 3 2 3 3" xfId="40754"/>
    <cellStyle name="Note 6 12 2 3 2 4" xfId="40755"/>
    <cellStyle name="Note 6 12 2 3 2 5" xfId="40756"/>
    <cellStyle name="Note 6 12 2 3 3" xfId="40757"/>
    <cellStyle name="Note 6 12 2 3 3 2" xfId="40758"/>
    <cellStyle name="Note 6 12 2 3 3 3" xfId="40759"/>
    <cellStyle name="Note 6 12 2 3 4" xfId="40760"/>
    <cellStyle name="Note 6 12 2 3 4 2" xfId="40761"/>
    <cellStyle name="Note 6 12 2 3 4 3" xfId="40762"/>
    <cellStyle name="Note 6 12 2 3 5" xfId="40763"/>
    <cellStyle name="Note 6 12 2 3 5 2" xfId="40764"/>
    <cellStyle name="Note 6 12 2 3 5 3" xfId="40765"/>
    <cellStyle name="Note 6 12 2 3 6" xfId="40766"/>
    <cellStyle name="Note 6 12 2 4" xfId="40767"/>
    <cellStyle name="Note 6 12 2 4 2" xfId="40768"/>
    <cellStyle name="Note 6 12 2 4 2 2" xfId="40769"/>
    <cellStyle name="Note 6 12 2 4 2 3" xfId="40770"/>
    <cellStyle name="Note 6 12 2 4 3" xfId="40771"/>
    <cellStyle name="Note 6 12 2 4 3 2" xfId="40772"/>
    <cellStyle name="Note 6 12 2 4 3 3" xfId="40773"/>
    <cellStyle name="Note 6 12 2 4 4" xfId="40774"/>
    <cellStyle name="Note 6 12 2 4 4 2" xfId="40775"/>
    <cellStyle name="Note 6 12 2 4 4 3" xfId="40776"/>
    <cellStyle name="Note 6 12 2 4 5" xfId="40777"/>
    <cellStyle name="Note 6 12 2 4 5 2" xfId="40778"/>
    <cellStyle name="Note 6 12 2 4 5 3" xfId="40779"/>
    <cellStyle name="Note 6 12 2 4 6" xfId="40780"/>
    <cellStyle name="Note 6 12 2 4 6 2" xfId="40781"/>
    <cellStyle name="Note 6 12 2 4 6 3" xfId="40782"/>
    <cellStyle name="Note 6 12 2 4 7" xfId="40783"/>
    <cellStyle name="Note 6 12 2 4 8" xfId="40784"/>
    <cellStyle name="Note 6 12 2 5" xfId="40785"/>
    <cellStyle name="Note 6 12 2 5 2" xfId="40786"/>
    <cellStyle name="Note 6 12 2 5 2 2" xfId="40787"/>
    <cellStyle name="Note 6 12 2 5 2 3" xfId="40788"/>
    <cellStyle name="Note 6 12 2 5 3" xfId="40789"/>
    <cellStyle name="Note 6 12 2 5 3 2" xfId="40790"/>
    <cellStyle name="Note 6 12 2 5 3 3" xfId="40791"/>
    <cellStyle name="Note 6 12 2 5 4" xfId="40792"/>
    <cellStyle name="Note 6 12 2 5 5" xfId="40793"/>
    <cellStyle name="Note 6 12 2 6" xfId="40794"/>
    <cellStyle name="Note 6 12 2 6 2" xfId="40795"/>
    <cellStyle name="Note 6 12 2 6 3" xfId="40796"/>
    <cellStyle name="Note 6 12 2 7" xfId="40797"/>
    <cellStyle name="Note 6 12 2 7 2" xfId="40798"/>
    <cellStyle name="Note 6 12 2 7 3" xfId="40799"/>
    <cellStyle name="Note 6 12 2 8" xfId="40800"/>
    <cellStyle name="Note 6 12 2 8 2" xfId="40801"/>
    <cellStyle name="Note 6 12 2 8 3" xfId="40802"/>
    <cellStyle name="Note 6 12 2 9" xfId="40803"/>
    <cellStyle name="Note 6 12 3" xfId="40804"/>
    <cellStyle name="Note 6 12 3 2" xfId="40805"/>
    <cellStyle name="Note 6 12 3 2 2" xfId="40806"/>
    <cellStyle name="Note 6 12 3 2 2 2" xfId="40807"/>
    <cellStyle name="Note 6 12 3 2 2 2 2" xfId="40808"/>
    <cellStyle name="Note 6 12 3 2 2 2 3" xfId="40809"/>
    <cellStyle name="Note 6 12 3 2 2 3" xfId="40810"/>
    <cellStyle name="Note 6 12 3 2 2 3 2" xfId="40811"/>
    <cellStyle name="Note 6 12 3 2 2 3 3" xfId="40812"/>
    <cellStyle name="Note 6 12 3 2 2 4" xfId="40813"/>
    <cellStyle name="Note 6 12 3 2 2 5" xfId="40814"/>
    <cellStyle name="Note 6 12 3 2 3" xfId="40815"/>
    <cellStyle name="Note 6 12 3 2 3 2" xfId="40816"/>
    <cellStyle name="Note 6 12 3 2 3 3" xfId="40817"/>
    <cellStyle name="Note 6 12 3 2 4" xfId="40818"/>
    <cellStyle name="Note 6 12 3 2 4 2" xfId="40819"/>
    <cellStyle name="Note 6 12 3 2 4 3" xfId="40820"/>
    <cellStyle name="Note 6 12 3 2 5" xfId="40821"/>
    <cellStyle name="Note 6 12 3 2 5 2" xfId="40822"/>
    <cellStyle name="Note 6 12 3 2 5 3" xfId="40823"/>
    <cellStyle name="Note 6 12 3 2 6" xfId="40824"/>
    <cellStyle name="Note 6 12 3 3" xfId="40825"/>
    <cellStyle name="Note 6 12 3 3 2" xfId="40826"/>
    <cellStyle name="Note 6 12 3 3 2 2" xfId="40827"/>
    <cellStyle name="Note 6 12 3 3 2 2 2" xfId="40828"/>
    <cellStyle name="Note 6 12 3 3 2 2 3" xfId="40829"/>
    <cellStyle name="Note 6 12 3 3 2 3" xfId="40830"/>
    <cellStyle name="Note 6 12 3 3 2 3 2" xfId="40831"/>
    <cellStyle name="Note 6 12 3 3 2 3 3" xfId="40832"/>
    <cellStyle name="Note 6 12 3 3 2 4" xfId="40833"/>
    <cellStyle name="Note 6 12 3 3 2 5" xfId="40834"/>
    <cellStyle name="Note 6 12 3 3 3" xfId="40835"/>
    <cellStyle name="Note 6 12 3 3 3 2" xfId="40836"/>
    <cellStyle name="Note 6 12 3 3 3 3" xfId="40837"/>
    <cellStyle name="Note 6 12 3 3 4" xfId="40838"/>
    <cellStyle name="Note 6 12 3 3 4 2" xfId="40839"/>
    <cellStyle name="Note 6 12 3 3 4 3" xfId="40840"/>
    <cellStyle name="Note 6 12 3 3 5" xfId="40841"/>
    <cellStyle name="Note 6 12 3 3 5 2" xfId="40842"/>
    <cellStyle name="Note 6 12 3 3 5 3" xfId="40843"/>
    <cellStyle name="Note 6 12 3 3 6" xfId="40844"/>
    <cellStyle name="Note 6 12 3 4" xfId="40845"/>
    <cellStyle name="Note 6 12 3 4 2" xfId="40846"/>
    <cellStyle name="Note 6 12 3 4 2 2" xfId="40847"/>
    <cellStyle name="Note 6 12 3 4 2 3" xfId="40848"/>
    <cellStyle name="Note 6 12 3 4 3" xfId="40849"/>
    <cellStyle name="Note 6 12 3 4 3 2" xfId="40850"/>
    <cellStyle name="Note 6 12 3 4 3 3" xfId="40851"/>
    <cellStyle name="Note 6 12 3 4 4" xfId="40852"/>
    <cellStyle name="Note 6 12 3 4 4 2" xfId="40853"/>
    <cellStyle name="Note 6 12 3 4 4 3" xfId="40854"/>
    <cellStyle name="Note 6 12 3 4 5" xfId="40855"/>
    <cellStyle name="Note 6 12 3 4 5 2" xfId="40856"/>
    <cellStyle name="Note 6 12 3 4 5 3" xfId="40857"/>
    <cellStyle name="Note 6 12 3 4 6" xfId="40858"/>
    <cellStyle name="Note 6 12 3 4 6 2" xfId="40859"/>
    <cellStyle name="Note 6 12 3 4 6 3" xfId="40860"/>
    <cellStyle name="Note 6 12 3 4 7" xfId="40861"/>
    <cellStyle name="Note 6 12 3 4 8" xfId="40862"/>
    <cellStyle name="Note 6 12 3 5" xfId="40863"/>
    <cellStyle name="Note 6 12 3 5 2" xfId="40864"/>
    <cellStyle name="Note 6 12 3 5 2 2" xfId="40865"/>
    <cellStyle name="Note 6 12 3 5 2 3" xfId="40866"/>
    <cellStyle name="Note 6 12 3 5 3" xfId="40867"/>
    <cellStyle name="Note 6 12 3 5 3 2" xfId="40868"/>
    <cellStyle name="Note 6 12 3 5 3 3" xfId="40869"/>
    <cellStyle name="Note 6 12 3 5 4" xfId="40870"/>
    <cellStyle name="Note 6 12 3 5 5" xfId="40871"/>
    <cellStyle name="Note 6 12 3 6" xfId="40872"/>
    <cellStyle name="Note 6 12 3 6 2" xfId="40873"/>
    <cellStyle name="Note 6 12 3 6 3" xfId="40874"/>
    <cellStyle name="Note 6 12 3 7" xfId="40875"/>
    <cellStyle name="Note 6 12 3 7 2" xfId="40876"/>
    <cellStyle name="Note 6 12 3 7 3" xfId="40877"/>
    <cellStyle name="Note 6 12 3 8" xfId="40878"/>
    <cellStyle name="Note 6 12 3 8 2" xfId="40879"/>
    <cellStyle name="Note 6 12 3 8 3" xfId="40880"/>
    <cellStyle name="Note 6 12 3 9" xfId="40881"/>
    <cellStyle name="Note 6 12 4" xfId="40882"/>
    <cellStyle name="Note 6 12 4 2" xfId="40883"/>
    <cellStyle name="Note 6 12 4 2 2" xfId="40884"/>
    <cellStyle name="Note 6 12 4 2 2 2" xfId="40885"/>
    <cellStyle name="Note 6 12 4 2 2 2 2" xfId="40886"/>
    <cellStyle name="Note 6 12 4 2 2 2 3" xfId="40887"/>
    <cellStyle name="Note 6 12 4 2 2 3" xfId="40888"/>
    <cellStyle name="Note 6 12 4 2 2 3 2" xfId="40889"/>
    <cellStyle name="Note 6 12 4 2 2 3 3" xfId="40890"/>
    <cellStyle name="Note 6 12 4 2 2 4" xfId="40891"/>
    <cellStyle name="Note 6 12 4 2 2 5" xfId="40892"/>
    <cellStyle name="Note 6 12 4 2 3" xfId="40893"/>
    <cellStyle name="Note 6 12 4 2 3 2" xfId="40894"/>
    <cellStyle name="Note 6 12 4 2 3 3" xfId="40895"/>
    <cellStyle name="Note 6 12 4 2 4" xfId="40896"/>
    <cellStyle name="Note 6 12 4 2 4 2" xfId="40897"/>
    <cellStyle name="Note 6 12 4 2 4 3" xfId="40898"/>
    <cellStyle name="Note 6 12 4 2 5" xfId="40899"/>
    <cellStyle name="Note 6 12 4 2 5 2" xfId="40900"/>
    <cellStyle name="Note 6 12 4 2 5 3" xfId="40901"/>
    <cellStyle name="Note 6 12 4 2 6" xfId="40902"/>
    <cellStyle name="Note 6 12 4 3" xfId="40903"/>
    <cellStyle name="Note 6 12 4 3 2" xfId="40904"/>
    <cellStyle name="Note 6 12 4 3 2 2" xfId="40905"/>
    <cellStyle name="Note 6 12 4 3 2 2 2" xfId="40906"/>
    <cellStyle name="Note 6 12 4 3 2 2 3" xfId="40907"/>
    <cellStyle name="Note 6 12 4 3 2 3" xfId="40908"/>
    <cellStyle name="Note 6 12 4 3 2 3 2" xfId="40909"/>
    <cellStyle name="Note 6 12 4 3 2 3 3" xfId="40910"/>
    <cellStyle name="Note 6 12 4 3 2 4" xfId="40911"/>
    <cellStyle name="Note 6 12 4 3 2 5" xfId="40912"/>
    <cellStyle name="Note 6 12 4 3 3" xfId="40913"/>
    <cellStyle name="Note 6 12 4 3 3 2" xfId="40914"/>
    <cellStyle name="Note 6 12 4 3 3 3" xfId="40915"/>
    <cellStyle name="Note 6 12 4 3 4" xfId="40916"/>
    <cellStyle name="Note 6 12 4 3 4 2" xfId="40917"/>
    <cellStyle name="Note 6 12 4 3 4 3" xfId="40918"/>
    <cellStyle name="Note 6 12 4 3 5" xfId="40919"/>
    <cellStyle name="Note 6 12 4 3 5 2" xfId="40920"/>
    <cellStyle name="Note 6 12 4 3 5 3" xfId="40921"/>
    <cellStyle name="Note 6 12 4 3 6" xfId="40922"/>
    <cellStyle name="Note 6 12 4 4" xfId="40923"/>
    <cellStyle name="Note 6 12 4 4 2" xfId="40924"/>
    <cellStyle name="Note 6 12 4 4 2 2" xfId="40925"/>
    <cellStyle name="Note 6 12 4 4 2 3" xfId="40926"/>
    <cellStyle name="Note 6 12 4 4 3" xfId="40927"/>
    <cellStyle name="Note 6 12 4 4 3 2" xfId="40928"/>
    <cellStyle name="Note 6 12 4 4 3 3" xfId="40929"/>
    <cellStyle name="Note 6 12 4 4 4" xfId="40930"/>
    <cellStyle name="Note 6 12 4 4 4 2" xfId="40931"/>
    <cellStyle name="Note 6 12 4 4 4 3" xfId="40932"/>
    <cellStyle name="Note 6 12 4 4 5" xfId="40933"/>
    <cellStyle name="Note 6 12 4 4 5 2" xfId="40934"/>
    <cellStyle name="Note 6 12 4 4 5 3" xfId="40935"/>
    <cellStyle name="Note 6 12 4 4 6" xfId="40936"/>
    <cellStyle name="Note 6 12 4 4 6 2" xfId="40937"/>
    <cellStyle name="Note 6 12 4 4 6 3" xfId="40938"/>
    <cellStyle name="Note 6 12 4 4 7" xfId="40939"/>
    <cellStyle name="Note 6 12 4 4 8" xfId="40940"/>
    <cellStyle name="Note 6 12 4 5" xfId="40941"/>
    <cellStyle name="Note 6 12 4 5 2" xfId="40942"/>
    <cellStyle name="Note 6 12 4 5 2 2" xfId="40943"/>
    <cellStyle name="Note 6 12 4 5 2 3" xfId="40944"/>
    <cellStyle name="Note 6 12 4 5 3" xfId="40945"/>
    <cellStyle name="Note 6 12 4 5 3 2" xfId="40946"/>
    <cellStyle name="Note 6 12 4 5 3 3" xfId="40947"/>
    <cellStyle name="Note 6 12 4 5 4" xfId="40948"/>
    <cellStyle name="Note 6 12 4 5 5" xfId="40949"/>
    <cellStyle name="Note 6 12 4 6" xfId="40950"/>
    <cellStyle name="Note 6 12 4 6 2" xfId="40951"/>
    <cellStyle name="Note 6 12 4 6 3" xfId="40952"/>
    <cellStyle name="Note 6 12 4 7" xfId="40953"/>
    <cellStyle name="Note 6 12 4 7 2" xfId="40954"/>
    <cellStyle name="Note 6 12 4 7 3" xfId="40955"/>
    <cellStyle name="Note 6 12 4 8" xfId="40956"/>
    <cellStyle name="Note 6 12 4 8 2" xfId="40957"/>
    <cellStyle name="Note 6 12 4 8 3" xfId="40958"/>
    <cellStyle name="Note 6 12 4 9" xfId="40959"/>
    <cellStyle name="Note 6 12 5" xfId="40960"/>
    <cellStyle name="Note 6 12 5 2" xfId="40961"/>
    <cellStyle name="Note 6 12 5 2 2" xfId="40962"/>
    <cellStyle name="Note 6 12 5 2 2 2" xfId="40963"/>
    <cellStyle name="Note 6 12 5 2 2 2 2" xfId="40964"/>
    <cellStyle name="Note 6 12 5 2 2 2 3" xfId="40965"/>
    <cellStyle name="Note 6 12 5 2 2 3" xfId="40966"/>
    <cellStyle name="Note 6 12 5 2 2 3 2" xfId="40967"/>
    <cellStyle name="Note 6 12 5 2 2 3 3" xfId="40968"/>
    <cellStyle name="Note 6 12 5 2 2 4" xfId="40969"/>
    <cellStyle name="Note 6 12 5 2 2 5" xfId="40970"/>
    <cellStyle name="Note 6 12 5 2 3" xfId="40971"/>
    <cellStyle name="Note 6 12 5 2 3 2" xfId="40972"/>
    <cellStyle name="Note 6 12 5 2 3 3" xfId="40973"/>
    <cellStyle name="Note 6 12 5 2 4" xfId="40974"/>
    <cellStyle name="Note 6 12 5 2 4 2" xfId="40975"/>
    <cellStyle name="Note 6 12 5 2 4 3" xfId="40976"/>
    <cellStyle name="Note 6 12 5 2 5" xfId="40977"/>
    <cellStyle name="Note 6 12 5 2 5 2" xfId="40978"/>
    <cellStyle name="Note 6 12 5 2 5 3" xfId="40979"/>
    <cellStyle name="Note 6 12 5 2 6" xfId="40980"/>
    <cellStyle name="Note 6 12 5 3" xfId="40981"/>
    <cellStyle name="Note 6 12 5 3 2" xfId="40982"/>
    <cellStyle name="Note 6 12 5 3 2 2" xfId="40983"/>
    <cellStyle name="Note 6 12 5 3 2 2 2" xfId="40984"/>
    <cellStyle name="Note 6 12 5 3 2 2 3" xfId="40985"/>
    <cellStyle name="Note 6 12 5 3 2 3" xfId="40986"/>
    <cellStyle name="Note 6 12 5 3 2 3 2" xfId="40987"/>
    <cellStyle name="Note 6 12 5 3 2 3 3" xfId="40988"/>
    <cellStyle name="Note 6 12 5 3 2 4" xfId="40989"/>
    <cellStyle name="Note 6 12 5 3 2 5" xfId="40990"/>
    <cellStyle name="Note 6 12 5 3 3" xfId="40991"/>
    <cellStyle name="Note 6 12 5 3 3 2" xfId="40992"/>
    <cellStyle name="Note 6 12 5 3 3 3" xfId="40993"/>
    <cellStyle name="Note 6 12 5 3 4" xfId="40994"/>
    <cellStyle name="Note 6 12 5 3 4 2" xfId="40995"/>
    <cellStyle name="Note 6 12 5 3 4 3" xfId="40996"/>
    <cellStyle name="Note 6 12 5 3 5" xfId="40997"/>
    <cellStyle name="Note 6 12 5 3 5 2" xfId="40998"/>
    <cellStyle name="Note 6 12 5 3 5 3" xfId="40999"/>
    <cellStyle name="Note 6 12 5 3 6" xfId="41000"/>
    <cellStyle name="Note 6 12 5 4" xfId="41001"/>
    <cellStyle name="Note 6 12 5 4 2" xfId="41002"/>
    <cellStyle name="Note 6 12 5 4 2 2" xfId="41003"/>
    <cellStyle name="Note 6 12 5 4 2 3" xfId="41004"/>
    <cellStyle name="Note 6 12 5 4 3" xfId="41005"/>
    <cellStyle name="Note 6 12 5 4 3 2" xfId="41006"/>
    <cellStyle name="Note 6 12 5 4 3 3" xfId="41007"/>
    <cellStyle name="Note 6 12 5 4 4" xfId="41008"/>
    <cellStyle name="Note 6 12 5 4 4 2" xfId="41009"/>
    <cellStyle name="Note 6 12 5 4 4 3" xfId="41010"/>
    <cellStyle name="Note 6 12 5 4 5" xfId="41011"/>
    <cellStyle name="Note 6 12 5 4 5 2" xfId="41012"/>
    <cellStyle name="Note 6 12 5 4 5 3" xfId="41013"/>
    <cellStyle name="Note 6 12 5 4 6" xfId="41014"/>
    <cellStyle name="Note 6 12 5 4 6 2" xfId="41015"/>
    <cellStyle name="Note 6 12 5 4 6 3" xfId="41016"/>
    <cellStyle name="Note 6 12 5 4 7" xfId="41017"/>
    <cellStyle name="Note 6 12 5 4 8" xfId="41018"/>
    <cellStyle name="Note 6 12 5 5" xfId="41019"/>
    <cellStyle name="Note 6 12 5 5 2" xfId="41020"/>
    <cellStyle name="Note 6 12 5 5 2 2" xfId="41021"/>
    <cellStyle name="Note 6 12 5 5 2 3" xfId="41022"/>
    <cellStyle name="Note 6 12 5 5 3" xfId="41023"/>
    <cellStyle name="Note 6 12 5 5 3 2" xfId="41024"/>
    <cellStyle name="Note 6 12 5 5 3 3" xfId="41025"/>
    <cellStyle name="Note 6 12 5 5 4" xfId="41026"/>
    <cellStyle name="Note 6 12 5 5 5" xfId="41027"/>
    <cellStyle name="Note 6 12 5 6" xfId="41028"/>
    <cellStyle name="Note 6 12 5 6 2" xfId="41029"/>
    <cellStyle name="Note 6 12 5 6 3" xfId="41030"/>
    <cellStyle name="Note 6 12 5 7" xfId="41031"/>
    <cellStyle name="Note 6 12 5 7 2" xfId="41032"/>
    <cellStyle name="Note 6 12 5 7 3" xfId="41033"/>
    <cellStyle name="Note 6 12 5 8" xfId="41034"/>
    <cellStyle name="Note 6 12 5 8 2" xfId="41035"/>
    <cellStyle name="Note 6 12 5 8 3" xfId="41036"/>
    <cellStyle name="Note 6 12 5 9" xfId="41037"/>
    <cellStyle name="Note 6 12 6" xfId="41038"/>
    <cellStyle name="Note 6 12 6 2" xfId="41039"/>
    <cellStyle name="Note 6 12 6 2 2" xfId="41040"/>
    <cellStyle name="Note 6 12 6 2 2 2" xfId="41041"/>
    <cellStyle name="Note 6 12 6 2 2 3" xfId="41042"/>
    <cellStyle name="Note 6 12 6 2 3" xfId="41043"/>
    <cellStyle name="Note 6 12 6 2 3 2" xfId="41044"/>
    <cellStyle name="Note 6 12 6 2 3 3" xfId="41045"/>
    <cellStyle name="Note 6 12 6 2 4" xfId="41046"/>
    <cellStyle name="Note 6 12 6 2 5" xfId="41047"/>
    <cellStyle name="Note 6 12 6 3" xfId="41048"/>
    <cellStyle name="Note 6 12 6 3 2" xfId="41049"/>
    <cellStyle name="Note 6 12 6 3 3" xfId="41050"/>
    <cellStyle name="Note 6 12 6 4" xfId="41051"/>
    <cellStyle name="Note 6 12 6 4 2" xfId="41052"/>
    <cellStyle name="Note 6 12 6 4 3" xfId="41053"/>
    <cellStyle name="Note 6 12 6 5" xfId="41054"/>
    <cellStyle name="Note 6 12 6 5 2" xfId="41055"/>
    <cellStyle name="Note 6 12 6 5 3" xfId="41056"/>
    <cellStyle name="Note 6 12 6 6" xfId="41057"/>
    <cellStyle name="Note 6 12 7" xfId="41058"/>
    <cellStyle name="Note 6 12 7 2" xfId="41059"/>
    <cellStyle name="Note 6 12 7 2 2" xfId="41060"/>
    <cellStyle name="Note 6 12 7 2 2 2" xfId="41061"/>
    <cellStyle name="Note 6 12 7 2 2 3" xfId="41062"/>
    <cellStyle name="Note 6 12 7 2 3" xfId="41063"/>
    <cellStyle name="Note 6 12 7 2 3 2" xfId="41064"/>
    <cellStyle name="Note 6 12 7 2 3 3" xfId="41065"/>
    <cellStyle name="Note 6 12 7 2 4" xfId="41066"/>
    <cellStyle name="Note 6 12 7 2 5" xfId="41067"/>
    <cellStyle name="Note 6 12 7 3" xfId="41068"/>
    <cellStyle name="Note 6 12 7 3 2" xfId="41069"/>
    <cellStyle name="Note 6 12 7 3 3" xfId="41070"/>
    <cellStyle name="Note 6 12 7 4" xfId="41071"/>
    <cellStyle name="Note 6 12 7 4 2" xfId="41072"/>
    <cellStyle name="Note 6 12 7 4 3" xfId="41073"/>
    <cellStyle name="Note 6 12 7 5" xfId="41074"/>
    <cellStyle name="Note 6 12 7 5 2" xfId="41075"/>
    <cellStyle name="Note 6 12 7 5 3" xfId="41076"/>
    <cellStyle name="Note 6 12 7 6" xfId="41077"/>
    <cellStyle name="Note 6 12 8" xfId="41078"/>
    <cellStyle name="Note 6 12 8 2" xfId="41079"/>
    <cellStyle name="Note 6 12 8 2 2" xfId="41080"/>
    <cellStyle name="Note 6 12 8 2 3" xfId="41081"/>
    <cellStyle name="Note 6 12 8 3" xfId="41082"/>
    <cellStyle name="Note 6 12 8 3 2" xfId="41083"/>
    <cellStyle name="Note 6 12 8 3 3" xfId="41084"/>
    <cellStyle name="Note 6 12 8 4" xfId="41085"/>
    <cellStyle name="Note 6 12 8 4 2" xfId="41086"/>
    <cellStyle name="Note 6 12 8 4 3" xfId="41087"/>
    <cellStyle name="Note 6 12 8 5" xfId="41088"/>
    <cellStyle name="Note 6 12 8 5 2" xfId="41089"/>
    <cellStyle name="Note 6 12 8 5 3" xfId="41090"/>
    <cellStyle name="Note 6 12 8 6" xfId="41091"/>
    <cellStyle name="Note 6 12 8 6 2" xfId="41092"/>
    <cellStyle name="Note 6 12 8 6 3" xfId="41093"/>
    <cellStyle name="Note 6 12 8 7" xfId="41094"/>
    <cellStyle name="Note 6 12 8 8" xfId="41095"/>
    <cellStyle name="Note 6 12 9" xfId="41096"/>
    <cellStyle name="Note 6 12 9 2" xfId="41097"/>
    <cellStyle name="Note 6 12 9 2 2" xfId="41098"/>
    <cellStyle name="Note 6 12 9 2 3" xfId="41099"/>
    <cellStyle name="Note 6 12 9 3" xfId="41100"/>
    <cellStyle name="Note 6 12 9 3 2" xfId="41101"/>
    <cellStyle name="Note 6 12 9 3 3" xfId="41102"/>
    <cellStyle name="Note 6 12 9 4" xfId="41103"/>
    <cellStyle name="Note 6 12 9 5" xfId="41104"/>
    <cellStyle name="Note 6 13" xfId="41105"/>
    <cellStyle name="Note 6 13 10" xfId="41106"/>
    <cellStyle name="Note 6 13 10 2" xfId="41107"/>
    <cellStyle name="Note 6 13 10 3" xfId="41108"/>
    <cellStyle name="Note 6 13 11" xfId="41109"/>
    <cellStyle name="Note 6 13 11 2" xfId="41110"/>
    <cellStyle name="Note 6 13 11 3" xfId="41111"/>
    <cellStyle name="Note 6 13 12" xfId="41112"/>
    <cellStyle name="Note 6 13 12 2" xfId="41113"/>
    <cellStyle name="Note 6 13 12 3" xfId="41114"/>
    <cellStyle name="Note 6 13 13" xfId="41115"/>
    <cellStyle name="Note 6 13 2" xfId="41116"/>
    <cellStyle name="Note 6 13 2 2" xfId="41117"/>
    <cellStyle name="Note 6 13 2 2 2" xfId="41118"/>
    <cellStyle name="Note 6 13 2 2 2 2" xfId="41119"/>
    <cellStyle name="Note 6 13 2 2 2 2 2" xfId="41120"/>
    <cellStyle name="Note 6 13 2 2 2 2 3" xfId="41121"/>
    <cellStyle name="Note 6 13 2 2 2 3" xfId="41122"/>
    <cellStyle name="Note 6 13 2 2 2 3 2" xfId="41123"/>
    <cellStyle name="Note 6 13 2 2 2 3 3" xfId="41124"/>
    <cellStyle name="Note 6 13 2 2 2 4" xfId="41125"/>
    <cellStyle name="Note 6 13 2 2 2 5" xfId="41126"/>
    <cellStyle name="Note 6 13 2 2 3" xfId="41127"/>
    <cellStyle name="Note 6 13 2 2 3 2" xfId="41128"/>
    <cellStyle name="Note 6 13 2 2 3 3" xfId="41129"/>
    <cellStyle name="Note 6 13 2 2 4" xfId="41130"/>
    <cellStyle name="Note 6 13 2 2 4 2" xfId="41131"/>
    <cellStyle name="Note 6 13 2 2 4 3" xfId="41132"/>
    <cellStyle name="Note 6 13 2 2 5" xfId="41133"/>
    <cellStyle name="Note 6 13 2 2 5 2" xfId="41134"/>
    <cellStyle name="Note 6 13 2 2 5 3" xfId="41135"/>
    <cellStyle name="Note 6 13 2 2 6" xfId="41136"/>
    <cellStyle name="Note 6 13 2 3" xfId="41137"/>
    <cellStyle name="Note 6 13 2 3 2" xfId="41138"/>
    <cellStyle name="Note 6 13 2 3 2 2" xfId="41139"/>
    <cellStyle name="Note 6 13 2 3 2 2 2" xfId="41140"/>
    <cellStyle name="Note 6 13 2 3 2 2 3" xfId="41141"/>
    <cellStyle name="Note 6 13 2 3 2 3" xfId="41142"/>
    <cellStyle name="Note 6 13 2 3 2 3 2" xfId="41143"/>
    <cellStyle name="Note 6 13 2 3 2 3 3" xfId="41144"/>
    <cellStyle name="Note 6 13 2 3 2 4" xfId="41145"/>
    <cellStyle name="Note 6 13 2 3 2 5" xfId="41146"/>
    <cellStyle name="Note 6 13 2 3 3" xfId="41147"/>
    <cellStyle name="Note 6 13 2 3 3 2" xfId="41148"/>
    <cellStyle name="Note 6 13 2 3 3 3" xfId="41149"/>
    <cellStyle name="Note 6 13 2 3 4" xfId="41150"/>
    <cellStyle name="Note 6 13 2 3 4 2" xfId="41151"/>
    <cellStyle name="Note 6 13 2 3 4 3" xfId="41152"/>
    <cellStyle name="Note 6 13 2 3 5" xfId="41153"/>
    <cellStyle name="Note 6 13 2 3 5 2" xfId="41154"/>
    <cellStyle name="Note 6 13 2 3 5 3" xfId="41155"/>
    <cellStyle name="Note 6 13 2 3 6" xfId="41156"/>
    <cellStyle name="Note 6 13 2 4" xfId="41157"/>
    <cellStyle name="Note 6 13 2 4 2" xfId="41158"/>
    <cellStyle name="Note 6 13 2 4 2 2" xfId="41159"/>
    <cellStyle name="Note 6 13 2 4 2 3" xfId="41160"/>
    <cellStyle name="Note 6 13 2 4 3" xfId="41161"/>
    <cellStyle name="Note 6 13 2 4 3 2" xfId="41162"/>
    <cellStyle name="Note 6 13 2 4 3 3" xfId="41163"/>
    <cellStyle name="Note 6 13 2 4 4" xfId="41164"/>
    <cellStyle name="Note 6 13 2 4 4 2" xfId="41165"/>
    <cellStyle name="Note 6 13 2 4 4 3" xfId="41166"/>
    <cellStyle name="Note 6 13 2 4 5" xfId="41167"/>
    <cellStyle name="Note 6 13 2 4 5 2" xfId="41168"/>
    <cellStyle name="Note 6 13 2 4 5 3" xfId="41169"/>
    <cellStyle name="Note 6 13 2 4 6" xfId="41170"/>
    <cellStyle name="Note 6 13 2 4 6 2" xfId="41171"/>
    <cellStyle name="Note 6 13 2 4 6 3" xfId="41172"/>
    <cellStyle name="Note 6 13 2 4 7" xfId="41173"/>
    <cellStyle name="Note 6 13 2 4 8" xfId="41174"/>
    <cellStyle name="Note 6 13 2 5" xfId="41175"/>
    <cellStyle name="Note 6 13 2 5 2" xfId="41176"/>
    <cellStyle name="Note 6 13 2 5 2 2" xfId="41177"/>
    <cellStyle name="Note 6 13 2 5 2 3" xfId="41178"/>
    <cellStyle name="Note 6 13 2 5 3" xfId="41179"/>
    <cellStyle name="Note 6 13 2 5 3 2" xfId="41180"/>
    <cellStyle name="Note 6 13 2 5 3 3" xfId="41181"/>
    <cellStyle name="Note 6 13 2 5 4" xfId="41182"/>
    <cellStyle name="Note 6 13 2 5 5" xfId="41183"/>
    <cellStyle name="Note 6 13 2 6" xfId="41184"/>
    <cellStyle name="Note 6 13 2 6 2" xfId="41185"/>
    <cellStyle name="Note 6 13 2 6 3" xfId="41186"/>
    <cellStyle name="Note 6 13 2 7" xfId="41187"/>
    <cellStyle name="Note 6 13 2 7 2" xfId="41188"/>
    <cellStyle name="Note 6 13 2 7 3" xfId="41189"/>
    <cellStyle name="Note 6 13 2 8" xfId="41190"/>
    <cellStyle name="Note 6 13 2 8 2" xfId="41191"/>
    <cellStyle name="Note 6 13 2 8 3" xfId="41192"/>
    <cellStyle name="Note 6 13 2 9" xfId="41193"/>
    <cellStyle name="Note 6 13 3" xfId="41194"/>
    <cellStyle name="Note 6 13 3 2" xfId="41195"/>
    <cellStyle name="Note 6 13 3 2 2" xfId="41196"/>
    <cellStyle name="Note 6 13 3 2 2 2" xfId="41197"/>
    <cellStyle name="Note 6 13 3 2 2 2 2" xfId="41198"/>
    <cellStyle name="Note 6 13 3 2 2 2 3" xfId="41199"/>
    <cellStyle name="Note 6 13 3 2 2 3" xfId="41200"/>
    <cellStyle name="Note 6 13 3 2 2 3 2" xfId="41201"/>
    <cellStyle name="Note 6 13 3 2 2 3 3" xfId="41202"/>
    <cellStyle name="Note 6 13 3 2 2 4" xfId="41203"/>
    <cellStyle name="Note 6 13 3 2 2 5" xfId="41204"/>
    <cellStyle name="Note 6 13 3 2 3" xfId="41205"/>
    <cellStyle name="Note 6 13 3 2 3 2" xfId="41206"/>
    <cellStyle name="Note 6 13 3 2 3 3" xfId="41207"/>
    <cellStyle name="Note 6 13 3 2 4" xfId="41208"/>
    <cellStyle name="Note 6 13 3 2 4 2" xfId="41209"/>
    <cellStyle name="Note 6 13 3 2 4 3" xfId="41210"/>
    <cellStyle name="Note 6 13 3 2 5" xfId="41211"/>
    <cellStyle name="Note 6 13 3 2 5 2" xfId="41212"/>
    <cellStyle name="Note 6 13 3 2 5 3" xfId="41213"/>
    <cellStyle name="Note 6 13 3 2 6" xfId="41214"/>
    <cellStyle name="Note 6 13 3 3" xfId="41215"/>
    <cellStyle name="Note 6 13 3 3 2" xfId="41216"/>
    <cellStyle name="Note 6 13 3 3 2 2" xfId="41217"/>
    <cellStyle name="Note 6 13 3 3 2 2 2" xfId="41218"/>
    <cellStyle name="Note 6 13 3 3 2 2 3" xfId="41219"/>
    <cellStyle name="Note 6 13 3 3 2 3" xfId="41220"/>
    <cellStyle name="Note 6 13 3 3 2 3 2" xfId="41221"/>
    <cellStyle name="Note 6 13 3 3 2 3 3" xfId="41222"/>
    <cellStyle name="Note 6 13 3 3 2 4" xfId="41223"/>
    <cellStyle name="Note 6 13 3 3 2 5" xfId="41224"/>
    <cellStyle name="Note 6 13 3 3 3" xfId="41225"/>
    <cellStyle name="Note 6 13 3 3 3 2" xfId="41226"/>
    <cellStyle name="Note 6 13 3 3 3 3" xfId="41227"/>
    <cellStyle name="Note 6 13 3 3 4" xfId="41228"/>
    <cellStyle name="Note 6 13 3 3 4 2" xfId="41229"/>
    <cellStyle name="Note 6 13 3 3 4 3" xfId="41230"/>
    <cellStyle name="Note 6 13 3 3 5" xfId="41231"/>
    <cellStyle name="Note 6 13 3 3 5 2" xfId="41232"/>
    <cellStyle name="Note 6 13 3 3 5 3" xfId="41233"/>
    <cellStyle name="Note 6 13 3 3 6" xfId="41234"/>
    <cellStyle name="Note 6 13 3 4" xfId="41235"/>
    <cellStyle name="Note 6 13 3 4 2" xfId="41236"/>
    <cellStyle name="Note 6 13 3 4 2 2" xfId="41237"/>
    <cellStyle name="Note 6 13 3 4 2 3" xfId="41238"/>
    <cellStyle name="Note 6 13 3 4 3" xfId="41239"/>
    <cellStyle name="Note 6 13 3 4 3 2" xfId="41240"/>
    <cellStyle name="Note 6 13 3 4 3 3" xfId="41241"/>
    <cellStyle name="Note 6 13 3 4 4" xfId="41242"/>
    <cellStyle name="Note 6 13 3 4 4 2" xfId="41243"/>
    <cellStyle name="Note 6 13 3 4 4 3" xfId="41244"/>
    <cellStyle name="Note 6 13 3 4 5" xfId="41245"/>
    <cellStyle name="Note 6 13 3 4 5 2" xfId="41246"/>
    <cellStyle name="Note 6 13 3 4 5 3" xfId="41247"/>
    <cellStyle name="Note 6 13 3 4 6" xfId="41248"/>
    <cellStyle name="Note 6 13 3 4 6 2" xfId="41249"/>
    <cellStyle name="Note 6 13 3 4 6 3" xfId="41250"/>
    <cellStyle name="Note 6 13 3 4 7" xfId="41251"/>
    <cellStyle name="Note 6 13 3 4 8" xfId="41252"/>
    <cellStyle name="Note 6 13 3 5" xfId="41253"/>
    <cellStyle name="Note 6 13 3 5 2" xfId="41254"/>
    <cellStyle name="Note 6 13 3 5 2 2" xfId="41255"/>
    <cellStyle name="Note 6 13 3 5 2 3" xfId="41256"/>
    <cellStyle name="Note 6 13 3 5 3" xfId="41257"/>
    <cellStyle name="Note 6 13 3 5 3 2" xfId="41258"/>
    <cellStyle name="Note 6 13 3 5 3 3" xfId="41259"/>
    <cellStyle name="Note 6 13 3 5 4" xfId="41260"/>
    <cellStyle name="Note 6 13 3 5 5" xfId="41261"/>
    <cellStyle name="Note 6 13 3 6" xfId="41262"/>
    <cellStyle name="Note 6 13 3 6 2" xfId="41263"/>
    <cellStyle name="Note 6 13 3 6 3" xfId="41264"/>
    <cellStyle name="Note 6 13 3 7" xfId="41265"/>
    <cellStyle name="Note 6 13 3 7 2" xfId="41266"/>
    <cellStyle name="Note 6 13 3 7 3" xfId="41267"/>
    <cellStyle name="Note 6 13 3 8" xfId="41268"/>
    <cellStyle name="Note 6 13 3 8 2" xfId="41269"/>
    <cellStyle name="Note 6 13 3 8 3" xfId="41270"/>
    <cellStyle name="Note 6 13 3 9" xfId="41271"/>
    <cellStyle name="Note 6 13 4" xfId="41272"/>
    <cellStyle name="Note 6 13 4 2" xfId="41273"/>
    <cellStyle name="Note 6 13 4 2 2" xfId="41274"/>
    <cellStyle name="Note 6 13 4 2 2 2" xfId="41275"/>
    <cellStyle name="Note 6 13 4 2 2 2 2" xfId="41276"/>
    <cellStyle name="Note 6 13 4 2 2 2 3" xfId="41277"/>
    <cellStyle name="Note 6 13 4 2 2 3" xfId="41278"/>
    <cellStyle name="Note 6 13 4 2 2 3 2" xfId="41279"/>
    <cellStyle name="Note 6 13 4 2 2 3 3" xfId="41280"/>
    <cellStyle name="Note 6 13 4 2 2 4" xfId="41281"/>
    <cellStyle name="Note 6 13 4 2 2 5" xfId="41282"/>
    <cellStyle name="Note 6 13 4 2 3" xfId="41283"/>
    <cellStyle name="Note 6 13 4 2 3 2" xfId="41284"/>
    <cellStyle name="Note 6 13 4 2 3 3" xfId="41285"/>
    <cellStyle name="Note 6 13 4 2 4" xfId="41286"/>
    <cellStyle name="Note 6 13 4 2 4 2" xfId="41287"/>
    <cellStyle name="Note 6 13 4 2 4 3" xfId="41288"/>
    <cellStyle name="Note 6 13 4 2 5" xfId="41289"/>
    <cellStyle name="Note 6 13 4 2 5 2" xfId="41290"/>
    <cellStyle name="Note 6 13 4 2 5 3" xfId="41291"/>
    <cellStyle name="Note 6 13 4 2 6" xfId="41292"/>
    <cellStyle name="Note 6 13 4 3" xfId="41293"/>
    <cellStyle name="Note 6 13 4 3 2" xfId="41294"/>
    <cellStyle name="Note 6 13 4 3 2 2" xfId="41295"/>
    <cellStyle name="Note 6 13 4 3 2 2 2" xfId="41296"/>
    <cellStyle name="Note 6 13 4 3 2 2 3" xfId="41297"/>
    <cellStyle name="Note 6 13 4 3 2 3" xfId="41298"/>
    <cellStyle name="Note 6 13 4 3 2 3 2" xfId="41299"/>
    <cellStyle name="Note 6 13 4 3 2 3 3" xfId="41300"/>
    <cellStyle name="Note 6 13 4 3 2 4" xfId="41301"/>
    <cellStyle name="Note 6 13 4 3 2 5" xfId="41302"/>
    <cellStyle name="Note 6 13 4 3 3" xfId="41303"/>
    <cellStyle name="Note 6 13 4 3 3 2" xfId="41304"/>
    <cellStyle name="Note 6 13 4 3 3 3" xfId="41305"/>
    <cellStyle name="Note 6 13 4 3 4" xfId="41306"/>
    <cellStyle name="Note 6 13 4 3 4 2" xfId="41307"/>
    <cellStyle name="Note 6 13 4 3 4 3" xfId="41308"/>
    <cellStyle name="Note 6 13 4 3 5" xfId="41309"/>
    <cellStyle name="Note 6 13 4 3 5 2" xfId="41310"/>
    <cellStyle name="Note 6 13 4 3 5 3" xfId="41311"/>
    <cellStyle name="Note 6 13 4 3 6" xfId="41312"/>
    <cellStyle name="Note 6 13 4 4" xfId="41313"/>
    <cellStyle name="Note 6 13 4 4 2" xfId="41314"/>
    <cellStyle name="Note 6 13 4 4 2 2" xfId="41315"/>
    <cellStyle name="Note 6 13 4 4 2 3" xfId="41316"/>
    <cellStyle name="Note 6 13 4 4 3" xfId="41317"/>
    <cellStyle name="Note 6 13 4 4 3 2" xfId="41318"/>
    <cellStyle name="Note 6 13 4 4 3 3" xfId="41319"/>
    <cellStyle name="Note 6 13 4 4 4" xfId="41320"/>
    <cellStyle name="Note 6 13 4 4 4 2" xfId="41321"/>
    <cellStyle name="Note 6 13 4 4 4 3" xfId="41322"/>
    <cellStyle name="Note 6 13 4 4 5" xfId="41323"/>
    <cellStyle name="Note 6 13 4 4 5 2" xfId="41324"/>
    <cellStyle name="Note 6 13 4 4 5 3" xfId="41325"/>
    <cellStyle name="Note 6 13 4 4 6" xfId="41326"/>
    <cellStyle name="Note 6 13 4 4 6 2" xfId="41327"/>
    <cellStyle name="Note 6 13 4 4 6 3" xfId="41328"/>
    <cellStyle name="Note 6 13 4 4 7" xfId="41329"/>
    <cellStyle name="Note 6 13 4 4 8" xfId="41330"/>
    <cellStyle name="Note 6 13 4 5" xfId="41331"/>
    <cellStyle name="Note 6 13 4 5 2" xfId="41332"/>
    <cellStyle name="Note 6 13 4 5 2 2" xfId="41333"/>
    <cellStyle name="Note 6 13 4 5 2 3" xfId="41334"/>
    <cellStyle name="Note 6 13 4 5 3" xfId="41335"/>
    <cellStyle name="Note 6 13 4 5 3 2" xfId="41336"/>
    <cellStyle name="Note 6 13 4 5 3 3" xfId="41337"/>
    <cellStyle name="Note 6 13 4 5 4" xfId="41338"/>
    <cellStyle name="Note 6 13 4 5 5" xfId="41339"/>
    <cellStyle name="Note 6 13 4 6" xfId="41340"/>
    <cellStyle name="Note 6 13 4 6 2" xfId="41341"/>
    <cellStyle name="Note 6 13 4 6 3" xfId="41342"/>
    <cellStyle name="Note 6 13 4 7" xfId="41343"/>
    <cellStyle name="Note 6 13 4 7 2" xfId="41344"/>
    <cellStyle name="Note 6 13 4 7 3" xfId="41345"/>
    <cellStyle name="Note 6 13 4 8" xfId="41346"/>
    <cellStyle name="Note 6 13 4 8 2" xfId="41347"/>
    <cellStyle name="Note 6 13 4 8 3" xfId="41348"/>
    <cellStyle name="Note 6 13 4 9" xfId="41349"/>
    <cellStyle name="Note 6 13 5" xfId="41350"/>
    <cellStyle name="Note 6 13 5 2" xfId="41351"/>
    <cellStyle name="Note 6 13 5 2 2" xfId="41352"/>
    <cellStyle name="Note 6 13 5 2 2 2" xfId="41353"/>
    <cellStyle name="Note 6 13 5 2 2 2 2" xfId="41354"/>
    <cellStyle name="Note 6 13 5 2 2 2 3" xfId="41355"/>
    <cellStyle name="Note 6 13 5 2 2 3" xfId="41356"/>
    <cellStyle name="Note 6 13 5 2 2 3 2" xfId="41357"/>
    <cellStyle name="Note 6 13 5 2 2 3 3" xfId="41358"/>
    <cellStyle name="Note 6 13 5 2 2 4" xfId="41359"/>
    <cellStyle name="Note 6 13 5 2 2 5" xfId="41360"/>
    <cellStyle name="Note 6 13 5 2 3" xfId="41361"/>
    <cellStyle name="Note 6 13 5 2 3 2" xfId="41362"/>
    <cellStyle name="Note 6 13 5 2 3 3" xfId="41363"/>
    <cellStyle name="Note 6 13 5 2 4" xfId="41364"/>
    <cellStyle name="Note 6 13 5 2 4 2" xfId="41365"/>
    <cellStyle name="Note 6 13 5 2 4 3" xfId="41366"/>
    <cellStyle name="Note 6 13 5 2 5" xfId="41367"/>
    <cellStyle name="Note 6 13 5 2 5 2" xfId="41368"/>
    <cellStyle name="Note 6 13 5 2 5 3" xfId="41369"/>
    <cellStyle name="Note 6 13 5 2 6" xfId="41370"/>
    <cellStyle name="Note 6 13 5 3" xfId="41371"/>
    <cellStyle name="Note 6 13 5 3 2" xfId="41372"/>
    <cellStyle name="Note 6 13 5 3 2 2" xfId="41373"/>
    <cellStyle name="Note 6 13 5 3 2 2 2" xfId="41374"/>
    <cellStyle name="Note 6 13 5 3 2 2 3" xfId="41375"/>
    <cellStyle name="Note 6 13 5 3 2 3" xfId="41376"/>
    <cellStyle name="Note 6 13 5 3 2 3 2" xfId="41377"/>
    <cellStyle name="Note 6 13 5 3 2 3 3" xfId="41378"/>
    <cellStyle name="Note 6 13 5 3 2 4" xfId="41379"/>
    <cellStyle name="Note 6 13 5 3 2 5" xfId="41380"/>
    <cellStyle name="Note 6 13 5 3 3" xfId="41381"/>
    <cellStyle name="Note 6 13 5 3 3 2" xfId="41382"/>
    <cellStyle name="Note 6 13 5 3 3 3" xfId="41383"/>
    <cellStyle name="Note 6 13 5 3 4" xfId="41384"/>
    <cellStyle name="Note 6 13 5 3 4 2" xfId="41385"/>
    <cellStyle name="Note 6 13 5 3 4 3" xfId="41386"/>
    <cellStyle name="Note 6 13 5 3 5" xfId="41387"/>
    <cellStyle name="Note 6 13 5 3 5 2" xfId="41388"/>
    <cellStyle name="Note 6 13 5 3 5 3" xfId="41389"/>
    <cellStyle name="Note 6 13 5 3 6" xfId="41390"/>
    <cellStyle name="Note 6 13 5 4" xfId="41391"/>
    <cellStyle name="Note 6 13 5 4 2" xfId="41392"/>
    <cellStyle name="Note 6 13 5 4 2 2" xfId="41393"/>
    <cellStyle name="Note 6 13 5 4 2 3" xfId="41394"/>
    <cellStyle name="Note 6 13 5 4 3" xfId="41395"/>
    <cellStyle name="Note 6 13 5 4 3 2" xfId="41396"/>
    <cellStyle name="Note 6 13 5 4 3 3" xfId="41397"/>
    <cellStyle name="Note 6 13 5 4 4" xfId="41398"/>
    <cellStyle name="Note 6 13 5 4 4 2" xfId="41399"/>
    <cellStyle name="Note 6 13 5 4 4 3" xfId="41400"/>
    <cellStyle name="Note 6 13 5 4 5" xfId="41401"/>
    <cellStyle name="Note 6 13 5 4 5 2" xfId="41402"/>
    <cellStyle name="Note 6 13 5 4 5 3" xfId="41403"/>
    <cellStyle name="Note 6 13 5 4 6" xfId="41404"/>
    <cellStyle name="Note 6 13 5 4 6 2" xfId="41405"/>
    <cellStyle name="Note 6 13 5 4 6 3" xfId="41406"/>
    <cellStyle name="Note 6 13 5 4 7" xfId="41407"/>
    <cellStyle name="Note 6 13 5 4 8" xfId="41408"/>
    <cellStyle name="Note 6 13 5 5" xfId="41409"/>
    <cellStyle name="Note 6 13 5 5 2" xfId="41410"/>
    <cellStyle name="Note 6 13 5 5 2 2" xfId="41411"/>
    <cellStyle name="Note 6 13 5 5 2 3" xfId="41412"/>
    <cellStyle name="Note 6 13 5 5 3" xfId="41413"/>
    <cellStyle name="Note 6 13 5 5 3 2" xfId="41414"/>
    <cellStyle name="Note 6 13 5 5 3 3" xfId="41415"/>
    <cellStyle name="Note 6 13 5 5 4" xfId="41416"/>
    <cellStyle name="Note 6 13 5 5 5" xfId="41417"/>
    <cellStyle name="Note 6 13 5 6" xfId="41418"/>
    <cellStyle name="Note 6 13 5 6 2" xfId="41419"/>
    <cellStyle name="Note 6 13 5 6 3" xfId="41420"/>
    <cellStyle name="Note 6 13 5 7" xfId="41421"/>
    <cellStyle name="Note 6 13 5 7 2" xfId="41422"/>
    <cellStyle name="Note 6 13 5 7 3" xfId="41423"/>
    <cellStyle name="Note 6 13 5 8" xfId="41424"/>
    <cellStyle name="Note 6 13 5 8 2" xfId="41425"/>
    <cellStyle name="Note 6 13 5 8 3" xfId="41426"/>
    <cellStyle name="Note 6 13 5 9" xfId="41427"/>
    <cellStyle name="Note 6 13 6" xfId="41428"/>
    <cellStyle name="Note 6 13 6 2" xfId="41429"/>
    <cellStyle name="Note 6 13 6 2 2" xfId="41430"/>
    <cellStyle name="Note 6 13 6 2 2 2" xfId="41431"/>
    <cellStyle name="Note 6 13 6 2 2 3" xfId="41432"/>
    <cellStyle name="Note 6 13 6 2 3" xfId="41433"/>
    <cellStyle name="Note 6 13 6 2 3 2" xfId="41434"/>
    <cellStyle name="Note 6 13 6 2 3 3" xfId="41435"/>
    <cellStyle name="Note 6 13 6 2 4" xfId="41436"/>
    <cellStyle name="Note 6 13 6 2 5" xfId="41437"/>
    <cellStyle name="Note 6 13 6 3" xfId="41438"/>
    <cellStyle name="Note 6 13 6 3 2" xfId="41439"/>
    <cellStyle name="Note 6 13 6 3 3" xfId="41440"/>
    <cellStyle name="Note 6 13 6 4" xfId="41441"/>
    <cellStyle name="Note 6 13 6 4 2" xfId="41442"/>
    <cellStyle name="Note 6 13 6 4 3" xfId="41443"/>
    <cellStyle name="Note 6 13 6 5" xfId="41444"/>
    <cellStyle name="Note 6 13 6 5 2" xfId="41445"/>
    <cellStyle name="Note 6 13 6 5 3" xfId="41446"/>
    <cellStyle name="Note 6 13 6 6" xfId="41447"/>
    <cellStyle name="Note 6 13 7" xfId="41448"/>
    <cellStyle name="Note 6 13 7 2" xfId="41449"/>
    <cellStyle name="Note 6 13 7 2 2" xfId="41450"/>
    <cellStyle name="Note 6 13 7 2 2 2" xfId="41451"/>
    <cellStyle name="Note 6 13 7 2 2 3" xfId="41452"/>
    <cellStyle name="Note 6 13 7 2 3" xfId="41453"/>
    <cellStyle name="Note 6 13 7 2 3 2" xfId="41454"/>
    <cellStyle name="Note 6 13 7 2 3 3" xfId="41455"/>
    <cellStyle name="Note 6 13 7 2 4" xfId="41456"/>
    <cellStyle name="Note 6 13 7 2 5" xfId="41457"/>
    <cellStyle name="Note 6 13 7 3" xfId="41458"/>
    <cellStyle name="Note 6 13 7 3 2" xfId="41459"/>
    <cellStyle name="Note 6 13 7 3 3" xfId="41460"/>
    <cellStyle name="Note 6 13 7 4" xfId="41461"/>
    <cellStyle name="Note 6 13 7 4 2" xfId="41462"/>
    <cellStyle name="Note 6 13 7 4 3" xfId="41463"/>
    <cellStyle name="Note 6 13 7 5" xfId="41464"/>
    <cellStyle name="Note 6 13 7 5 2" xfId="41465"/>
    <cellStyle name="Note 6 13 7 5 3" xfId="41466"/>
    <cellStyle name="Note 6 13 7 6" xfId="41467"/>
    <cellStyle name="Note 6 13 8" xfId="41468"/>
    <cellStyle name="Note 6 13 8 2" xfId="41469"/>
    <cellStyle name="Note 6 13 8 2 2" xfId="41470"/>
    <cellStyle name="Note 6 13 8 2 3" xfId="41471"/>
    <cellStyle name="Note 6 13 8 3" xfId="41472"/>
    <cellStyle name="Note 6 13 8 3 2" xfId="41473"/>
    <cellStyle name="Note 6 13 8 3 3" xfId="41474"/>
    <cellStyle name="Note 6 13 8 4" xfId="41475"/>
    <cellStyle name="Note 6 13 8 4 2" xfId="41476"/>
    <cellStyle name="Note 6 13 8 4 3" xfId="41477"/>
    <cellStyle name="Note 6 13 8 5" xfId="41478"/>
    <cellStyle name="Note 6 13 8 5 2" xfId="41479"/>
    <cellStyle name="Note 6 13 8 5 3" xfId="41480"/>
    <cellStyle name="Note 6 13 8 6" xfId="41481"/>
    <cellStyle name="Note 6 13 8 6 2" xfId="41482"/>
    <cellStyle name="Note 6 13 8 6 3" xfId="41483"/>
    <cellStyle name="Note 6 13 8 7" xfId="41484"/>
    <cellStyle name="Note 6 13 8 8" xfId="41485"/>
    <cellStyle name="Note 6 13 9" xfId="41486"/>
    <cellStyle name="Note 6 13 9 2" xfId="41487"/>
    <cellStyle name="Note 6 13 9 2 2" xfId="41488"/>
    <cellStyle name="Note 6 13 9 2 3" xfId="41489"/>
    <cellStyle name="Note 6 13 9 3" xfId="41490"/>
    <cellStyle name="Note 6 13 9 3 2" xfId="41491"/>
    <cellStyle name="Note 6 13 9 3 3" xfId="41492"/>
    <cellStyle name="Note 6 13 9 4" xfId="41493"/>
    <cellStyle name="Note 6 13 9 5" xfId="41494"/>
    <cellStyle name="Note 6 14" xfId="41495"/>
    <cellStyle name="Note 6 14 10" xfId="41496"/>
    <cellStyle name="Note 6 14 10 2" xfId="41497"/>
    <cellStyle name="Note 6 14 10 3" xfId="41498"/>
    <cellStyle name="Note 6 14 11" xfId="41499"/>
    <cellStyle name="Note 6 14 11 2" xfId="41500"/>
    <cellStyle name="Note 6 14 11 3" xfId="41501"/>
    <cellStyle name="Note 6 14 12" xfId="41502"/>
    <cellStyle name="Note 6 14 12 2" xfId="41503"/>
    <cellStyle name="Note 6 14 12 3" xfId="41504"/>
    <cellStyle name="Note 6 14 13" xfId="41505"/>
    <cellStyle name="Note 6 14 2" xfId="41506"/>
    <cellStyle name="Note 6 14 2 2" xfId="41507"/>
    <cellStyle name="Note 6 14 2 2 2" xfId="41508"/>
    <cellStyle name="Note 6 14 2 2 2 2" xfId="41509"/>
    <cellStyle name="Note 6 14 2 2 2 2 2" xfId="41510"/>
    <cellStyle name="Note 6 14 2 2 2 2 3" xfId="41511"/>
    <cellStyle name="Note 6 14 2 2 2 3" xfId="41512"/>
    <cellStyle name="Note 6 14 2 2 2 3 2" xfId="41513"/>
    <cellStyle name="Note 6 14 2 2 2 3 3" xfId="41514"/>
    <cellStyle name="Note 6 14 2 2 2 4" xfId="41515"/>
    <cellStyle name="Note 6 14 2 2 2 5" xfId="41516"/>
    <cellStyle name="Note 6 14 2 2 3" xfId="41517"/>
    <cellStyle name="Note 6 14 2 2 3 2" xfId="41518"/>
    <cellStyle name="Note 6 14 2 2 3 3" xfId="41519"/>
    <cellStyle name="Note 6 14 2 2 4" xfId="41520"/>
    <cellStyle name="Note 6 14 2 2 4 2" xfId="41521"/>
    <cellStyle name="Note 6 14 2 2 4 3" xfId="41522"/>
    <cellStyle name="Note 6 14 2 2 5" xfId="41523"/>
    <cellStyle name="Note 6 14 2 2 5 2" xfId="41524"/>
    <cellStyle name="Note 6 14 2 2 5 3" xfId="41525"/>
    <cellStyle name="Note 6 14 2 2 6" xfId="41526"/>
    <cellStyle name="Note 6 14 2 3" xfId="41527"/>
    <cellStyle name="Note 6 14 2 3 2" xfId="41528"/>
    <cellStyle name="Note 6 14 2 3 2 2" xfId="41529"/>
    <cellStyle name="Note 6 14 2 3 2 2 2" xfId="41530"/>
    <cellStyle name="Note 6 14 2 3 2 2 3" xfId="41531"/>
    <cellStyle name="Note 6 14 2 3 2 3" xfId="41532"/>
    <cellStyle name="Note 6 14 2 3 2 3 2" xfId="41533"/>
    <cellStyle name="Note 6 14 2 3 2 3 3" xfId="41534"/>
    <cellStyle name="Note 6 14 2 3 2 4" xfId="41535"/>
    <cellStyle name="Note 6 14 2 3 2 5" xfId="41536"/>
    <cellStyle name="Note 6 14 2 3 3" xfId="41537"/>
    <cellStyle name="Note 6 14 2 3 3 2" xfId="41538"/>
    <cellStyle name="Note 6 14 2 3 3 3" xfId="41539"/>
    <cellStyle name="Note 6 14 2 3 4" xfId="41540"/>
    <cellStyle name="Note 6 14 2 3 4 2" xfId="41541"/>
    <cellStyle name="Note 6 14 2 3 4 3" xfId="41542"/>
    <cellStyle name="Note 6 14 2 3 5" xfId="41543"/>
    <cellStyle name="Note 6 14 2 3 5 2" xfId="41544"/>
    <cellStyle name="Note 6 14 2 3 5 3" xfId="41545"/>
    <cellStyle name="Note 6 14 2 3 6" xfId="41546"/>
    <cellStyle name="Note 6 14 2 4" xfId="41547"/>
    <cellStyle name="Note 6 14 2 4 2" xfId="41548"/>
    <cellStyle name="Note 6 14 2 4 2 2" xfId="41549"/>
    <cellStyle name="Note 6 14 2 4 2 3" xfId="41550"/>
    <cellStyle name="Note 6 14 2 4 3" xfId="41551"/>
    <cellStyle name="Note 6 14 2 4 3 2" xfId="41552"/>
    <cellStyle name="Note 6 14 2 4 3 3" xfId="41553"/>
    <cellStyle name="Note 6 14 2 4 4" xfId="41554"/>
    <cellStyle name="Note 6 14 2 4 4 2" xfId="41555"/>
    <cellStyle name="Note 6 14 2 4 4 3" xfId="41556"/>
    <cellStyle name="Note 6 14 2 4 5" xfId="41557"/>
    <cellStyle name="Note 6 14 2 4 5 2" xfId="41558"/>
    <cellStyle name="Note 6 14 2 4 5 3" xfId="41559"/>
    <cellStyle name="Note 6 14 2 4 6" xfId="41560"/>
    <cellStyle name="Note 6 14 2 4 6 2" xfId="41561"/>
    <cellStyle name="Note 6 14 2 4 6 3" xfId="41562"/>
    <cellStyle name="Note 6 14 2 4 7" xfId="41563"/>
    <cellStyle name="Note 6 14 2 4 8" xfId="41564"/>
    <cellStyle name="Note 6 14 2 5" xfId="41565"/>
    <cellStyle name="Note 6 14 2 5 2" xfId="41566"/>
    <cellStyle name="Note 6 14 2 5 2 2" xfId="41567"/>
    <cellStyle name="Note 6 14 2 5 2 3" xfId="41568"/>
    <cellStyle name="Note 6 14 2 5 3" xfId="41569"/>
    <cellStyle name="Note 6 14 2 5 3 2" xfId="41570"/>
    <cellStyle name="Note 6 14 2 5 3 3" xfId="41571"/>
    <cellStyle name="Note 6 14 2 5 4" xfId="41572"/>
    <cellStyle name="Note 6 14 2 5 5" xfId="41573"/>
    <cellStyle name="Note 6 14 2 6" xfId="41574"/>
    <cellStyle name="Note 6 14 2 6 2" xfId="41575"/>
    <cellStyle name="Note 6 14 2 6 3" xfId="41576"/>
    <cellStyle name="Note 6 14 2 7" xfId="41577"/>
    <cellStyle name="Note 6 14 2 7 2" xfId="41578"/>
    <cellStyle name="Note 6 14 2 7 3" xfId="41579"/>
    <cellStyle name="Note 6 14 2 8" xfId="41580"/>
    <cellStyle name="Note 6 14 2 8 2" xfId="41581"/>
    <cellStyle name="Note 6 14 2 8 3" xfId="41582"/>
    <cellStyle name="Note 6 14 2 9" xfId="41583"/>
    <cellStyle name="Note 6 14 3" xfId="41584"/>
    <cellStyle name="Note 6 14 3 2" xfId="41585"/>
    <cellStyle name="Note 6 14 3 2 2" xfId="41586"/>
    <cellStyle name="Note 6 14 3 2 2 2" xfId="41587"/>
    <cellStyle name="Note 6 14 3 2 2 2 2" xfId="41588"/>
    <cellStyle name="Note 6 14 3 2 2 2 3" xfId="41589"/>
    <cellStyle name="Note 6 14 3 2 2 3" xfId="41590"/>
    <cellStyle name="Note 6 14 3 2 2 3 2" xfId="41591"/>
    <cellStyle name="Note 6 14 3 2 2 3 3" xfId="41592"/>
    <cellStyle name="Note 6 14 3 2 2 4" xfId="41593"/>
    <cellStyle name="Note 6 14 3 2 2 5" xfId="41594"/>
    <cellStyle name="Note 6 14 3 2 3" xfId="41595"/>
    <cellStyle name="Note 6 14 3 2 3 2" xfId="41596"/>
    <cellStyle name="Note 6 14 3 2 3 3" xfId="41597"/>
    <cellStyle name="Note 6 14 3 2 4" xfId="41598"/>
    <cellStyle name="Note 6 14 3 2 4 2" xfId="41599"/>
    <cellStyle name="Note 6 14 3 2 4 3" xfId="41600"/>
    <cellStyle name="Note 6 14 3 2 5" xfId="41601"/>
    <cellStyle name="Note 6 14 3 2 5 2" xfId="41602"/>
    <cellStyle name="Note 6 14 3 2 5 3" xfId="41603"/>
    <cellStyle name="Note 6 14 3 2 6" xfId="41604"/>
    <cellStyle name="Note 6 14 3 3" xfId="41605"/>
    <cellStyle name="Note 6 14 3 3 2" xfId="41606"/>
    <cellStyle name="Note 6 14 3 3 2 2" xfId="41607"/>
    <cellStyle name="Note 6 14 3 3 2 2 2" xfId="41608"/>
    <cellStyle name="Note 6 14 3 3 2 2 3" xfId="41609"/>
    <cellStyle name="Note 6 14 3 3 2 3" xfId="41610"/>
    <cellStyle name="Note 6 14 3 3 2 3 2" xfId="41611"/>
    <cellStyle name="Note 6 14 3 3 2 3 3" xfId="41612"/>
    <cellStyle name="Note 6 14 3 3 2 4" xfId="41613"/>
    <cellStyle name="Note 6 14 3 3 2 5" xfId="41614"/>
    <cellStyle name="Note 6 14 3 3 3" xfId="41615"/>
    <cellStyle name="Note 6 14 3 3 3 2" xfId="41616"/>
    <cellStyle name="Note 6 14 3 3 3 3" xfId="41617"/>
    <cellStyle name="Note 6 14 3 3 4" xfId="41618"/>
    <cellStyle name="Note 6 14 3 3 4 2" xfId="41619"/>
    <cellStyle name="Note 6 14 3 3 4 3" xfId="41620"/>
    <cellStyle name="Note 6 14 3 3 5" xfId="41621"/>
    <cellStyle name="Note 6 14 3 3 5 2" xfId="41622"/>
    <cellStyle name="Note 6 14 3 3 5 3" xfId="41623"/>
    <cellStyle name="Note 6 14 3 3 6" xfId="41624"/>
    <cellStyle name="Note 6 14 3 4" xfId="41625"/>
    <cellStyle name="Note 6 14 3 4 2" xfId="41626"/>
    <cellStyle name="Note 6 14 3 4 2 2" xfId="41627"/>
    <cellStyle name="Note 6 14 3 4 2 3" xfId="41628"/>
    <cellStyle name="Note 6 14 3 4 3" xfId="41629"/>
    <cellStyle name="Note 6 14 3 4 3 2" xfId="41630"/>
    <cellStyle name="Note 6 14 3 4 3 3" xfId="41631"/>
    <cellStyle name="Note 6 14 3 4 4" xfId="41632"/>
    <cellStyle name="Note 6 14 3 4 4 2" xfId="41633"/>
    <cellStyle name="Note 6 14 3 4 4 3" xfId="41634"/>
    <cellStyle name="Note 6 14 3 4 5" xfId="41635"/>
    <cellStyle name="Note 6 14 3 4 5 2" xfId="41636"/>
    <cellStyle name="Note 6 14 3 4 5 3" xfId="41637"/>
    <cellStyle name="Note 6 14 3 4 6" xfId="41638"/>
    <cellStyle name="Note 6 14 3 4 6 2" xfId="41639"/>
    <cellStyle name="Note 6 14 3 4 6 3" xfId="41640"/>
    <cellStyle name="Note 6 14 3 4 7" xfId="41641"/>
    <cellStyle name="Note 6 14 3 4 8" xfId="41642"/>
    <cellStyle name="Note 6 14 3 5" xfId="41643"/>
    <cellStyle name="Note 6 14 3 5 2" xfId="41644"/>
    <cellStyle name="Note 6 14 3 5 2 2" xfId="41645"/>
    <cellStyle name="Note 6 14 3 5 2 3" xfId="41646"/>
    <cellStyle name="Note 6 14 3 5 3" xfId="41647"/>
    <cellStyle name="Note 6 14 3 5 3 2" xfId="41648"/>
    <cellStyle name="Note 6 14 3 5 3 3" xfId="41649"/>
    <cellStyle name="Note 6 14 3 5 4" xfId="41650"/>
    <cellStyle name="Note 6 14 3 5 5" xfId="41651"/>
    <cellStyle name="Note 6 14 3 6" xfId="41652"/>
    <cellStyle name="Note 6 14 3 6 2" xfId="41653"/>
    <cellStyle name="Note 6 14 3 6 3" xfId="41654"/>
    <cellStyle name="Note 6 14 3 7" xfId="41655"/>
    <cellStyle name="Note 6 14 3 7 2" xfId="41656"/>
    <cellStyle name="Note 6 14 3 7 3" xfId="41657"/>
    <cellStyle name="Note 6 14 3 8" xfId="41658"/>
    <cellStyle name="Note 6 14 3 8 2" xfId="41659"/>
    <cellStyle name="Note 6 14 3 8 3" xfId="41660"/>
    <cellStyle name="Note 6 14 3 9" xfId="41661"/>
    <cellStyle name="Note 6 14 4" xfId="41662"/>
    <cellStyle name="Note 6 14 4 2" xfId="41663"/>
    <cellStyle name="Note 6 14 4 2 2" xfId="41664"/>
    <cellStyle name="Note 6 14 4 2 2 2" xfId="41665"/>
    <cellStyle name="Note 6 14 4 2 2 2 2" xfId="41666"/>
    <cellStyle name="Note 6 14 4 2 2 2 3" xfId="41667"/>
    <cellStyle name="Note 6 14 4 2 2 3" xfId="41668"/>
    <cellStyle name="Note 6 14 4 2 2 3 2" xfId="41669"/>
    <cellStyle name="Note 6 14 4 2 2 3 3" xfId="41670"/>
    <cellStyle name="Note 6 14 4 2 2 4" xfId="41671"/>
    <cellStyle name="Note 6 14 4 2 2 5" xfId="41672"/>
    <cellStyle name="Note 6 14 4 2 3" xfId="41673"/>
    <cellStyle name="Note 6 14 4 2 3 2" xfId="41674"/>
    <cellStyle name="Note 6 14 4 2 3 3" xfId="41675"/>
    <cellStyle name="Note 6 14 4 2 4" xfId="41676"/>
    <cellStyle name="Note 6 14 4 2 4 2" xfId="41677"/>
    <cellStyle name="Note 6 14 4 2 4 3" xfId="41678"/>
    <cellStyle name="Note 6 14 4 2 5" xfId="41679"/>
    <cellStyle name="Note 6 14 4 2 5 2" xfId="41680"/>
    <cellStyle name="Note 6 14 4 2 5 3" xfId="41681"/>
    <cellStyle name="Note 6 14 4 2 6" xfId="41682"/>
    <cellStyle name="Note 6 14 4 3" xfId="41683"/>
    <cellStyle name="Note 6 14 4 3 2" xfId="41684"/>
    <cellStyle name="Note 6 14 4 3 2 2" xfId="41685"/>
    <cellStyle name="Note 6 14 4 3 2 2 2" xfId="41686"/>
    <cellStyle name="Note 6 14 4 3 2 2 3" xfId="41687"/>
    <cellStyle name="Note 6 14 4 3 2 3" xfId="41688"/>
    <cellStyle name="Note 6 14 4 3 2 3 2" xfId="41689"/>
    <cellStyle name="Note 6 14 4 3 2 3 3" xfId="41690"/>
    <cellStyle name="Note 6 14 4 3 2 4" xfId="41691"/>
    <cellStyle name="Note 6 14 4 3 2 5" xfId="41692"/>
    <cellStyle name="Note 6 14 4 3 3" xfId="41693"/>
    <cellStyle name="Note 6 14 4 3 3 2" xfId="41694"/>
    <cellStyle name="Note 6 14 4 3 3 3" xfId="41695"/>
    <cellStyle name="Note 6 14 4 3 4" xfId="41696"/>
    <cellStyle name="Note 6 14 4 3 4 2" xfId="41697"/>
    <cellStyle name="Note 6 14 4 3 4 3" xfId="41698"/>
    <cellStyle name="Note 6 14 4 3 5" xfId="41699"/>
    <cellStyle name="Note 6 14 4 3 5 2" xfId="41700"/>
    <cellStyle name="Note 6 14 4 3 5 3" xfId="41701"/>
    <cellStyle name="Note 6 14 4 3 6" xfId="41702"/>
    <cellStyle name="Note 6 14 4 4" xfId="41703"/>
    <cellStyle name="Note 6 14 4 4 2" xfId="41704"/>
    <cellStyle name="Note 6 14 4 4 2 2" xfId="41705"/>
    <cellStyle name="Note 6 14 4 4 2 3" xfId="41706"/>
    <cellStyle name="Note 6 14 4 4 3" xfId="41707"/>
    <cellStyle name="Note 6 14 4 4 3 2" xfId="41708"/>
    <cellStyle name="Note 6 14 4 4 3 3" xfId="41709"/>
    <cellStyle name="Note 6 14 4 4 4" xfId="41710"/>
    <cellStyle name="Note 6 14 4 4 4 2" xfId="41711"/>
    <cellStyle name="Note 6 14 4 4 4 3" xfId="41712"/>
    <cellStyle name="Note 6 14 4 4 5" xfId="41713"/>
    <cellStyle name="Note 6 14 4 4 5 2" xfId="41714"/>
    <cellStyle name="Note 6 14 4 4 5 3" xfId="41715"/>
    <cellStyle name="Note 6 14 4 4 6" xfId="41716"/>
    <cellStyle name="Note 6 14 4 4 6 2" xfId="41717"/>
    <cellStyle name="Note 6 14 4 4 6 3" xfId="41718"/>
    <cellStyle name="Note 6 14 4 4 7" xfId="41719"/>
    <cellStyle name="Note 6 14 4 4 8" xfId="41720"/>
    <cellStyle name="Note 6 14 4 5" xfId="41721"/>
    <cellStyle name="Note 6 14 4 5 2" xfId="41722"/>
    <cellStyle name="Note 6 14 4 5 2 2" xfId="41723"/>
    <cellStyle name="Note 6 14 4 5 2 3" xfId="41724"/>
    <cellStyle name="Note 6 14 4 5 3" xfId="41725"/>
    <cellStyle name="Note 6 14 4 5 3 2" xfId="41726"/>
    <cellStyle name="Note 6 14 4 5 3 3" xfId="41727"/>
    <cellStyle name="Note 6 14 4 5 4" xfId="41728"/>
    <cellStyle name="Note 6 14 4 5 5" xfId="41729"/>
    <cellStyle name="Note 6 14 4 6" xfId="41730"/>
    <cellStyle name="Note 6 14 4 6 2" xfId="41731"/>
    <cellStyle name="Note 6 14 4 6 3" xfId="41732"/>
    <cellStyle name="Note 6 14 4 7" xfId="41733"/>
    <cellStyle name="Note 6 14 4 7 2" xfId="41734"/>
    <cellStyle name="Note 6 14 4 7 3" xfId="41735"/>
    <cellStyle name="Note 6 14 4 8" xfId="41736"/>
    <cellStyle name="Note 6 14 4 8 2" xfId="41737"/>
    <cellStyle name="Note 6 14 4 8 3" xfId="41738"/>
    <cellStyle name="Note 6 14 4 9" xfId="41739"/>
    <cellStyle name="Note 6 14 5" xfId="41740"/>
    <cellStyle name="Note 6 14 5 2" xfId="41741"/>
    <cellStyle name="Note 6 14 5 2 2" xfId="41742"/>
    <cellStyle name="Note 6 14 5 2 2 2" xfId="41743"/>
    <cellStyle name="Note 6 14 5 2 2 2 2" xfId="41744"/>
    <cellStyle name="Note 6 14 5 2 2 2 3" xfId="41745"/>
    <cellStyle name="Note 6 14 5 2 2 3" xfId="41746"/>
    <cellStyle name="Note 6 14 5 2 2 3 2" xfId="41747"/>
    <cellStyle name="Note 6 14 5 2 2 3 3" xfId="41748"/>
    <cellStyle name="Note 6 14 5 2 2 4" xfId="41749"/>
    <cellStyle name="Note 6 14 5 2 2 5" xfId="41750"/>
    <cellStyle name="Note 6 14 5 2 3" xfId="41751"/>
    <cellStyle name="Note 6 14 5 2 3 2" xfId="41752"/>
    <cellStyle name="Note 6 14 5 2 3 3" xfId="41753"/>
    <cellStyle name="Note 6 14 5 2 4" xfId="41754"/>
    <cellStyle name="Note 6 14 5 2 4 2" xfId="41755"/>
    <cellStyle name="Note 6 14 5 2 4 3" xfId="41756"/>
    <cellStyle name="Note 6 14 5 2 5" xfId="41757"/>
    <cellStyle name="Note 6 14 5 2 5 2" xfId="41758"/>
    <cellStyle name="Note 6 14 5 2 5 3" xfId="41759"/>
    <cellStyle name="Note 6 14 5 2 6" xfId="41760"/>
    <cellStyle name="Note 6 14 5 3" xfId="41761"/>
    <cellStyle name="Note 6 14 5 3 2" xfId="41762"/>
    <cellStyle name="Note 6 14 5 3 2 2" xfId="41763"/>
    <cellStyle name="Note 6 14 5 3 2 2 2" xfId="41764"/>
    <cellStyle name="Note 6 14 5 3 2 2 3" xfId="41765"/>
    <cellStyle name="Note 6 14 5 3 2 3" xfId="41766"/>
    <cellStyle name="Note 6 14 5 3 2 3 2" xfId="41767"/>
    <cellStyle name="Note 6 14 5 3 2 3 3" xfId="41768"/>
    <cellStyle name="Note 6 14 5 3 2 4" xfId="41769"/>
    <cellStyle name="Note 6 14 5 3 2 5" xfId="41770"/>
    <cellStyle name="Note 6 14 5 3 3" xfId="41771"/>
    <cellStyle name="Note 6 14 5 3 3 2" xfId="41772"/>
    <cellStyle name="Note 6 14 5 3 3 3" xfId="41773"/>
    <cellStyle name="Note 6 14 5 3 4" xfId="41774"/>
    <cellStyle name="Note 6 14 5 3 4 2" xfId="41775"/>
    <cellStyle name="Note 6 14 5 3 4 3" xfId="41776"/>
    <cellStyle name="Note 6 14 5 3 5" xfId="41777"/>
    <cellStyle name="Note 6 14 5 3 5 2" xfId="41778"/>
    <cellStyle name="Note 6 14 5 3 5 3" xfId="41779"/>
    <cellStyle name="Note 6 14 5 3 6" xfId="41780"/>
    <cellStyle name="Note 6 14 5 4" xfId="41781"/>
    <cellStyle name="Note 6 14 5 4 2" xfId="41782"/>
    <cellStyle name="Note 6 14 5 4 2 2" xfId="41783"/>
    <cellStyle name="Note 6 14 5 4 2 3" xfId="41784"/>
    <cellStyle name="Note 6 14 5 4 3" xfId="41785"/>
    <cellStyle name="Note 6 14 5 4 3 2" xfId="41786"/>
    <cellStyle name="Note 6 14 5 4 3 3" xfId="41787"/>
    <cellStyle name="Note 6 14 5 4 4" xfId="41788"/>
    <cellStyle name="Note 6 14 5 4 4 2" xfId="41789"/>
    <cellStyle name="Note 6 14 5 4 4 3" xfId="41790"/>
    <cellStyle name="Note 6 14 5 4 5" xfId="41791"/>
    <cellStyle name="Note 6 14 5 4 5 2" xfId="41792"/>
    <cellStyle name="Note 6 14 5 4 5 3" xfId="41793"/>
    <cellStyle name="Note 6 14 5 4 6" xfId="41794"/>
    <cellStyle name="Note 6 14 5 4 6 2" xfId="41795"/>
    <cellStyle name="Note 6 14 5 4 6 3" xfId="41796"/>
    <cellStyle name="Note 6 14 5 4 7" xfId="41797"/>
    <cellStyle name="Note 6 14 5 4 8" xfId="41798"/>
    <cellStyle name="Note 6 14 5 5" xfId="41799"/>
    <cellStyle name="Note 6 14 5 5 2" xfId="41800"/>
    <cellStyle name="Note 6 14 5 5 2 2" xfId="41801"/>
    <cellStyle name="Note 6 14 5 5 2 3" xfId="41802"/>
    <cellStyle name="Note 6 14 5 5 3" xfId="41803"/>
    <cellStyle name="Note 6 14 5 5 3 2" xfId="41804"/>
    <cellStyle name="Note 6 14 5 5 3 3" xfId="41805"/>
    <cellStyle name="Note 6 14 5 5 4" xfId="41806"/>
    <cellStyle name="Note 6 14 5 5 5" xfId="41807"/>
    <cellStyle name="Note 6 14 5 6" xfId="41808"/>
    <cellStyle name="Note 6 14 5 6 2" xfId="41809"/>
    <cellStyle name="Note 6 14 5 6 3" xfId="41810"/>
    <cellStyle name="Note 6 14 5 7" xfId="41811"/>
    <cellStyle name="Note 6 14 5 7 2" xfId="41812"/>
    <cellStyle name="Note 6 14 5 7 3" xfId="41813"/>
    <cellStyle name="Note 6 14 5 8" xfId="41814"/>
    <cellStyle name="Note 6 14 5 8 2" xfId="41815"/>
    <cellStyle name="Note 6 14 5 8 3" xfId="41816"/>
    <cellStyle name="Note 6 14 5 9" xfId="41817"/>
    <cellStyle name="Note 6 14 6" xfId="41818"/>
    <cellStyle name="Note 6 14 6 2" xfId="41819"/>
    <cellStyle name="Note 6 14 6 2 2" xfId="41820"/>
    <cellStyle name="Note 6 14 6 2 2 2" xfId="41821"/>
    <cellStyle name="Note 6 14 6 2 2 3" xfId="41822"/>
    <cellStyle name="Note 6 14 6 2 3" xfId="41823"/>
    <cellStyle name="Note 6 14 6 2 3 2" xfId="41824"/>
    <cellStyle name="Note 6 14 6 2 3 3" xfId="41825"/>
    <cellStyle name="Note 6 14 6 2 4" xfId="41826"/>
    <cellStyle name="Note 6 14 6 2 5" xfId="41827"/>
    <cellStyle name="Note 6 14 6 3" xfId="41828"/>
    <cellStyle name="Note 6 14 6 3 2" xfId="41829"/>
    <cellStyle name="Note 6 14 6 3 3" xfId="41830"/>
    <cellStyle name="Note 6 14 6 4" xfId="41831"/>
    <cellStyle name="Note 6 14 6 4 2" xfId="41832"/>
    <cellStyle name="Note 6 14 6 4 3" xfId="41833"/>
    <cellStyle name="Note 6 14 6 5" xfId="41834"/>
    <cellStyle name="Note 6 14 6 5 2" xfId="41835"/>
    <cellStyle name="Note 6 14 6 5 3" xfId="41836"/>
    <cellStyle name="Note 6 14 6 6" xfId="41837"/>
    <cellStyle name="Note 6 14 7" xfId="41838"/>
    <cellStyle name="Note 6 14 7 2" xfId="41839"/>
    <cellStyle name="Note 6 14 7 2 2" xfId="41840"/>
    <cellStyle name="Note 6 14 7 2 2 2" xfId="41841"/>
    <cellStyle name="Note 6 14 7 2 2 3" xfId="41842"/>
    <cellStyle name="Note 6 14 7 2 3" xfId="41843"/>
    <cellStyle name="Note 6 14 7 2 3 2" xfId="41844"/>
    <cellStyle name="Note 6 14 7 2 3 3" xfId="41845"/>
    <cellStyle name="Note 6 14 7 2 4" xfId="41846"/>
    <cellStyle name="Note 6 14 7 2 5" xfId="41847"/>
    <cellStyle name="Note 6 14 7 3" xfId="41848"/>
    <cellStyle name="Note 6 14 7 3 2" xfId="41849"/>
    <cellStyle name="Note 6 14 7 3 3" xfId="41850"/>
    <cellStyle name="Note 6 14 7 4" xfId="41851"/>
    <cellStyle name="Note 6 14 7 4 2" xfId="41852"/>
    <cellStyle name="Note 6 14 7 4 3" xfId="41853"/>
    <cellStyle name="Note 6 14 7 5" xfId="41854"/>
    <cellStyle name="Note 6 14 7 5 2" xfId="41855"/>
    <cellStyle name="Note 6 14 7 5 3" xfId="41856"/>
    <cellStyle name="Note 6 14 7 6" xfId="41857"/>
    <cellStyle name="Note 6 14 8" xfId="41858"/>
    <cellStyle name="Note 6 14 8 2" xfId="41859"/>
    <cellStyle name="Note 6 14 8 2 2" xfId="41860"/>
    <cellStyle name="Note 6 14 8 2 3" xfId="41861"/>
    <cellStyle name="Note 6 14 8 3" xfId="41862"/>
    <cellStyle name="Note 6 14 8 3 2" xfId="41863"/>
    <cellStyle name="Note 6 14 8 3 3" xfId="41864"/>
    <cellStyle name="Note 6 14 8 4" xfId="41865"/>
    <cellStyle name="Note 6 14 8 4 2" xfId="41866"/>
    <cellStyle name="Note 6 14 8 4 3" xfId="41867"/>
    <cellStyle name="Note 6 14 8 5" xfId="41868"/>
    <cellStyle name="Note 6 14 8 5 2" xfId="41869"/>
    <cellStyle name="Note 6 14 8 5 3" xfId="41870"/>
    <cellStyle name="Note 6 14 8 6" xfId="41871"/>
    <cellStyle name="Note 6 14 8 6 2" xfId="41872"/>
    <cellStyle name="Note 6 14 8 6 3" xfId="41873"/>
    <cellStyle name="Note 6 14 8 7" xfId="41874"/>
    <cellStyle name="Note 6 14 8 8" xfId="41875"/>
    <cellStyle name="Note 6 14 9" xfId="41876"/>
    <cellStyle name="Note 6 14 9 2" xfId="41877"/>
    <cellStyle name="Note 6 14 9 2 2" xfId="41878"/>
    <cellStyle name="Note 6 14 9 2 3" xfId="41879"/>
    <cellStyle name="Note 6 14 9 3" xfId="41880"/>
    <cellStyle name="Note 6 14 9 3 2" xfId="41881"/>
    <cellStyle name="Note 6 14 9 3 3" xfId="41882"/>
    <cellStyle name="Note 6 14 9 4" xfId="41883"/>
    <cellStyle name="Note 6 14 9 5" xfId="41884"/>
    <cellStyle name="Note 6 15" xfId="41885"/>
    <cellStyle name="Note 6 15 10" xfId="41886"/>
    <cellStyle name="Note 6 15 10 2" xfId="41887"/>
    <cellStyle name="Note 6 15 10 3" xfId="41888"/>
    <cellStyle name="Note 6 15 11" xfId="41889"/>
    <cellStyle name="Note 6 15 11 2" xfId="41890"/>
    <cellStyle name="Note 6 15 11 3" xfId="41891"/>
    <cellStyle name="Note 6 15 12" xfId="41892"/>
    <cellStyle name="Note 6 15 12 2" xfId="41893"/>
    <cellStyle name="Note 6 15 12 3" xfId="41894"/>
    <cellStyle name="Note 6 15 13" xfId="41895"/>
    <cellStyle name="Note 6 15 2" xfId="41896"/>
    <cellStyle name="Note 6 15 2 2" xfId="41897"/>
    <cellStyle name="Note 6 15 2 2 2" xfId="41898"/>
    <cellStyle name="Note 6 15 2 2 2 2" xfId="41899"/>
    <cellStyle name="Note 6 15 2 2 2 2 2" xfId="41900"/>
    <cellStyle name="Note 6 15 2 2 2 2 3" xfId="41901"/>
    <cellStyle name="Note 6 15 2 2 2 3" xfId="41902"/>
    <cellStyle name="Note 6 15 2 2 2 3 2" xfId="41903"/>
    <cellStyle name="Note 6 15 2 2 2 3 3" xfId="41904"/>
    <cellStyle name="Note 6 15 2 2 2 4" xfId="41905"/>
    <cellStyle name="Note 6 15 2 2 2 5" xfId="41906"/>
    <cellStyle name="Note 6 15 2 2 3" xfId="41907"/>
    <cellStyle name="Note 6 15 2 2 3 2" xfId="41908"/>
    <cellStyle name="Note 6 15 2 2 3 3" xfId="41909"/>
    <cellStyle name="Note 6 15 2 2 4" xfId="41910"/>
    <cellStyle name="Note 6 15 2 2 4 2" xfId="41911"/>
    <cellStyle name="Note 6 15 2 2 4 3" xfId="41912"/>
    <cellStyle name="Note 6 15 2 2 5" xfId="41913"/>
    <cellStyle name="Note 6 15 2 2 5 2" xfId="41914"/>
    <cellStyle name="Note 6 15 2 2 5 3" xfId="41915"/>
    <cellStyle name="Note 6 15 2 2 6" xfId="41916"/>
    <cellStyle name="Note 6 15 2 3" xfId="41917"/>
    <cellStyle name="Note 6 15 2 3 2" xfId="41918"/>
    <cellStyle name="Note 6 15 2 3 2 2" xfId="41919"/>
    <cellStyle name="Note 6 15 2 3 2 2 2" xfId="41920"/>
    <cellStyle name="Note 6 15 2 3 2 2 3" xfId="41921"/>
    <cellStyle name="Note 6 15 2 3 2 3" xfId="41922"/>
    <cellStyle name="Note 6 15 2 3 2 3 2" xfId="41923"/>
    <cellStyle name="Note 6 15 2 3 2 3 3" xfId="41924"/>
    <cellStyle name="Note 6 15 2 3 2 4" xfId="41925"/>
    <cellStyle name="Note 6 15 2 3 2 5" xfId="41926"/>
    <cellStyle name="Note 6 15 2 3 3" xfId="41927"/>
    <cellStyle name="Note 6 15 2 3 3 2" xfId="41928"/>
    <cellStyle name="Note 6 15 2 3 3 3" xfId="41929"/>
    <cellStyle name="Note 6 15 2 3 4" xfId="41930"/>
    <cellStyle name="Note 6 15 2 3 4 2" xfId="41931"/>
    <cellStyle name="Note 6 15 2 3 4 3" xfId="41932"/>
    <cellStyle name="Note 6 15 2 3 5" xfId="41933"/>
    <cellStyle name="Note 6 15 2 3 5 2" xfId="41934"/>
    <cellStyle name="Note 6 15 2 3 5 3" xfId="41935"/>
    <cellStyle name="Note 6 15 2 3 6" xfId="41936"/>
    <cellStyle name="Note 6 15 2 4" xfId="41937"/>
    <cellStyle name="Note 6 15 2 4 2" xfId="41938"/>
    <cellStyle name="Note 6 15 2 4 2 2" xfId="41939"/>
    <cellStyle name="Note 6 15 2 4 2 3" xfId="41940"/>
    <cellStyle name="Note 6 15 2 4 3" xfId="41941"/>
    <cellStyle name="Note 6 15 2 4 3 2" xfId="41942"/>
    <cellStyle name="Note 6 15 2 4 3 3" xfId="41943"/>
    <cellStyle name="Note 6 15 2 4 4" xfId="41944"/>
    <cellStyle name="Note 6 15 2 4 4 2" xfId="41945"/>
    <cellStyle name="Note 6 15 2 4 4 3" xfId="41946"/>
    <cellStyle name="Note 6 15 2 4 5" xfId="41947"/>
    <cellStyle name="Note 6 15 2 4 5 2" xfId="41948"/>
    <cellStyle name="Note 6 15 2 4 5 3" xfId="41949"/>
    <cellStyle name="Note 6 15 2 4 6" xfId="41950"/>
    <cellStyle name="Note 6 15 2 4 6 2" xfId="41951"/>
    <cellStyle name="Note 6 15 2 4 6 3" xfId="41952"/>
    <cellStyle name="Note 6 15 2 4 7" xfId="41953"/>
    <cellStyle name="Note 6 15 2 4 8" xfId="41954"/>
    <cellStyle name="Note 6 15 2 5" xfId="41955"/>
    <cellStyle name="Note 6 15 2 5 2" xfId="41956"/>
    <cellStyle name="Note 6 15 2 5 2 2" xfId="41957"/>
    <cellStyle name="Note 6 15 2 5 2 3" xfId="41958"/>
    <cellStyle name="Note 6 15 2 5 3" xfId="41959"/>
    <cellStyle name="Note 6 15 2 5 3 2" xfId="41960"/>
    <cellStyle name="Note 6 15 2 5 3 3" xfId="41961"/>
    <cellStyle name="Note 6 15 2 5 4" xfId="41962"/>
    <cellStyle name="Note 6 15 2 5 5" xfId="41963"/>
    <cellStyle name="Note 6 15 2 6" xfId="41964"/>
    <cellStyle name="Note 6 15 2 6 2" xfId="41965"/>
    <cellStyle name="Note 6 15 2 6 3" xfId="41966"/>
    <cellStyle name="Note 6 15 2 7" xfId="41967"/>
    <cellStyle name="Note 6 15 2 7 2" xfId="41968"/>
    <cellStyle name="Note 6 15 2 7 3" xfId="41969"/>
    <cellStyle name="Note 6 15 2 8" xfId="41970"/>
    <cellStyle name="Note 6 15 2 8 2" xfId="41971"/>
    <cellStyle name="Note 6 15 2 8 3" xfId="41972"/>
    <cellStyle name="Note 6 15 2 9" xfId="41973"/>
    <cellStyle name="Note 6 15 3" xfId="41974"/>
    <cellStyle name="Note 6 15 3 2" xfId="41975"/>
    <cellStyle name="Note 6 15 3 2 2" xfId="41976"/>
    <cellStyle name="Note 6 15 3 2 2 2" xfId="41977"/>
    <cellStyle name="Note 6 15 3 2 2 2 2" xfId="41978"/>
    <cellStyle name="Note 6 15 3 2 2 2 3" xfId="41979"/>
    <cellStyle name="Note 6 15 3 2 2 3" xfId="41980"/>
    <cellStyle name="Note 6 15 3 2 2 3 2" xfId="41981"/>
    <cellStyle name="Note 6 15 3 2 2 3 3" xfId="41982"/>
    <cellStyle name="Note 6 15 3 2 2 4" xfId="41983"/>
    <cellStyle name="Note 6 15 3 2 2 5" xfId="41984"/>
    <cellStyle name="Note 6 15 3 2 3" xfId="41985"/>
    <cellStyle name="Note 6 15 3 2 3 2" xfId="41986"/>
    <cellStyle name="Note 6 15 3 2 3 3" xfId="41987"/>
    <cellStyle name="Note 6 15 3 2 4" xfId="41988"/>
    <cellStyle name="Note 6 15 3 2 4 2" xfId="41989"/>
    <cellStyle name="Note 6 15 3 2 4 3" xfId="41990"/>
    <cellStyle name="Note 6 15 3 2 5" xfId="41991"/>
    <cellStyle name="Note 6 15 3 2 5 2" xfId="41992"/>
    <cellStyle name="Note 6 15 3 2 5 3" xfId="41993"/>
    <cellStyle name="Note 6 15 3 2 6" xfId="41994"/>
    <cellStyle name="Note 6 15 3 3" xfId="41995"/>
    <cellStyle name="Note 6 15 3 3 2" xfId="41996"/>
    <cellStyle name="Note 6 15 3 3 2 2" xfId="41997"/>
    <cellStyle name="Note 6 15 3 3 2 2 2" xfId="41998"/>
    <cellStyle name="Note 6 15 3 3 2 2 3" xfId="41999"/>
    <cellStyle name="Note 6 15 3 3 2 3" xfId="42000"/>
    <cellStyle name="Note 6 15 3 3 2 3 2" xfId="42001"/>
    <cellStyle name="Note 6 15 3 3 2 3 3" xfId="42002"/>
    <cellStyle name="Note 6 15 3 3 2 4" xfId="42003"/>
    <cellStyle name="Note 6 15 3 3 2 5" xfId="42004"/>
    <cellStyle name="Note 6 15 3 3 3" xfId="42005"/>
    <cellStyle name="Note 6 15 3 3 3 2" xfId="42006"/>
    <cellStyle name="Note 6 15 3 3 3 3" xfId="42007"/>
    <cellStyle name="Note 6 15 3 3 4" xfId="42008"/>
    <cellStyle name="Note 6 15 3 3 4 2" xfId="42009"/>
    <cellStyle name="Note 6 15 3 3 4 3" xfId="42010"/>
    <cellStyle name="Note 6 15 3 3 5" xfId="42011"/>
    <cellStyle name="Note 6 15 3 3 5 2" xfId="42012"/>
    <cellStyle name="Note 6 15 3 3 5 3" xfId="42013"/>
    <cellStyle name="Note 6 15 3 3 6" xfId="42014"/>
    <cellStyle name="Note 6 15 3 4" xfId="42015"/>
    <cellStyle name="Note 6 15 3 4 2" xfId="42016"/>
    <cellStyle name="Note 6 15 3 4 2 2" xfId="42017"/>
    <cellStyle name="Note 6 15 3 4 2 3" xfId="42018"/>
    <cellStyle name="Note 6 15 3 4 3" xfId="42019"/>
    <cellStyle name="Note 6 15 3 4 3 2" xfId="42020"/>
    <cellStyle name="Note 6 15 3 4 3 3" xfId="42021"/>
    <cellStyle name="Note 6 15 3 4 4" xfId="42022"/>
    <cellStyle name="Note 6 15 3 4 4 2" xfId="42023"/>
    <cellStyle name="Note 6 15 3 4 4 3" xfId="42024"/>
    <cellStyle name="Note 6 15 3 4 5" xfId="42025"/>
    <cellStyle name="Note 6 15 3 4 5 2" xfId="42026"/>
    <cellStyle name="Note 6 15 3 4 5 3" xfId="42027"/>
    <cellStyle name="Note 6 15 3 4 6" xfId="42028"/>
    <cellStyle name="Note 6 15 3 4 6 2" xfId="42029"/>
    <cellStyle name="Note 6 15 3 4 6 3" xfId="42030"/>
    <cellStyle name="Note 6 15 3 4 7" xfId="42031"/>
    <cellStyle name="Note 6 15 3 4 8" xfId="42032"/>
    <cellStyle name="Note 6 15 3 5" xfId="42033"/>
    <cellStyle name="Note 6 15 3 5 2" xfId="42034"/>
    <cellStyle name="Note 6 15 3 5 2 2" xfId="42035"/>
    <cellStyle name="Note 6 15 3 5 2 3" xfId="42036"/>
    <cellStyle name="Note 6 15 3 5 3" xfId="42037"/>
    <cellStyle name="Note 6 15 3 5 3 2" xfId="42038"/>
    <cellStyle name="Note 6 15 3 5 3 3" xfId="42039"/>
    <cellStyle name="Note 6 15 3 5 4" xfId="42040"/>
    <cellStyle name="Note 6 15 3 5 5" xfId="42041"/>
    <cellStyle name="Note 6 15 3 6" xfId="42042"/>
    <cellStyle name="Note 6 15 3 6 2" xfId="42043"/>
    <cellStyle name="Note 6 15 3 6 3" xfId="42044"/>
    <cellStyle name="Note 6 15 3 7" xfId="42045"/>
    <cellStyle name="Note 6 15 3 7 2" xfId="42046"/>
    <cellStyle name="Note 6 15 3 7 3" xfId="42047"/>
    <cellStyle name="Note 6 15 3 8" xfId="42048"/>
    <cellStyle name="Note 6 15 3 8 2" xfId="42049"/>
    <cellStyle name="Note 6 15 3 8 3" xfId="42050"/>
    <cellStyle name="Note 6 15 3 9" xfId="42051"/>
    <cellStyle name="Note 6 15 4" xfId="42052"/>
    <cellStyle name="Note 6 15 4 2" xfId="42053"/>
    <cellStyle name="Note 6 15 4 2 2" xfId="42054"/>
    <cellStyle name="Note 6 15 4 2 2 2" xfId="42055"/>
    <cellStyle name="Note 6 15 4 2 2 2 2" xfId="42056"/>
    <cellStyle name="Note 6 15 4 2 2 2 3" xfId="42057"/>
    <cellStyle name="Note 6 15 4 2 2 3" xfId="42058"/>
    <cellStyle name="Note 6 15 4 2 2 3 2" xfId="42059"/>
    <cellStyle name="Note 6 15 4 2 2 3 3" xfId="42060"/>
    <cellStyle name="Note 6 15 4 2 2 4" xfId="42061"/>
    <cellStyle name="Note 6 15 4 2 2 5" xfId="42062"/>
    <cellStyle name="Note 6 15 4 2 3" xfId="42063"/>
    <cellStyle name="Note 6 15 4 2 3 2" xfId="42064"/>
    <cellStyle name="Note 6 15 4 2 3 3" xfId="42065"/>
    <cellStyle name="Note 6 15 4 2 4" xfId="42066"/>
    <cellStyle name="Note 6 15 4 2 4 2" xfId="42067"/>
    <cellStyle name="Note 6 15 4 2 4 3" xfId="42068"/>
    <cellStyle name="Note 6 15 4 2 5" xfId="42069"/>
    <cellStyle name="Note 6 15 4 2 5 2" xfId="42070"/>
    <cellStyle name="Note 6 15 4 2 5 3" xfId="42071"/>
    <cellStyle name="Note 6 15 4 2 6" xfId="42072"/>
    <cellStyle name="Note 6 15 4 3" xfId="42073"/>
    <cellStyle name="Note 6 15 4 3 2" xfId="42074"/>
    <cellStyle name="Note 6 15 4 3 2 2" xfId="42075"/>
    <cellStyle name="Note 6 15 4 3 2 2 2" xfId="42076"/>
    <cellStyle name="Note 6 15 4 3 2 2 3" xfId="42077"/>
    <cellStyle name="Note 6 15 4 3 2 3" xfId="42078"/>
    <cellStyle name="Note 6 15 4 3 2 3 2" xfId="42079"/>
    <cellStyle name="Note 6 15 4 3 2 3 3" xfId="42080"/>
    <cellStyle name="Note 6 15 4 3 2 4" xfId="42081"/>
    <cellStyle name="Note 6 15 4 3 2 5" xfId="42082"/>
    <cellStyle name="Note 6 15 4 3 3" xfId="42083"/>
    <cellStyle name="Note 6 15 4 3 3 2" xfId="42084"/>
    <cellStyle name="Note 6 15 4 3 3 3" xfId="42085"/>
    <cellStyle name="Note 6 15 4 3 4" xfId="42086"/>
    <cellStyle name="Note 6 15 4 3 4 2" xfId="42087"/>
    <cellStyle name="Note 6 15 4 3 4 3" xfId="42088"/>
    <cellStyle name="Note 6 15 4 3 5" xfId="42089"/>
    <cellStyle name="Note 6 15 4 3 5 2" xfId="42090"/>
    <cellStyle name="Note 6 15 4 3 5 3" xfId="42091"/>
    <cellStyle name="Note 6 15 4 3 6" xfId="42092"/>
    <cellStyle name="Note 6 15 4 4" xfId="42093"/>
    <cellStyle name="Note 6 15 4 4 2" xfId="42094"/>
    <cellStyle name="Note 6 15 4 4 2 2" xfId="42095"/>
    <cellStyle name="Note 6 15 4 4 2 3" xfId="42096"/>
    <cellStyle name="Note 6 15 4 4 3" xfId="42097"/>
    <cellStyle name="Note 6 15 4 4 3 2" xfId="42098"/>
    <cellStyle name="Note 6 15 4 4 3 3" xfId="42099"/>
    <cellStyle name="Note 6 15 4 4 4" xfId="42100"/>
    <cellStyle name="Note 6 15 4 4 4 2" xfId="42101"/>
    <cellStyle name="Note 6 15 4 4 4 3" xfId="42102"/>
    <cellStyle name="Note 6 15 4 4 5" xfId="42103"/>
    <cellStyle name="Note 6 15 4 4 5 2" xfId="42104"/>
    <cellStyle name="Note 6 15 4 4 5 3" xfId="42105"/>
    <cellStyle name="Note 6 15 4 4 6" xfId="42106"/>
    <cellStyle name="Note 6 15 4 4 6 2" xfId="42107"/>
    <cellStyle name="Note 6 15 4 4 6 3" xfId="42108"/>
    <cellStyle name="Note 6 15 4 4 7" xfId="42109"/>
    <cellStyle name="Note 6 15 4 4 8" xfId="42110"/>
    <cellStyle name="Note 6 15 4 5" xfId="42111"/>
    <cellStyle name="Note 6 15 4 5 2" xfId="42112"/>
    <cellStyle name="Note 6 15 4 5 2 2" xfId="42113"/>
    <cellStyle name="Note 6 15 4 5 2 3" xfId="42114"/>
    <cellStyle name="Note 6 15 4 5 3" xfId="42115"/>
    <cellStyle name="Note 6 15 4 5 3 2" xfId="42116"/>
    <cellStyle name="Note 6 15 4 5 3 3" xfId="42117"/>
    <cellStyle name="Note 6 15 4 5 4" xfId="42118"/>
    <cellStyle name="Note 6 15 4 5 5" xfId="42119"/>
    <cellStyle name="Note 6 15 4 6" xfId="42120"/>
    <cellStyle name="Note 6 15 4 6 2" xfId="42121"/>
    <cellStyle name="Note 6 15 4 6 3" xfId="42122"/>
    <cellStyle name="Note 6 15 4 7" xfId="42123"/>
    <cellStyle name="Note 6 15 4 7 2" xfId="42124"/>
    <cellStyle name="Note 6 15 4 7 3" xfId="42125"/>
    <cellStyle name="Note 6 15 4 8" xfId="42126"/>
    <cellStyle name="Note 6 15 4 8 2" xfId="42127"/>
    <cellStyle name="Note 6 15 4 8 3" xfId="42128"/>
    <cellStyle name="Note 6 15 4 9" xfId="42129"/>
    <cellStyle name="Note 6 15 5" xfId="42130"/>
    <cellStyle name="Note 6 15 5 2" xfId="42131"/>
    <cellStyle name="Note 6 15 5 2 2" xfId="42132"/>
    <cellStyle name="Note 6 15 5 2 2 2" xfId="42133"/>
    <cellStyle name="Note 6 15 5 2 2 2 2" xfId="42134"/>
    <cellStyle name="Note 6 15 5 2 2 2 3" xfId="42135"/>
    <cellStyle name="Note 6 15 5 2 2 3" xfId="42136"/>
    <cellStyle name="Note 6 15 5 2 2 3 2" xfId="42137"/>
    <cellStyle name="Note 6 15 5 2 2 3 3" xfId="42138"/>
    <cellStyle name="Note 6 15 5 2 2 4" xfId="42139"/>
    <cellStyle name="Note 6 15 5 2 2 5" xfId="42140"/>
    <cellStyle name="Note 6 15 5 2 3" xfId="42141"/>
    <cellStyle name="Note 6 15 5 2 3 2" xfId="42142"/>
    <cellStyle name="Note 6 15 5 2 3 3" xfId="42143"/>
    <cellStyle name="Note 6 15 5 2 4" xfId="42144"/>
    <cellStyle name="Note 6 15 5 2 4 2" xfId="42145"/>
    <cellStyle name="Note 6 15 5 2 4 3" xfId="42146"/>
    <cellStyle name="Note 6 15 5 2 5" xfId="42147"/>
    <cellStyle name="Note 6 15 5 2 5 2" xfId="42148"/>
    <cellStyle name="Note 6 15 5 2 5 3" xfId="42149"/>
    <cellStyle name="Note 6 15 5 2 6" xfId="42150"/>
    <cellStyle name="Note 6 15 5 3" xfId="42151"/>
    <cellStyle name="Note 6 15 5 3 2" xfId="42152"/>
    <cellStyle name="Note 6 15 5 3 2 2" xfId="42153"/>
    <cellStyle name="Note 6 15 5 3 2 2 2" xfId="42154"/>
    <cellStyle name="Note 6 15 5 3 2 2 3" xfId="42155"/>
    <cellStyle name="Note 6 15 5 3 2 3" xfId="42156"/>
    <cellStyle name="Note 6 15 5 3 2 3 2" xfId="42157"/>
    <cellStyle name="Note 6 15 5 3 2 3 3" xfId="42158"/>
    <cellStyle name="Note 6 15 5 3 2 4" xfId="42159"/>
    <cellStyle name="Note 6 15 5 3 2 5" xfId="42160"/>
    <cellStyle name="Note 6 15 5 3 3" xfId="42161"/>
    <cellStyle name="Note 6 15 5 3 3 2" xfId="42162"/>
    <cellStyle name="Note 6 15 5 3 3 3" xfId="42163"/>
    <cellStyle name="Note 6 15 5 3 4" xfId="42164"/>
    <cellStyle name="Note 6 15 5 3 4 2" xfId="42165"/>
    <cellStyle name="Note 6 15 5 3 4 3" xfId="42166"/>
    <cellStyle name="Note 6 15 5 3 5" xfId="42167"/>
    <cellStyle name="Note 6 15 5 3 5 2" xfId="42168"/>
    <cellStyle name="Note 6 15 5 3 5 3" xfId="42169"/>
    <cellStyle name="Note 6 15 5 3 6" xfId="42170"/>
    <cellStyle name="Note 6 15 5 4" xfId="42171"/>
    <cellStyle name="Note 6 15 5 4 2" xfId="42172"/>
    <cellStyle name="Note 6 15 5 4 2 2" xfId="42173"/>
    <cellStyle name="Note 6 15 5 4 2 3" xfId="42174"/>
    <cellStyle name="Note 6 15 5 4 3" xfId="42175"/>
    <cellStyle name="Note 6 15 5 4 3 2" xfId="42176"/>
    <cellStyle name="Note 6 15 5 4 3 3" xfId="42177"/>
    <cellStyle name="Note 6 15 5 4 4" xfId="42178"/>
    <cellStyle name="Note 6 15 5 4 4 2" xfId="42179"/>
    <cellStyle name="Note 6 15 5 4 4 3" xfId="42180"/>
    <cellStyle name="Note 6 15 5 4 5" xfId="42181"/>
    <cellStyle name="Note 6 15 5 4 5 2" xfId="42182"/>
    <cellStyle name="Note 6 15 5 4 5 3" xfId="42183"/>
    <cellStyle name="Note 6 15 5 4 6" xfId="42184"/>
    <cellStyle name="Note 6 15 5 4 6 2" xfId="42185"/>
    <cellStyle name="Note 6 15 5 4 6 3" xfId="42186"/>
    <cellStyle name="Note 6 15 5 4 7" xfId="42187"/>
    <cellStyle name="Note 6 15 5 4 8" xfId="42188"/>
    <cellStyle name="Note 6 15 5 5" xfId="42189"/>
    <cellStyle name="Note 6 15 5 5 2" xfId="42190"/>
    <cellStyle name="Note 6 15 5 5 2 2" xfId="42191"/>
    <cellStyle name="Note 6 15 5 5 2 3" xfId="42192"/>
    <cellStyle name="Note 6 15 5 5 3" xfId="42193"/>
    <cellStyle name="Note 6 15 5 5 3 2" xfId="42194"/>
    <cellStyle name="Note 6 15 5 5 3 3" xfId="42195"/>
    <cellStyle name="Note 6 15 5 5 4" xfId="42196"/>
    <cellStyle name="Note 6 15 5 5 5" xfId="42197"/>
    <cellStyle name="Note 6 15 5 6" xfId="42198"/>
    <cellStyle name="Note 6 15 5 6 2" xfId="42199"/>
    <cellStyle name="Note 6 15 5 6 3" xfId="42200"/>
    <cellStyle name="Note 6 15 5 7" xfId="42201"/>
    <cellStyle name="Note 6 15 5 7 2" xfId="42202"/>
    <cellStyle name="Note 6 15 5 7 3" xfId="42203"/>
    <cellStyle name="Note 6 15 5 8" xfId="42204"/>
    <cellStyle name="Note 6 15 5 8 2" xfId="42205"/>
    <cellStyle name="Note 6 15 5 8 3" xfId="42206"/>
    <cellStyle name="Note 6 15 5 9" xfId="42207"/>
    <cellStyle name="Note 6 15 6" xfId="42208"/>
    <cellStyle name="Note 6 15 6 2" xfId="42209"/>
    <cellStyle name="Note 6 15 6 2 2" xfId="42210"/>
    <cellStyle name="Note 6 15 6 2 2 2" xfId="42211"/>
    <cellStyle name="Note 6 15 6 2 2 3" xfId="42212"/>
    <cellStyle name="Note 6 15 6 2 3" xfId="42213"/>
    <cellStyle name="Note 6 15 6 2 3 2" xfId="42214"/>
    <cellStyle name="Note 6 15 6 2 3 3" xfId="42215"/>
    <cellStyle name="Note 6 15 6 2 4" xfId="42216"/>
    <cellStyle name="Note 6 15 6 2 5" xfId="42217"/>
    <cellStyle name="Note 6 15 6 3" xfId="42218"/>
    <cellStyle name="Note 6 15 6 3 2" xfId="42219"/>
    <cellStyle name="Note 6 15 6 3 3" xfId="42220"/>
    <cellStyle name="Note 6 15 6 4" xfId="42221"/>
    <cellStyle name="Note 6 15 6 4 2" xfId="42222"/>
    <cellStyle name="Note 6 15 6 4 3" xfId="42223"/>
    <cellStyle name="Note 6 15 6 5" xfId="42224"/>
    <cellStyle name="Note 6 15 6 5 2" xfId="42225"/>
    <cellStyle name="Note 6 15 6 5 3" xfId="42226"/>
    <cellStyle name="Note 6 15 6 6" xfId="42227"/>
    <cellStyle name="Note 6 15 7" xfId="42228"/>
    <cellStyle name="Note 6 15 7 2" xfId="42229"/>
    <cellStyle name="Note 6 15 7 2 2" xfId="42230"/>
    <cellStyle name="Note 6 15 7 2 2 2" xfId="42231"/>
    <cellStyle name="Note 6 15 7 2 2 3" xfId="42232"/>
    <cellStyle name="Note 6 15 7 2 3" xfId="42233"/>
    <cellStyle name="Note 6 15 7 2 3 2" xfId="42234"/>
    <cellStyle name="Note 6 15 7 2 3 3" xfId="42235"/>
    <cellStyle name="Note 6 15 7 2 4" xfId="42236"/>
    <cellStyle name="Note 6 15 7 2 5" xfId="42237"/>
    <cellStyle name="Note 6 15 7 3" xfId="42238"/>
    <cellStyle name="Note 6 15 7 3 2" xfId="42239"/>
    <cellStyle name="Note 6 15 7 3 3" xfId="42240"/>
    <cellStyle name="Note 6 15 7 4" xfId="42241"/>
    <cellStyle name="Note 6 15 7 4 2" xfId="42242"/>
    <cellStyle name="Note 6 15 7 4 3" xfId="42243"/>
    <cellStyle name="Note 6 15 7 5" xfId="42244"/>
    <cellStyle name="Note 6 15 7 5 2" xfId="42245"/>
    <cellStyle name="Note 6 15 7 5 3" xfId="42246"/>
    <cellStyle name="Note 6 15 7 6" xfId="42247"/>
    <cellStyle name="Note 6 15 8" xfId="42248"/>
    <cellStyle name="Note 6 15 8 2" xfId="42249"/>
    <cellStyle name="Note 6 15 8 2 2" xfId="42250"/>
    <cellStyle name="Note 6 15 8 2 3" xfId="42251"/>
    <cellStyle name="Note 6 15 8 3" xfId="42252"/>
    <cellStyle name="Note 6 15 8 3 2" xfId="42253"/>
    <cellStyle name="Note 6 15 8 3 3" xfId="42254"/>
    <cellStyle name="Note 6 15 8 4" xfId="42255"/>
    <cellStyle name="Note 6 15 8 4 2" xfId="42256"/>
    <cellStyle name="Note 6 15 8 4 3" xfId="42257"/>
    <cellStyle name="Note 6 15 8 5" xfId="42258"/>
    <cellStyle name="Note 6 15 8 5 2" xfId="42259"/>
    <cellStyle name="Note 6 15 8 5 3" xfId="42260"/>
    <cellStyle name="Note 6 15 8 6" xfId="42261"/>
    <cellStyle name="Note 6 15 8 6 2" xfId="42262"/>
    <cellStyle name="Note 6 15 8 6 3" xfId="42263"/>
    <cellStyle name="Note 6 15 8 7" xfId="42264"/>
    <cellStyle name="Note 6 15 8 8" xfId="42265"/>
    <cellStyle name="Note 6 15 9" xfId="42266"/>
    <cellStyle name="Note 6 15 9 2" xfId="42267"/>
    <cellStyle name="Note 6 15 9 2 2" xfId="42268"/>
    <cellStyle name="Note 6 15 9 2 3" xfId="42269"/>
    <cellStyle name="Note 6 15 9 3" xfId="42270"/>
    <cellStyle name="Note 6 15 9 3 2" xfId="42271"/>
    <cellStyle name="Note 6 15 9 3 3" xfId="42272"/>
    <cellStyle name="Note 6 15 9 4" xfId="42273"/>
    <cellStyle name="Note 6 15 9 5" xfId="42274"/>
    <cellStyle name="Note 6 16" xfId="42275"/>
    <cellStyle name="Note 6 16 10" xfId="42276"/>
    <cellStyle name="Note 6 16 10 2" xfId="42277"/>
    <cellStyle name="Note 6 16 10 3" xfId="42278"/>
    <cellStyle name="Note 6 16 11" xfId="42279"/>
    <cellStyle name="Note 6 16 11 2" xfId="42280"/>
    <cellStyle name="Note 6 16 11 3" xfId="42281"/>
    <cellStyle name="Note 6 16 12" xfId="42282"/>
    <cellStyle name="Note 6 16 12 2" xfId="42283"/>
    <cellStyle name="Note 6 16 12 3" xfId="42284"/>
    <cellStyle name="Note 6 16 13" xfId="42285"/>
    <cellStyle name="Note 6 16 2" xfId="42286"/>
    <cellStyle name="Note 6 16 2 2" xfId="42287"/>
    <cellStyle name="Note 6 16 2 2 2" xfId="42288"/>
    <cellStyle name="Note 6 16 2 2 2 2" xfId="42289"/>
    <cellStyle name="Note 6 16 2 2 2 2 2" xfId="42290"/>
    <cellStyle name="Note 6 16 2 2 2 2 3" xfId="42291"/>
    <cellStyle name="Note 6 16 2 2 2 3" xfId="42292"/>
    <cellStyle name="Note 6 16 2 2 2 3 2" xfId="42293"/>
    <cellStyle name="Note 6 16 2 2 2 3 3" xfId="42294"/>
    <cellStyle name="Note 6 16 2 2 2 4" xfId="42295"/>
    <cellStyle name="Note 6 16 2 2 2 5" xfId="42296"/>
    <cellStyle name="Note 6 16 2 2 3" xfId="42297"/>
    <cellStyle name="Note 6 16 2 2 3 2" xfId="42298"/>
    <cellStyle name="Note 6 16 2 2 3 3" xfId="42299"/>
    <cellStyle name="Note 6 16 2 2 4" xfId="42300"/>
    <cellStyle name="Note 6 16 2 2 4 2" xfId="42301"/>
    <cellStyle name="Note 6 16 2 2 4 3" xfId="42302"/>
    <cellStyle name="Note 6 16 2 2 5" xfId="42303"/>
    <cellStyle name="Note 6 16 2 2 5 2" xfId="42304"/>
    <cellStyle name="Note 6 16 2 2 5 3" xfId="42305"/>
    <cellStyle name="Note 6 16 2 2 6" xfId="42306"/>
    <cellStyle name="Note 6 16 2 3" xfId="42307"/>
    <cellStyle name="Note 6 16 2 3 2" xfId="42308"/>
    <cellStyle name="Note 6 16 2 3 2 2" xfId="42309"/>
    <cellStyle name="Note 6 16 2 3 2 2 2" xfId="42310"/>
    <cellStyle name="Note 6 16 2 3 2 2 3" xfId="42311"/>
    <cellStyle name="Note 6 16 2 3 2 3" xfId="42312"/>
    <cellStyle name="Note 6 16 2 3 2 3 2" xfId="42313"/>
    <cellStyle name="Note 6 16 2 3 2 3 3" xfId="42314"/>
    <cellStyle name="Note 6 16 2 3 2 4" xfId="42315"/>
    <cellStyle name="Note 6 16 2 3 2 5" xfId="42316"/>
    <cellStyle name="Note 6 16 2 3 3" xfId="42317"/>
    <cellStyle name="Note 6 16 2 3 3 2" xfId="42318"/>
    <cellStyle name="Note 6 16 2 3 3 3" xfId="42319"/>
    <cellStyle name="Note 6 16 2 3 4" xfId="42320"/>
    <cellStyle name="Note 6 16 2 3 4 2" xfId="42321"/>
    <cellStyle name="Note 6 16 2 3 4 3" xfId="42322"/>
    <cellStyle name="Note 6 16 2 3 5" xfId="42323"/>
    <cellStyle name="Note 6 16 2 3 5 2" xfId="42324"/>
    <cellStyle name="Note 6 16 2 3 5 3" xfId="42325"/>
    <cellStyle name="Note 6 16 2 3 6" xfId="42326"/>
    <cellStyle name="Note 6 16 2 4" xfId="42327"/>
    <cellStyle name="Note 6 16 2 4 2" xfId="42328"/>
    <cellStyle name="Note 6 16 2 4 2 2" xfId="42329"/>
    <cellStyle name="Note 6 16 2 4 2 3" xfId="42330"/>
    <cellStyle name="Note 6 16 2 4 3" xfId="42331"/>
    <cellStyle name="Note 6 16 2 4 3 2" xfId="42332"/>
    <cellStyle name="Note 6 16 2 4 3 3" xfId="42333"/>
    <cellStyle name="Note 6 16 2 4 4" xfId="42334"/>
    <cellStyle name="Note 6 16 2 4 4 2" xfId="42335"/>
    <cellStyle name="Note 6 16 2 4 4 3" xfId="42336"/>
    <cellStyle name="Note 6 16 2 4 5" xfId="42337"/>
    <cellStyle name="Note 6 16 2 4 5 2" xfId="42338"/>
    <cellStyle name="Note 6 16 2 4 5 3" xfId="42339"/>
    <cellStyle name="Note 6 16 2 4 6" xfId="42340"/>
    <cellStyle name="Note 6 16 2 4 6 2" xfId="42341"/>
    <cellStyle name="Note 6 16 2 4 6 3" xfId="42342"/>
    <cellStyle name="Note 6 16 2 4 7" xfId="42343"/>
    <cellStyle name="Note 6 16 2 4 8" xfId="42344"/>
    <cellStyle name="Note 6 16 2 5" xfId="42345"/>
    <cellStyle name="Note 6 16 2 5 2" xfId="42346"/>
    <cellStyle name="Note 6 16 2 5 2 2" xfId="42347"/>
    <cellStyle name="Note 6 16 2 5 2 3" xfId="42348"/>
    <cellStyle name="Note 6 16 2 5 3" xfId="42349"/>
    <cellStyle name="Note 6 16 2 5 3 2" xfId="42350"/>
    <cellStyle name="Note 6 16 2 5 3 3" xfId="42351"/>
    <cellStyle name="Note 6 16 2 5 4" xfId="42352"/>
    <cellStyle name="Note 6 16 2 5 5" xfId="42353"/>
    <cellStyle name="Note 6 16 2 6" xfId="42354"/>
    <cellStyle name="Note 6 16 2 6 2" xfId="42355"/>
    <cellStyle name="Note 6 16 2 6 3" xfId="42356"/>
    <cellStyle name="Note 6 16 2 7" xfId="42357"/>
    <cellStyle name="Note 6 16 2 7 2" xfId="42358"/>
    <cellStyle name="Note 6 16 2 7 3" xfId="42359"/>
    <cellStyle name="Note 6 16 2 8" xfId="42360"/>
    <cellStyle name="Note 6 16 2 8 2" xfId="42361"/>
    <cellStyle name="Note 6 16 2 8 3" xfId="42362"/>
    <cellStyle name="Note 6 16 2 9" xfId="42363"/>
    <cellStyle name="Note 6 16 3" xfId="42364"/>
    <cellStyle name="Note 6 16 3 2" xfId="42365"/>
    <cellStyle name="Note 6 16 3 2 2" xfId="42366"/>
    <cellStyle name="Note 6 16 3 2 2 2" xfId="42367"/>
    <cellStyle name="Note 6 16 3 2 2 2 2" xfId="42368"/>
    <cellStyle name="Note 6 16 3 2 2 2 3" xfId="42369"/>
    <cellStyle name="Note 6 16 3 2 2 3" xfId="42370"/>
    <cellStyle name="Note 6 16 3 2 2 3 2" xfId="42371"/>
    <cellStyle name="Note 6 16 3 2 2 3 3" xfId="42372"/>
    <cellStyle name="Note 6 16 3 2 2 4" xfId="42373"/>
    <cellStyle name="Note 6 16 3 2 2 5" xfId="42374"/>
    <cellStyle name="Note 6 16 3 2 3" xfId="42375"/>
    <cellStyle name="Note 6 16 3 2 3 2" xfId="42376"/>
    <cellStyle name="Note 6 16 3 2 3 3" xfId="42377"/>
    <cellStyle name="Note 6 16 3 2 4" xfId="42378"/>
    <cellStyle name="Note 6 16 3 2 4 2" xfId="42379"/>
    <cellStyle name="Note 6 16 3 2 4 3" xfId="42380"/>
    <cellStyle name="Note 6 16 3 2 5" xfId="42381"/>
    <cellStyle name="Note 6 16 3 2 5 2" xfId="42382"/>
    <cellStyle name="Note 6 16 3 2 5 3" xfId="42383"/>
    <cellStyle name="Note 6 16 3 2 6" xfId="42384"/>
    <cellStyle name="Note 6 16 3 3" xfId="42385"/>
    <cellStyle name="Note 6 16 3 3 2" xfId="42386"/>
    <cellStyle name="Note 6 16 3 3 2 2" xfId="42387"/>
    <cellStyle name="Note 6 16 3 3 2 2 2" xfId="42388"/>
    <cellStyle name="Note 6 16 3 3 2 2 3" xfId="42389"/>
    <cellStyle name="Note 6 16 3 3 2 3" xfId="42390"/>
    <cellStyle name="Note 6 16 3 3 2 3 2" xfId="42391"/>
    <cellStyle name="Note 6 16 3 3 2 3 3" xfId="42392"/>
    <cellStyle name="Note 6 16 3 3 2 4" xfId="42393"/>
    <cellStyle name="Note 6 16 3 3 2 5" xfId="42394"/>
    <cellStyle name="Note 6 16 3 3 3" xfId="42395"/>
    <cellStyle name="Note 6 16 3 3 3 2" xfId="42396"/>
    <cellStyle name="Note 6 16 3 3 3 3" xfId="42397"/>
    <cellStyle name="Note 6 16 3 3 4" xfId="42398"/>
    <cellStyle name="Note 6 16 3 3 4 2" xfId="42399"/>
    <cellStyle name="Note 6 16 3 3 4 3" xfId="42400"/>
    <cellStyle name="Note 6 16 3 3 5" xfId="42401"/>
    <cellStyle name="Note 6 16 3 3 5 2" xfId="42402"/>
    <cellStyle name="Note 6 16 3 3 5 3" xfId="42403"/>
    <cellStyle name="Note 6 16 3 3 6" xfId="42404"/>
    <cellStyle name="Note 6 16 3 4" xfId="42405"/>
    <cellStyle name="Note 6 16 3 4 2" xfId="42406"/>
    <cellStyle name="Note 6 16 3 4 2 2" xfId="42407"/>
    <cellStyle name="Note 6 16 3 4 2 3" xfId="42408"/>
    <cellStyle name="Note 6 16 3 4 3" xfId="42409"/>
    <cellStyle name="Note 6 16 3 4 3 2" xfId="42410"/>
    <cellStyle name="Note 6 16 3 4 3 3" xfId="42411"/>
    <cellStyle name="Note 6 16 3 4 4" xfId="42412"/>
    <cellStyle name="Note 6 16 3 4 4 2" xfId="42413"/>
    <cellStyle name="Note 6 16 3 4 4 3" xfId="42414"/>
    <cellStyle name="Note 6 16 3 4 5" xfId="42415"/>
    <cellStyle name="Note 6 16 3 4 5 2" xfId="42416"/>
    <cellStyle name="Note 6 16 3 4 5 3" xfId="42417"/>
    <cellStyle name="Note 6 16 3 4 6" xfId="42418"/>
    <cellStyle name="Note 6 16 3 4 6 2" xfId="42419"/>
    <cellStyle name="Note 6 16 3 4 6 3" xfId="42420"/>
    <cellStyle name="Note 6 16 3 4 7" xfId="42421"/>
    <cellStyle name="Note 6 16 3 4 8" xfId="42422"/>
    <cellStyle name="Note 6 16 3 5" xfId="42423"/>
    <cellStyle name="Note 6 16 3 5 2" xfId="42424"/>
    <cellStyle name="Note 6 16 3 5 2 2" xfId="42425"/>
    <cellStyle name="Note 6 16 3 5 2 3" xfId="42426"/>
    <cellStyle name="Note 6 16 3 5 3" xfId="42427"/>
    <cellStyle name="Note 6 16 3 5 3 2" xfId="42428"/>
    <cellStyle name="Note 6 16 3 5 3 3" xfId="42429"/>
    <cellStyle name="Note 6 16 3 5 4" xfId="42430"/>
    <cellStyle name="Note 6 16 3 5 5" xfId="42431"/>
    <cellStyle name="Note 6 16 3 6" xfId="42432"/>
    <cellStyle name="Note 6 16 3 6 2" xfId="42433"/>
    <cellStyle name="Note 6 16 3 6 3" xfId="42434"/>
    <cellStyle name="Note 6 16 3 7" xfId="42435"/>
    <cellStyle name="Note 6 16 3 7 2" xfId="42436"/>
    <cellStyle name="Note 6 16 3 7 3" xfId="42437"/>
    <cellStyle name="Note 6 16 3 8" xfId="42438"/>
    <cellStyle name="Note 6 16 3 8 2" xfId="42439"/>
    <cellStyle name="Note 6 16 3 8 3" xfId="42440"/>
    <cellStyle name="Note 6 16 3 9" xfId="42441"/>
    <cellStyle name="Note 6 16 4" xfId="42442"/>
    <cellStyle name="Note 6 16 4 2" xfId="42443"/>
    <cellStyle name="Note 6 16 4 2 2" xfId="42444"/>
    <cellStyle name="Note 6 16 4 2 2 2" xfId="42445"/>
    <cellStyle name="Note 6 16 4 2 2 2 2" xfId="42446"/>
    <cellStyle name="Note 6 16 4 2 2 2 3" xfId="42447"/>
    <cellStyle name="Note 6 16 4 2 2 3" xfId="42448"/>
    <cellStyle name="Note 6 16 4 2 2 3 2" xfId="42449"/>
    <cellStyle name="Note 6 16 4 2 2 3 3" xfId="42450"/>
    <cellStyle name="Note 6 16 4 2 2 4" xfId="42451"/>
    <cellStyle name="Note 6 16 4 2 2 5" xfId="42452"/>
    <cellStyle name="Note 6 16 4 2 3" xfId="42453"/>
    <cellStyle name="Note 6 16 4 2 3 2" xfId="42454"/>
    <cellStyle name="Note 6 16 4 2 3 3" xfId="42455"/>
    <cellStyle name="Note 6 16 4 2 4" xfId="42456"/>
    <cellStyle name="Note 6 16 4 2 4 2" xfId="42457"/>
    <cellStyle name="Note 6 16 4 2 4 3" xfId="42458"/>
    <cellStyle name="Note 6 16 4 2 5" xfId="42459"/>
    <cellStyle name="Note 6 16 4 2 5 2" xfId="42460"/>
    <cellStyle name="Note 6 16 4 2 5 3" xfId="42461"/>
    <cellStyle name="Note 6 16 4 2 6" xfId="42462"/>
    <cellStyle name="Note 6 16 4 3" xfId="42463"/>
    <cellStyle name="Note 6 16 4 3 2" xfId="42464"/>
    <cellStyle name="Note 6 16 4 3 2 2" xfId="42465"/>
    <cellStyle name="Note 6 16 4 3 2 2 2" xfId="42466"/>
    <cellStyle name="Note 6 16 4 3 2 2 3" xfId="42467"/>
    <cellStyle name="Note 6 16 4 3 2 3" xfId="42468"/>
    <cellStyle name="Note 6 16 4 3 2 3 2" xfId="42469"/>
    <cellStyle name="Note 6 16 4 3 2 3 3" xfId="42470"/>
    <cellStyle name="Note 6 16 4 3 2 4" xfId="42471"/>
    <cellStyle name="Note 6 16 4 3 2 5" xfId="42472"/>
    <cellStyle name="Note 6 16 4 3 3" xfId="42473"/>
    <cellStyle name="Note 6 16 4 3 3 2" xfId="42474"/>
    <cellStyle name="Note 6 16 4 3 3 3" xfId="42475"/>
    <cellStyle name="Note 6 16 4 3 4" xfId="42476"/>
    <cellStyle name="Note 6 16 4 3 4 2" xfId="42477"/>
    <cellStyle name="Note 6 16 4 3 4 3" xfId="42478"/>
    <cellStyle name="Note 6 16 4 3 5" xfId="42479"/>
    <cellStyle name="Note 6 16 4 3 5 2" xfId="42480"/>
    <cellStyle name="Note 6 16 4 3 5 3" xfId="42481"/>
    <cellStyle name="Note 6 16 4 3 6" xfId="42482"/>
    <cellStyle name="Note 6 16 4 4" xfId="42483"/>
    <cellStyle name="Note 6 16 4 4 2" xfId="42484"/>
    <cellStyle name="Note 6 16 4 4 2 2" xfId="42485"/>
    <cellStyle name="Note 6 16 4 4 2 3" xfId="42486"/>
    <cellStyle name="Note 6 16 4 4 3" xfId="42487"/>
    <cellStyle name="Note 6 16 4 4 3 2" xfId="42488"/>
    <cellStyle name="Note 6 16 4 4 3 3" xfId="42489"/>
    <cellStyle name="Note 6 16 4 4 4" xfId="42490"/>
    <cellStyle name="Note 6 16 4 4 4 2" xfId="42491"/>
    <cellStyle name="Note 6 16 4 4 4 3" xfId="42492"/>
    <cellStyle name="Note 6 16 4 4 5" xfId="42493"/>
    <cellStyle name="Note 6 16 4 4 5 2" xfId="42494"/>
    <cellStyle name="Note 6 16 4 4 5 3" xfId="42495"/>
    <cellStyle name="Note 6 16 4 4 6" xfId="42496"/>
    <cellStyle name="Note 6 16 4 4 6 2" xfId="42497"/>
    <cellStyle name="Note 6 16 4 4 6 3" xfId="42498"/>
    <cellStyle name="Note 6 16 4 4 7" xfId="42499"/>
    <cellStyle name="Note 6 16 4 4 8" xfId="42500"/>
    <cellStyle name="Note 6 16 4 5" xfId="42501"/>
    <cellStyle name="Note 6 16 4 5 2" xfId="42502"/>
    <cellStyle name="Note 6 16 4 5 2 2" xfId="42503"/>
    <cellStyle name="Note 6 16 4 5 2 3" xfId="42504"/>
    <cellStyle name="Note 6 16 4 5 3" xfId="42505"/>
    <cellStyle name="Note 6 16 4 5 3 2" xfId="42506"/>
    <cellStyle name="Note 6 16 4 5 3 3" xfId="42507"/>
    <cellStyle name="Note 6 16 4 5 4" xfId="42508"/>
    <cellStyle name="Note 6 16 4 5 5" xfId="42509"/>
    <cellStyle name="Note 6 16 4 6" xfId="42510"/>
    <cellStyle name="Note 6 16 4 6 2" xfId="42511"/>
    <cellStyle name="Note 6 16 4 6 3" xfId="42512"/>
    <cellStyle name="Note 6 16 4 7" xfId="42513"/>
    <cellStyle name="Note 6 16 4 7 2" xfId="42514"/>
    <cellStyle name="Note 6 16 4 7 3" xfId="42515"/>
    <cellStyle name="Note 6 16 4 8" xfId="42516"/>
    <cellStyle name="Note 6 16 4 8 2" xfId="42517"/>
    <cellStyle name="Note 6 16 4 8 3" xfId="42518"/>
    <cellStyle name="Note 6 16 4 9" xfId="42519"/>
    <cellStyle name="Note 6 16 5" xfId="42520"/>
    <cellStyle name="Note 6 16 5 2" xfId="42521"/>
    <cellStyle name="Note 6 16 5 2 2" xfId="42522"/>
    <cellStyle name="Note 6 16 5 2 2 2" xfId="42523"/>
    <cellStyle name="Note 6 16 5 2 2 2 2" xfId="42524"/>
    <cellStyle name="Note 6 16 5 2 2 2 3" xfId="42525"/>
    <cellStyle name="Note 6 16 5 2 2 3" xfId="42526"/>
    <cellStyle name="Note 6 16 5 2 2 3 2" xfId="42527"/>
    <cellStyle name="Note 6 16 5 2 2 3 3" xfId="42528"/>
    <cellStyle name="Note 6 16 5 2 2 4" xfId="42529"/>
    <cellStyle name="Note 6 16 5 2 2 5" xfId="42530"/>
    <cellStyle name="Note 6 16 5 2 3" xfId="42531"/>
    <cellStyle name="Note 6 16 5 2 3 2" xfId="42532"/>
    <cellStyle name="Note 6 16 5 2 3 3" xfId="42533"/>
    <cellStyle name="Note 6 16 5 2 4" xfId="42534"/>
    <cellStyle name="Note 6 16 5 2 4 2" xfId="42535"/>
    <cellStyle name="Note 6 16 5 2 4 3" xfId="42536"/>
    <cellStyle name="Note 6 16 5 2 5" xfId="42537"/>
    <cellStyle name="Note 6 16 5 2 5 2" xfId="42538"/>
    <cellStyle name="Note 6 16 5 2 5 3" xfId="42539"/>
    <cellStyle name="Note 6 16 5 2 6" xfId="42540"/>
    <cellStyle name="Note 6 16 5 3" xfId="42541"/>
    <cellStyle name="Note 6 16 5 3 2" xfId="42542"/>
    <cellStyle name="Note 6 16 5 3 2 2" xfId="42543"/>
    <cellStyle name="Note 6 16 5 3 2 2 2" xfId="42544"/>
    <cellStyle name="Note 6 16 5 3 2 2 3" xfId="42545"/>
    <cellStyle name="Note 6 16 5 3 2 3" xfId="42546"/>
    <cellStyle name="Note 6 16 5 3 2 3 2" xfId="42547"/>
    <cellStyle name="Note 6 16 5 3 2 3 3" xfId="42548"/>
    <cellStyle name="Note 6 16 5 3 2 4" xfId="42549"/>
    <cellStyle name="Note 6 16 5 3 2 5" xfId="42550"/>
    <cellStyle name="Note 6 16 5 3 3" xfId="42551"/>
    <cellStyle name="Note 6 16 5 3 3 2" xfId="42552"/>
    <cellStyle name="Note 6 16 5 3 3 3" xfId="42553"/>
    <cellStyle name="Note 6 16 5 3 4" xfId="42554"/>
    <cellStyle name="Note 6 16 5 3 4 2" xfId="42555"/>
    <cellStyle name="Note 6 16 5 3 4 3" xfId="42556"/>
    <cellStyle name="Note 6 16 5 3 5" xfId="42557"/>
    <cellStyle name="Note 6 16 5 3 5 2" xfId="42558"/>
    <cellStyle name="Note 6 16 5 3 5 3" xfId="42559"/>
    <cellStyle name="Note 6 16 5 3 6" xfId="42560"/>
    <cellStyle name="Note 6 16 5 4" xfId="42561"/>
    <cellStyle name="Note 6 16 5 4 2" xfId="42562"/>
    <cellStyle name="Note 6 16 5 4 2 2" xfId="42563"/>
    <cellStyle name="Note 6 16 5 4 2 3" xfId="42564"/>
    <cellStyle name="Note 6 16 5 4 3" xfId="42565"/>
    <cellStyle name="Note 6 16 5 4 3 2" xfId="42566"/>
    <cellStyle name="Note 6 16 5 4 3 3" xfId="42567"/>
    <cellStyle name="Note 6 16 5 4 4" xfId="42568"/>
    <cellStyle name="Note 6 16 5 4 4 2" xfId="42569"/>
    <cellStyle name="Note 6 16 5 4 4 3" xfId="42570"/>
    <cellStyle name="Note 6 16 5 4 5" xfId="42571"/>
    <cellStyle name="Note 6 16 5 4 5 2" xfId="42572"/>
    <cellStyle name="Note 6 16 5 4 5 3" xfId="42573"/>
    <cellStyle name="Note 6 16 5 4 6" xfId="42574"/>
    <cellStyle name="Note 6 16 5 4 6 2" xfId="42575"/>
    <cellStyle name="Note 6 16 5 4 6 3" xfId="42576"/>
    <cellStyle name="Note 6 16 5 4 7" xfId="42577"/>
    <cellStyle name="Note 6 16 5 4 8" xfId="42578"/>
    <cellStyle name="Note 6 16 5 5" xfId="42579"/>
    <cellStyle name="Note 6 16 5 5 2" xfId="42580"/>
    <cellStyle name="Note 6 16 5 5 2 2" xfId="42581"/>
    <cellStyle name="Note 6 16 5 5 2 3" xfId="42582"/>
    <cellStyle name="Note 6 16 5 5 3" xfId="42583"/>
    <cellStyle name="Note 6 16 5 5 3 2" xfId="42584"/>
    <cellStyle name="Note 6 16 5 5 3 3" xfId="42585"/>
    <cellStyle name="Note 6 16 5 5 4" xfId="42586"/>
    <cellStyle name="Note 6 16 5 5 5" xfId="42587"/>
    <cellStyle name="Note 6 16 5 6" xfId="42588"/>
    <cellStyle name="Note 6 16 5 6 2" xfId="42589"/>
    <cellStyle name="Note 6 16 5 6 3" xfId="42590"/>
    <cellStyle name="Note 6 16 5 7" xfId="42591"/>
    <cellStyle name="Note 6 16 5 7 2" xfId="42592"/>
    <cellStyle name="Note 6 16 5 7 3" xfId="42593"/>
    <cellStyle name="Note 6 16 5 8" xfId="42594"/>
    <cellStyle name="Note 6 16 5 8 2" xfId="42595"/>
    <cellStyle name="Note 6 16 5 8 3" xfId="42596"/>
    <cellStyle name="Note 6 16 5 9" xfId="42597"/>
    <cellStyle name="Note 6 16 6" xfId="42598"/>
    <cellStyle name="Note 6 16 6 2" xfId="42599"/>
    <cellStyle name="Note 6 16 6 2 2" xfId="42600"/>
    <cellStyle name="Note 6 16 6 2 2 2" xfId="42601"/>
    <cellStyle name="Note 6 16 6 2 2 3" xfId="42602"/>
    <cellStyle name="Note 6 16 6 2 3" xfId="42603"/>
    <cellStyle name="Note 6 16 6 2 3 2" xfId="42604"/>
    <cellStyle name="Note 6 16 6 2 3 3" xfId="42605"/>
    <cellStyle name="Note 6 16 6 2 4" xfId="42606"/>
    <cellStyle name="Note 6 16 6 2 5" xfId="42607"/>
    <cellStyle name="Note 6 16 6 3" xfId="42608"/>
    <cellStyle name="Note 6 16 6 3 2" xfId="42609"/>
    <cellStyle name="Note 6 16 6 3 3" xfId="42610"/>
    <cellStyle name="Note 6 16 6 4" xfId="42611"/>
    <cellStyle name="Note 6 16 6 4 2" xfId="42612"/>
    <cellStyle name="Note 6 16 6 4 3" xfId="42613"/>
    <cellStyle name="Note 6 16 6 5" xfId="42614"/>
    <cellStyle name="Note 6 16 6 5 2" xfId="42615"/>
    <cellStyle name="Note 6 16 6 5 3" xfId="42616"/>
    <cellStyle name="Note 6 16 6 6" xfId="42617"/>
    <cellStyle name="Note 6 16 7" xfId="42618"/>
    <cellStyle name="Note 6 16 7 2" xfId="42619"/>
    <cellStyle name="Note 6 16 7 2 2" xfId="42620"/>
    <cellStyle name="Note 6 16 7 2 2 2" xfId="42621"/>
    <cellStyle name="Note 6 16 7 2 2 3" xfId="42622"/>
    <cellStyle name="Note 6 16 7 2 3" xfId="42623"/>
    <cellStyle name="Note 6 16 7 2 3 2" xfId="42624"/>
    <cellStyle name="Note 6 16 7 2 3 3" xfId="42625"/>
    <cellStyle name="Note 6 16 7 2 4" xfId="42626"/>
    <cellStyle name="Note 6 16 7 2 5" xfId="42627"/>
    <cellStyle name="Note 6 16 7 3" xfId="42628"/>
    <cellStyle name="Note 6 16 7 3 2" xfId="42629"/>
    <cellStyle name="Note 6 16 7 3 3" xfId="42630"/>
    <cellStyle name="Note 6 16 7 4" xfId="42631"/>
    <cellStyle name="Note 6 16 7 4 2" xfId="42632"/>
    <cellStyle name="Note 6 16 7 4 3" xfId="42633"/>
    <cellStyle name="Note 6 16 7 5" xfId="42634"/>
    <cellStyle name="Note 6 16 7 5 2" xfId="42635"/>
    <cellStyle name="Note 6 16 7 5 3" xfId="42636"/>
    <cellStyle name="Note 6 16 7 6" xfId="42637"/>
    <cellStyle name="Note 6 16 8" xfId="42638"/>
    <cellStyle name="Note 6 16 8 2" xfId="42639"/>
    <cellStyle name="Note 6 16 8 2 2" xfId="42640"/>
    <cellStyle name="Note 6 16 8 2 3" xfId="42641"/>
    <cellStyle name="Note 6 16 8 3" xfId="42642"/>
    <cellStyle name="Note 6 16 8 3 2" xfId="42643"/>
    <cellStyle name="Note 6 16 8 3 3" xfId="42644"/>
    <cellStyle name="Note 6 16 8 4" xfId="42645"/>
    <cellStyle name="Note 6 16 8 4 2" xfId="42646"/>
    <cellStyle name="Note 6 16 8 4 3" xfId="42647"/>
    <cellStyle name="Note 6 16 8 5" xfId="42648"/>
    <cellStyle name="Note 6 16 8 5 2" xfId="42649"/>
    <cellStyle name="Note 6 16 8 5 3" xfId="42650"/>
    <cellStyle name="Note 6 16 8 6" xfId="42651"/>
    <cellStyle name="Note 6 16 8 6 2" xfId="42652"/>
    <cellStyle name="Note 6 16 8 6 3" xfId="42653"/>
    <cellStyle name="Note 6 16 8 7" xfId="42654"/>
    <cellStyle name="Note 6 16 8 8" xfId="42655"/>
    <cellStyle name="Note 6 16 9" xfId="42656"/>
    <cellStyle name="Note 6 16 9 2" xfId="42657"/>
    <cellStyle name="Note 6 16 9 2 2" xfId="42658"/>
    <cellStyle name="Note 6 16 9 2 3" xfId="42659"/>
    <cellStyle name="Note 6 16 9 3" xfId="42660"/>
    <cellStyle name="Note 6 16 9 3 2" xfId="42661"/>
    <cellStyle name="Note 6 16 9 3 3" xfId="42662"/>
    <cellStyle name="Note 6 16 9 4" xfId="42663"/>
    <cellStyle name="Note 6 16 9 5" xfId="42664"/>
    <cellStyle name="Note 6 17" xfId="42665"/>
    <cellStyle name="Note 6 17 10" xfId="42666"/>
    <cellStyle name="Note 6 17 10 2" xfId="42667"/>
    <cellStyle name="Note 6 17 10 3" xfId="42668"/>
    <cellStyle name="Note 6 17 11" xfId="42669"/>
    <cellStyle name="Note 6 17 11 2" xfId="42670"/>
    <cellStyle name="Note 6 17 11 3" xfId="42671"/>
    <cellStyle name="Note 6 17 12" xfId="42672"/>
    <cellStyle name="Note 6 17 12 2" xfId="42673"/>
    <cellStyle name="Note 6 17 12 3" xfId="42674"/>
    <cellStyle name="Note 6 17 13" xfId="42675"/>
    <cellStyle name="Note 6 17 2" xfId="42676"/>
    <cellStyle name="Note 6 17 2 2" xfId="42677"/>
    <cellStyle name="Note 6 17 2 2 2" xfId="42678"/>
    <cellStyle name="Note 6 17 2 2 2 2" xfId="42679"/>
    <cellStyle name="Note 6 17 2 2 2 2 2" xfId="42680"/>
    <cellStyle name="Note 6 17 2 2 2 2 3" xfId="42681"/>
    <cellStyle name="Note 6 17 2 2 2 3" xfId="42682"/>
    <cellStyle name="Note 6 17 2 2 2 3 2" xfId="42683"/>
    <cellStyle name="Note 6 17 2 2 2 3 3" xfId="42684"/>
    <cellStyle name="Note 6 17 2 2 2 4" xfId="42685"/>
    <cellStyle name="Note 6 17 2 2 2 5" xfId="42686"/>
    <cellStyle name="Note 6 17 2 2 3" xfId="42687"/>
    <cellStyle name="Note 6 17 2 2 3 2" xfId="42688"/>
    <cellStyle name="Note 6 17 2 2 3 3" xfId="42689"/>
    <cellStyle name="Note 6 17 2 2 4" xfId="42690"/>
    <cellStyle name="Note 6 17 2 2 4 2" xfId="42691"/>
    <cellStyle name="Note 6 17 2 2 4 3" xfId="42692"/>
    <cellStyle name="Note 6 17 2 2 5" xfId="42693"/>
    <cellStyle name="Note 6 17 2 2 5 2" xfId="42694"/>
    <cellStyle name="Note 6 17 2 2 5 3" xfId="42695"/>
    <cellStyle name="Note 6 17 2 2 6" xfId="42696"/>
    <cellStyle name="Note 6 17 2 3" xfId="42697"/>
    <cellStyle name="Note 6 17 2 3 2" xfId="42698"/>
    <cellStyle name="Note 6 17 2 3 2 2" xfId="42699"/>
    <cellStyle name="Note 6 17 2 3 2 2 2" xfId="42700"/>
    <cellStyle name="Note 6 17 2 3 2 2 3" xfId="42701"/>
    <cellStyle name="Note 6 17 2 3 2 3" xfId="42702"/>
    <cellStyle name="Note 6 17 2 3 2 3 2" xfId="42703"/>
    <cellStyle name="Note 6 17 2 3 2 3 3" xfId="42704"/>
    <cellStyle name="Note 6 17 2 3 2 4" xfId="42705"/>
    <cellStyle name="Note 6 17 2 3 2 5" xfId="42706"/>
    <cellStyle name="Note 6 17 2 3 3" xfId="42707"/>
    <cellStyle name="Note 6 17 2 3 3 2" xfId="42708"/>
    <cellStyle name="Note 6 17 2 3 3 3" xfId="42709"/>
    <cellStyle name="Note 6 17 2 3 4" xfId="42710"/>
    <cellStyle name="Note 6 17 2 3 4 2" xfId="42711"/>
    <cellStyle name="Note 6 17 2 3 4 3" xfId="42712"/>
    <cellStyle name="Note 6 17 2 3 5" xfId="42713"/>
    <cellStyle name="Note 6 17 2 3 5 2" xfId="42714"/>
    <cellStyle name="Note 6 17 2 3 5 3" xfId="42715"/>
    <cellStyle name="Note 6 17 2 3 6" xfId="42716"/>
    <cellStyle name="Note 6 17 2 4" xfId="42717"/>
    <cellStyle name="Note 6 17 2 4 2" xfId="42718"/>
    <cellStyle name="Note 6 17 2 4 2 2" xfId="42719"/>
    <cellStyle name="Note 6 17 2 4 2 3" xfId="42720"/>
    <cellStyle name="Note 6 17 2 4 3" xfId="42721"/>
    <cellStyle name="Note 6 17 2 4 3 2" xfId="42722"/>
    <cellStyle name="Note 6 17 2 4 3 3" xfId="42723"/>
    <cellStyle name="Note 6 17 2 4 4" xfId="42724"/>
    <cellStyle name="Note 6 17 2 4 4 2" xfId="42725"/>
    <cellStyle name="Note 6 17 2 4 4 3" xfId="42726"/>
    <cellStyle name="Note 6 17 2 4 5" xfId="42727"/>
    <cellStyle name="Note 6 17 2 4 5 2" xfId="42728"/>
    <cellStyle name="Note 6 17 2 4 5 3" xfId="42729"/>
    <cellStyle name="Note 6 17 2 4 6" xfId="42730"/>
    <cellStyle name="Note 6 17 2 4 6 2" xfId="42731"/>
    <cellStyle name="Note 6 17 2 4 6 3" xfId="42732"/>
    <cellStyle name="Note 6 17 2 4 7" xfId="42733"/>
    <cellStyle name="Note 6 17 2 4 8" xfId="42734"/>
    <cellStyle name="Note 6 17 2 5" xfId="42735"/>
    <cellStyle name="Note 6 17 2 5 2" xfId="42736"/>
    <cellStyle name="Note 6 17 2 5 2 2" xfId="42737"/>
    <cellStyle name="Note 6 17 2 5 2 3" xfId="42738"/>
    <cellStyle name="Note 6 17 2 5 3" xfId="42739"/>
    <cellStyle name="Note 6 17 2 5 3 2" xfId="42740"/>
    <cellStyle name="Note 6 17 2 5 3 3" xfId="42741"/>
    <cellStyle name="Note 6 17 2 5 4" xfId="42742"/>
    <cellStyle name="Note 6 17 2 5 5" xfId="42743"/>
    <cellStyle name="Note 6 17 2 6" xfId="42744"/>
    <cellStyle name="Note 6 17 2 6 2" xfId="42745"/>
    <cellStyle name="Note 6 17 2 6 3" xfId="42746"/>
    <cellStyle name="Note 6 17 2 7" xfId="42747"/>
    <cellStyle name="Note 6 17 2 7 2" xfId="42748"/>
    <cellStyle name="Note 6 17 2 7 3" xfId="42749"/>
    <cellStyle name="Note 6 17 2 8" xfId="42750"/>
    <cellStyle name="Note 6 17 2 8 2" xfId="42751"/>
    <cellStyle name="Note 6 17 2 8 3" xfId="42752"/>
    <cellStyle name="Note 6 17 2 9" xfId="42753"/>
    <cellStyle name="Note 6 17 3" xfId="42754"/>
    <cellStyle name="Note 6 17 3 2" xfId="42755"/>
    <cellStyle name="Note 6 17 3 2 2" xfId="42756"/>
    <cellStyle name="Note 6 17 3 2 2 2" xfId="42757"/>
    <cellStyle name="Note 6 17 3 2 2 2 2" xfId="42758"/>
    <cellStyle name="Note 6 17 3 2 2 2 3" xfId="42759"/>
    <cellStyle name="Note 6 17 3 2 2 3" xfId="42760"/>
    <cellStyle name="Note 6 17 3 2 2 3 2" xfId="42761"/>
    <cellStyle name="Note 6 17 3 2 2 3 3" xfId="42762"/>
    <cellStyle name="Note 6 17 3 2 2 4" xfId="42763"/>
    <cellStyle name="Note 6 17 3 2 2 5" xfId="42764"/>
    <cellStyle name="Note 6 17 3 2 3" xfId="42765"/>
    <cellStyle name="Note 6 17 3 2 3 2" xfId="42766"/>
    <cellStyle name="Note 6 17 3 2 3 3" xfId="42767"/>
    <cellStyle name="Note 6 17 3 2 4" xfId="42768"/>
    <cellStyle name="Note 6 17 3 2 4 2" xfId="42769"/>
    <cellStyle name="Note 6 17 3 2 4 3" xfId="42770"/>
    <cellStyle name="Note 6 17 3 2 5" xfId="42771"/>
    <cellStyle name="Note 6 17 3 2 5 2" xfId="42772"/>
    <cellStyle name="Note 6 17 3 2 5 3" xfId="42773"/>
    <cellStyle name="Note 6 17 3 2 6" xfId="42774"/>
    <cellStyle name="Note 6 17 3 3" xfId="42775"/>
    <cellStyle name="Note 6 17 3 3 2" xfId="42776"/>
    <cellStyle name="Note 6 17 3 3 2 2" xfId="42777"/>
    <cellStyle name="Note 6 17 3 3 2 2 2" xfId="42778"/>
    <cellStyle name="Note 6 17 3 3 2 2 3" xfId="42779"/>
    <cellStyle name="Note 6 17 3 3 2 3" xfId="42780"/>
    <cellStyle name="Note 6 17 3 3 2 3 2" xfId="42781"/>
    <cellStyle name="Note 6 17 3 3 2 3 3" xfId="42782"/>
    <cellStyle name="Note 6 17 3 3 2 4" xfId="42783"/>
    <cellStyle name="Note 6 17 3 3 2 5" xfId="42784"/>
    <cellStyle name="Note 6 17 3 3 3" xfId="42785"/>
    <cellStyle name="Note 6 17 3 3 3 2" xfId="42786"/>
    <cellStyle name="Note 6 17 3 3 3 3" xfId="42787"/>
    <cellStyle name="Note 6 17 3 3 4" xfId="42788"/>
    <cellStyle name="Note 6 17 3 3 4 2" xfId="42789"/>
    <cellStyle name="Note 6 17 3 3 4 3" xfId="42790"/>
    <cellStyle name="Note 6 17 3 3 5" xfId="42791"/>
    <cellStyle name="Note 6 17 3 3 5 2" xfId="42792"/>
    <cellStyle name="Note 6 17 3 3 5 3" xfId="42793"/>
    <cellStyle name="Note 6 17 3 3 6" xfId="42794"/>
    <cellStyle name="Note 6 17 3 4" xfId="42795"/>
    <cellStyle name="Note 6 17 3 4 2" xfId="42796"/>
    <cellStyle name="Note 6 17 3 4 2 2" xfId="42797"/>
    <cellStyle name="Note 6 17 3 4 2 3" xfId="42798"/>
    <cellStyle name="Note 6 17 3 4 3" xfId="42799"/>
    <cellStyle name="Note 6 17 3 4 3 2" xfId="42800"/>
    <cellStyle name="Note 6 17 3 4 3 3" xfId="42801"/>
    <cellStyle name="Note 6 17 3 4 4" xfId="42802"/>
    <cellStyle name="Note 6 17 3 4 4 2" xfId="42803"/>
    <cellStyle name="Note 6 17 3 4 4 3" xfId="42804"/>
    <cellStyle name="Note 6 17 3 4 5" xfId="42805"/>
    <cellStyle name="Note 6 17 3 4 5 2" xfId="42806"/>
    <cellStyle name="Note 6 17 3 4 5 3" xfId="42807"/>
    <cellStyle name="Note 6 17 3 4 6" xfId="42808"/>
    <cellStyle name="Note 6 17 3 4 6 2" xfId="42809"/>
    <cellStyle name="Note 6 17 3 4 6 3" xfId="42810"/>
    <cellStyle name="Note 6 17 3 4 7" xfId="42811"/>
    <cellStyle name="Note 6 17 3 4 8" xfId="42812"/>
    <cellStyle name="Note 6 17 3 5" xfId="42813"/>
    <cellStyle name="Note 6 17 3 5 2" xfId="42814"/>
    <cellStyle name="Note 6 17 3 5 2 2" xfId="42815"/>
    <cellStyle name="Note 6 17 3 5 2 3" xfId="42816"/>
    <cellStyle name="Note 6 17 3 5 3" xfId="42817"/>
    <cellStyle name="Note 6 17 3 5 3 2" xfId="42818"/>
    <cellStyle name="Note 6 17 3 5 3 3" xfId="42819"/>
    <cellStyle name="Note 6 17 3 5 4" xfId="42820"/>
    <cellStyle name="Note 6 17 3 5 5" xfId="42821"/>
    <cellStyle name="Note 6 17 3 6" xfId="42822"/>
    <cellStyle name="Note 6 17 3 6 2" xfId="42823"/>
    <cellStyle name="Note 6 17 3 6 3" xfId="42824"/>
    <cellStyle name="Note 6 17 3 7" xfId="42825"/>
    <cellStyle name="Note 6 17 3 7 2" xfId="42826"/>
    <cellStyle name="Note 6 17 3 7 3" xfId="42827"/>
    <cellStyle name="Note 6 17 3 8" xfId="42828"/>
    <cellStyle name="Note 6 17 3 8 2" xfId="42829"/>
    <cellStyle name="Note 6 17 3 8 3" xfId="42830"/>
    <cellStyle name="Note 6 17 3 9" xfId="42831"/>
    <cellStyle name="Note 6 17 4" xfId="42832"/>
    <cellStyle name="Note 6 17 4 2" xfId="42833"/>
    <cellStyle name="Note 6 17 4 2 2" xfId="42834"/>
    <cellStyle name="Note 6 17 4 2 2 2" xfId="42835"/>
    <cellStyle name="Note 6 17 4 2 2 2 2" xfId="42836"/>
    <cellStyle name="Note 6 17 4 2 2 2 3" xfId="42837"/>
    <cellStyle name="Note 6 17 4 2 2 3" xfId="42838"/>
    <cellStyle name="Note 6 17 4 2 2 3 2" xfId="42839"/>
    <cellStyle name="Note 6 17 4 2 2 3 3" xfId="42840"/>
    <cellStyle name="Note 6 17 4 2 2 4" xfId="42841"/>
    <cellStyle name="Note 6 17 4 2 2 5" xfId="42842"/>
    <cellStyle name="Note 6 17 4 2 3" xfId="42843"/>
    <cellStyle name="Note 6 17 4 2 3 2" xfId="42844"/>
    <cellStyle name="Note 6 17 4 2 3 3" xfId="42845"/>
    <cellStyle name="Note 6 17 4 2 4" xfId="42846"/>
    <cellStyle name="Note 6 17 4 2 4 2" xfId="42847"/>
    <cellStyle name="Note 6 17 4 2 4 3" xfId="42848"/>
    <cellStyle name="Note 6 17 4 2 5" xfId="42849"/>
    <cellStyle name="Note 6 17 4 2 5 2" xfId="42850"/>
    <cellStyle name="Note 6 17 4 2 5 3" xfId="42851"/>
    <cellStyle name="Note 6 17 4 2 6" xfId="42852"/>
    <cellStyle name="Note 6 17 4 3" xfId="42853"/>
    <cellStyle name="Note 6 17 4 3 2" xfId="42854"/>
    <cellStyle name="Note 6 17 4 3 2 2" xfId="42855"/>
    <cellStyle name="Note 6 17 4 3 2 2 2" xfId="42856"/>
    <cellStyle name="Note 6 17 4 3 2 2 3" xfId="42857"/>
    <cellStyle name="Note 6 17 4 3 2 3" xfId="42858"/>
    <cellStyle name="Note 6 17 4 3 2 3 2" xfId="42859"/>
    <cellStyle name="Note 6 17 4 3 2 3 3" xfId="42860"/>
    <cellStyle name="Note 6 17 4 3 2 4" xfId="42861"/>
    <cellStyle name="Note 6 17 4 3 2 5" xfId="42862"/>
    <cellStyle name="Note 6 17 4 3 3" xfId="42863"/>
    <cellStyle name="Note 6 17 4 3 3 2" xfId="42864"/>
    <cellStyle name="Note 6 17 4 3 3 3" xfId="42865"/>
    <cellStyle name="Note 6 17 4 3 4" xfId="42866"/>
    <cellStyle name="Note 6 17 4 3 4 2" xfId="42867"/>
    <cellStyle name="Note 6 17 4 3 4 3" xfId="42868"/>
    <cellStyle name="Note 6 17 4 3 5" xfId="42869"/>
    <cellStyle name="Note 6 17 4 3 5 2" xfId="42870"/>
    <cellStyle name="Note 6 17 4 3 5 3" xfId="42871"/>
    <cellStyle name="Note 6 17 4 3 6" xfId="42872"/>
    <cellStyle name="Note 6 17 4 4" xfId="42873"/>
    <cellStyle name="Note 6 17 4 4 2" xfId="42874"/>
    <cellStyle name="Note 6 17 4 4 2 2" xfId="42875"/>
    <cellStyle name="Note 6 17 4 4 2 3" xfId="42876"/>
    <cellStyle name="Note 6 17 4 4 3" xfId="42877"/>
    <cellStyle name="Note 6 17 4 4 3 2" xfId="42878"/>
    <cellStyle name="Note 6 17 4 4 3 3" xfId="42879"/>
    <cellStyle name="Note 6 17 4 4 4" xfId="42880"/>
    <cellStyle name="Note 6 17 4 4 4 2" xfId="42881"/>
    <cellStyle name="Note 6 17 4 4 4 3" xfId="42882"/>
    <cellStyle name="Note 6 17 4 4 5" xfId="42883"/>
    <cellStyle name="Note 6 17 4 4 5 2" xfId="42884"/>
    <cellStyle name="Note 6 17 4 4 5 3" xfId="42885"/>
    <cellStyle name="Note 6 17 4 4 6" xfId="42886"/>
    <cellStyle name="Note 6 17 4 4 6 2" xfId="42887"/>
    <cellStyle name="Note 6 17 4 4 6 3" xfId="42888"/>
    <cellStyle name="Note 6 17 4 4 7" xfId="42889"/>
    <cellStyle name="Note 6 17 4 4 8" xfId="42890"/>
    <cellStyle name="Note 6 17 4 5" xfId="42891"/>
    <cellStyle name="Note 6 17 4 5 2" xfId="42892"/>
    <cellStyle name="Note 6 17 4 5 2 2" xfId="42893"/>
    <cellStyle name="Note 6 17 4 5 2 3" xfId="42894"/>
    <cellStyle name="Note 6 17 4 5 3" xfId="42895"/>
    <cellStyle name="Note 6 17 4 5 3 2" xfId="42896"/>
    <cellStyle name="Note 6 17 4 5 3 3" xfId="42897"/>
    <cellStyle name="Note 6 17 4 5 4" xfId="42898"/>
    <cellStyle name="Note 6 17 4 5 5" xfId="42899"/>
    <cellStyle name="Note 6 17 4 6" xfId="42900"/>
    <cellStyle name="Note 6 17 4 6 2" xfId="42901"/>
    <cellStyle name="Note 6 17 4 6 3" xfId="42902"/>
    <cellStyle name="Note 6 17 4 7" xfId="42903"/>
    <cellStyle name="Note 6 17 4 7 2" xfId="42904"/>
    <cellStyle name="Note 6 17 4 7 3" xfId="42905"/>
    <cellStyle name="Note 6 17 4 8" xfId="42906"/>
    <cellStyle name="Note 6 17 4 8 2" xfId="42907"/>
    <cellStyle name="Note 6 17 4 8 3" xfId="42908"/>
    <cellStyle name="Note 6 17 4 9" xfId="42909"/>
    <cellStyle name="Note 6 17 5" xfId="42910"/>
    <cellStyle name="Note 6 17 5 2" xfId="42911"/>
    <cellStyle name="Note 6 17 5 2 2" xfId="42912"/>
    <cellStyle name="Note 6 17 5 2 2 2" xfId="42913"/>
    <cellStyle name="Note 6 17 5 2 2 2 2" xfId="42914"/>
    <cellStyle name="Note 6 17 5 2 2 2 3" xfId="42915"/>
    <cellStyle name="Note 6 17 5 2 2 3" xfId="42916"/>
    <cellStyle name="Note 6 17 5 2 2 3 2" xfId="42917"/>
    <cellStyle name="Note 6 17 5 2 2 3 3" xfId="42918"/>
    <cellStyle name="Note 6 17 5 2 2 4" xfId="42919"/>
    <cellStyle name="Note 6 17 5 2 2 5" xfId="42920"/>
    <cellStyle name="Note 6 17 5 2 3" xfId="42921"/>
    <cellStyle name="Note 6 17 5 2 3 2" xfId="42922"/>
    <cellStyle name="Note 6 17 5 2 3 3" xfId="42923"/>
    <cellStyle name="Note 6 17 5 2 4" xfId="42924"/>
    <cellStyle name="Note 6 17 5 2 4 2" xfId="42925"/>
    <cellStyle name="Note 6 17 5 2 4 3" xfId="42926"/>
    <cellStyle name="Note 6 17 5 2 5" xfId="42927"/>
    <cellStyle name="Note 6 17 5 2 5 2" xfId="42928"/>
    <cellStyle name="Note 6 17 5 2 5 3" xfId="42929"/>
    <cellStyle name="Note 6 17 5 2 6" xfId="42930"/>
    <cellStyle name="Note 6 17 5 3" xfId="42931"/>
    <cellStyle name="Note 6 17 5 3 2" xfId="42932"/>
    <cellStyle name="Note 6 17 5 3 2 2" xfId="42933"/>
    <cellStyle name="Note 6 17 5 3 2 2 2" xfId="42934"/>
    <cellStyle name="Note 6 17 5 3 2 2 3" xfId="42935"/>
    <cellStyle name="Note 6 17 5 3 2 3" xfId="42936"/>
    <cellStyle name="Note 6 17 5 3 2 3 2" xfId="42937"/>
    <cellStyle name="Note 6 17 5 3 2 3 3" xfId="42938"/>
    <cellStyle name="Note 6 17 5 3 2 4" xfId="42939"/>
    <cellStyle name="Note 6 17 5 3 2 5" xfId="42940"/>
    <cellStyle name="Note 6 17 5 3 3" xfId="42941"/>
    <cellStyle name="Note 6 17 5 3 3 2" xfId="42942"/>
    <cellStyle name="Note 6 17 5 3 3 3" xfId="42943"/>
    <cellStyle name="Note 6 17 5 3 4" xfId="42944"/>
    <cellStyle name="Note 6 17 5 3 4 2" xfId="42945"/>
    <cellStyle name="Note 6 17 5 3 4 3" xfId="42946"/>
    <cellStyle name="Note 6 17 5 3 5" xfId="42947"/>
    <cellStyle name="Note 6 17 5 3 5 2" xfId="42948"/>
    <cellStyle name="Note 6 17 5 3 5 3" xfId="42949"/>
    <cellStyle name="Note 6 17 5 3 6" xfId="42950"/>
    <cellStyle name="Note 6 17 5 4" xfId="42951"/>
    <cellStyle name="Note 6 17 5 4 2" xfId="42952"/>
    <cellStyle name="Note 6 17 5 4 2 2" xfId="42953"/>
    <cellStyle name="Note 6 17 5 4 2 3" xfId="42954"/>
    <cellStyle name="Note 6 17 5 4 3" xfId="42955"/>
    <cellStyle name="Note 6 17 5 4 3 2" xfId="42956"/>
    <cellStyle name="Note 6 17 5 4 3 3" xfId="42957"/>
    <cellStyle name="Note 6 17 5 4 4" xfId="42958"/>
    <cellStyle name="Note 6 17 5 4 4 2" xfId="42959"/>
    <cellStyle name="Note 6 17 5 4 4 3" xfId="42960"/>
    <cellStyle name="Note 6 17 5 4 5" xfId="42961"/>
    <cellStyle name="Note 6 17 5 4 5 2" xfId="42962"/>
    <cellStyle name="Note 6 17 5 4 5 3" xfId="42963"/>
    <cellStyle name="Note 6 17 5 4 6" xfId="42964"/>
    <cellStyle name="Note 6 17 5 4 6 2" xfId="42965"/>
    <cellStyle name="Note 6 17 5 4 6 3" xfId="42966"/>
    <cellStyle name="Note 6 17 5 4 7" xfId="42967"/>
    <cellStyle name="Note 6 17 5 4 8" xfId="42968"/>
    <cellStyle name="Note 6 17 5 5" xfId="42969"/>
    <cellStyle name="Note 6 17 5 5 2" xfId="42970"/>
    <cellStyle name="Note 6 17 5 5 2 2" xfId="42971"/>
    <cellStyle name="Note 6 17 5 5 2 3" xfId="42972"/>
    <cellStyle name="Note 6 17 5 5 3" xfId="42973"/>
    <cellStyle name="Note 6 17 5 5 3 2" xfId="42974"/>
    <cellStyle name="Note 6 17 5 5 3 3" xfId="42975"/>
    <cellStyle name="Note 6 17 5 5 4" xfId="42976"/>
    <cellStyle name="Note 6 17 5 5 5" xfId="42977"/>
    <cellStyle name="Note 6 17 5 6" xfId="42978"/>
    <cellStyle name="Note 6 17 5 6 2" xfId="42979"/>
    <cellStyle name="Note 6 17 5 6 3" xfId="42980"/>
    <cellStyle name="Note 6 17 5 7" xfId="42981"/>
    <cellStyle name="Note 6 17 5 7 2" xfId="42982"/>
    <cellStyle name="Note 6 17 5 7 3" xfId="42983"/>
    <cellStyle name="Note 6 17 5 8" xfId="42984"/>
    <cellStyle name="Note 6 17 5 8 2" xfId="42985"/>
    <cellStyle name="Note 6 17 5 8 3" xfId="42986"/>
    <cellStyle name="Note 6 17 5 9" xfId="42987"/>
    <cellStyle name="Note 6 17 6" xfId="42988"/>
    <cellStyle name="Note 6 17 6 2" xfId="42989"/>
    <cellStyle name="Note 6 17 6 2 2" xfId="42990"/>
    <cellStyle name="Note 6 17 6 2 2 2" xfId="42991"/>
    <cellStyle name="Note 6 17 6 2 2 3" xfId="42992"/>
    <cellStyle name="Note 6 17 6 2 3" xfId="42993"/>
    <cellStyle name="Note 6 17 6 2 3 2" xfId="42994"/>
    <cellStyle name="Note 6 17 6 2 3 3" xfId="42995"/>
    <cellStyle name="Note 6 17 6 2 4" xfId="42996"/>
    <cellStyle name="Note 6 17 6 2 5" xfId="42997"/>
    <cellStyle name="Note 6 17 6 3" xfId="42998"/>
    <cellStyle name="Note 6 17 6 3 2" xfId="42999"/>
    <cellStyle name="Note 6 17 6 3 3" xfId="43000"/>
    <cellStyle name="Note 6 17 6 4" xfId="43001"/>
    <cellStyle name="Note 6 17 6 4 2" xfId="43002"/>
    <cellStyle name="Note 6 17 6 4 3" xfId="43003"/>
    <cellStyle name="Note 6 17 6 5" xfId="43004"/>
    <cellStyle name="Note 6 17 6 5 2" xfId="43005"/>
    <cellStyle name="Note 6 17 6 5 3" xfId="43006"/>
    <cellStyle name="Note 6 17 6 6" xfId="43007"/>
    <cellStyle name="Note 6 17 7" xfId="43008"/>
    <cellStyle name="Note 6 17 7 2" xfId="43009"/>
    <cellStyle name="Note 6 17 7 2 2" xfId="43010"/>
    <cellStyle name="Note 6 17 7 2 2 2" xfId="43011"/>
    <cellStyle name="Note 6 17 7 2 2 3" xfId="43012"/>
    <cellStyle name="Note 6 17 7 2 3" xfId="43013"/>
    <cellStyle name="Note 6 17 7 2 3 2" xfId="43014"/>
    <cellStyle name="Note 6 17 7 2 3 3" xfId="43015"/>
    <cellStyle name="Note 6 17 7 2 4" xfId="43016"/>
    <cellStyle name="Note 6 17 7 2 5" xfId="43017"/>
    <cellStyle name="Note 6 17 7 3" xfId="43018"/>
    <cellStyle name="Note 6 17 7 3 2" xfId="43019"/>
    <cellStyle name="Note 6 17 7 3 3" xfId="43020"/>
    <cellStyle name="Note 6 17 7 4" xfId="43021"/>
    <cellStyle name="Note 6 17 7 4 2" xfId="43022"/>
    <cellStyle name="Note 6 17 7 4 3" xfId="43023"/>
    <cellStyle name="Note 6 17 7 5" xfId="43024"/>
    <cellStyle name="Note 6 17 7 5 2" xfId="43025"/>
    <cellStyle name="Note 6 17 7 5 3" xfId="43026"/>
    <cellStyle name="Note 6 17 7 6" xfId="43027"/>
    <cellStyle name="Note 6 17 8" xfId="43028"/>
    <cellStyle name="Note 6 17 8 2" xfId="43029"/>
    <cellStyle name="Note 6 17 8 2 2" xfId="43030"/>
    <cellStyle name="Note 6 17 8 2 3" xfId="43031"/>
    <cellStyle name="Note 6 17 8 3" xfId="43032"/>
    <cellStyle name="Note 6 17 8 3 2" xfId="43033"/>
    <cellStyle name="Note 6 17 8 3 3" xfId="43034"/>
    <cellStyle name="Note 6 17 8 4" xfId="43035"/>
    <cellStyle name="Note 6 17 8 4 2" xfId="43036"/>
    <cellStyle name="Note 6 17 8 4 3" xfId="43037"/>
    <cellStyle name="Note 6 17 8 5" xfId="43038"/>
    <cellStyle name="Note 6 17 8 5 2" xfId="43039"/>
    <cellStyle name="Note 6 17 8 5 3" xfId="43040"/>
    <cellStyle name="Note 6 17 8 6" xfId="43041"/>
    <cellStyle name="Note 6 17 8 6 2" xfId="43042"/>
    <cellStyle name="Note 6 17 8 6 3" xfId="43043"/>
    <cellStyle name="Note 6 17 8 7" xfId="43044"/>
    <cellStyle name="Note 6 17 8 8" xfId="43045"/>
    <cellStyle name="Note 6 17 9" xfId="43046"/>
    <cellStyle name="Note 6 17 9 2" xfId="43047"/>
    <cellStyle name="Note 6 17 9 2 2" xfId="43048"/>
    <cellStyle name="Note 6 17 9 2 3" xfId="43049"/>
    <cellStyle name="Note 6 17 9 3" xfId="43050"/>
    <cellStyle name="Note 6 17 9 3 2" xfId="43051"/>
    <cellStyle name="Note 6 17 9 3 3" xfId="43052"/>
    <cellStyle name="Note 6 17 9 4" xfId="43053"/>
    <cellStyle name="Note 6 17 9 5" xfId="43054"/>
    <cellStyle name="Note 6 18" xfId="43055"/>
    <cellStyle name="Note 6 18 10" xfId="43056"/>
    <cellStyle name="Note 6 18 10 2" xfId="43057"/>
    <cellStyle name="Note 6 18 10 3" xfId="43058"/>
    <cellStyle name="Note 6 18 11" xfId="43059"/>
    <cellStyle name="Note 6 18 11 2" xfId="43060"/>
    <cellStyle name="Note 6 18 11 3" xfId="43061"/>
    <cellStyle name="Note 6 18 12" xfId="43062"/>
    <cellStyle name="Note 6 18 12 2" xfId="43063"/>
    <cellStyle name="Note 6 18 12 3" xfId="43064"/>
    <cellStyle name="Note 6 18 13" xfId="43065"/>
    <cellStyle name="Note 6 18 2" xfId="43066"/>
    <cellStyle name="Note 6 18 2 2" xfId="43067"/>
    <cellStyle name="Note 6 18 2 2 2" xfId="43068"/>
    <cellStyle name="Note 6 18 2 2 2 2" xfId="43069"/>
    <cellStyle name="Note 6 18 2 2 2 2 2" xfId="43070"/>
    <cellStyle name="Note 6 18 2 2 2 2 3" xfId="43071"/>
    <cellStyle name="Note 6 18 2 2 2 3" xfId="43072"/>
    <cellStyle name="Note 6 18 2 2 2 3 2" xfId="43073"/>
    <cellStyle name="Note 6 18 2 2 2 3 3" xfId="43074"/>
    <cellStyle name="Note 6 18 2 2 2 4" xfId="43075"/>
    <cellStyle name="Note 6 18 2 2 2 5" xfId="43076"/>
    <cellStyle name="Note 6 18 2 2 3" xfId="43077"/>
    <cellStyle name="Note 6 18 2 2 3 2" xfId="43078"/>
    <cellStyle name="Note 6 18 2 2 3 3" xfId="43079"/>
    <cellStyle name="Note 6 18 2 2 4" xfId="43080"/>
    <cellStyle name="Note 6 18 2 2 4 2" xfId="43081"/>
    <cellStyle name="Note 6 18 2 2 4 3" xfId="43082"/>
    <cellStyle name="Note 6 18 2 2 5" xfId="43083"/>
    <cellStyle name="Note 6 18 2 2 5 2" xfId="43084"/>
    <cellStyle name="Note 6 18 2 2 5 3" xfId="43085"/>
    <cellStyle name="Note 6 18 2 2 6" xfId="43086"/>
    <cellStyle name="Note 6 18 2 3" xfId="43087"/>
    <cellStyle name="Note 6 18 2 3 2" xfId="43088"/>
    <cellStyle name="Note 6 18 2 3 2 2" xfId="43089"/>
    <cellStyle name="Note 6 18 2 3 2 2 2" xfId="43090"/>
    <cellStyle name="Note 6 18 2 3 2 2 3" xfId="43091"/>
    <cellStyle name="Note 6 18 2 3 2 3" xfId="43092"/>
    <cellStyle name="Note 6 18 2 3 2 3 2" xfId="43093"/>
    <cellStyle name="Note 6 18 2 3 2 3 3" xfId="43094"/>
    <cellStyle name="Note 6 18 2 3 2 4" xfId="43095"/>
    <cellStyle name="Note 6 18 2 3 2 5" xfId="43096"/>
    <cellStyle name="Note 6 18 2 3 3" xfId="43097"/>
    <cellStyle name="Note 6 18 2 3 3 2" xfId="43098"/>
    <cellStyle name="Note 6 18 2 3 3 3" xfId="43099"/>
    <cellStyle name="Note 6 18 2 3 4" xfId="43100"/>
    <cellStyle name="Note 6 18 2 3 4 2" xfId="43101"/>
    <cellStyle name="Note 6 18 2 3 4 3" xfId="43102"/>
    <cellStyle name="Note 6 18 2 3 5" xfId="43103"/>
    <cellStyle name="Note 6 18 2 3 5 2" xfId="43104"/>
    <cellStyle name="Note 6 18 2 3 5 3" xfId="43105"/>
    <cellStyle name="Note 6 18 2 3 6" xfId="43106"/>
    <cellStyle name="Note 6 18 2 4" xfId="43107"/>
    <cellStyle name="Note 6 18 2 4 2" xfId="43108"/>
    <cellStyle name="Note 6 18 2 4 2 2" xfId="43109"/>
    <cellStyle name="Note 6 18 2 4 2 3" xfId="43110"/>
    <cellStyle name="Note 6 18 2 4 3" xfId="43111"/>
    <cellStyle name="Note 6 18 2 4 3 2" xfId="43112"/>
    <cellStyle name="Note 6 18 2 4 3 3" xfId="43113"/>
    <cellStyle name="Note 6 18 2 4 4" xfId="43114"/>
    <cellStyle name="Note 6 18 2 4 4 2" xfId="43115"/>
    <cellStyle name="Note 6 18 2 4 4 3" xfId="43116"/>
    <cellStyle name="Note 6 18 2 4 5" xfId="43117"/>
    <cellStyle name="Note 6 18 2 4 5 2" xfId="43118"/>
    <cellStyle name="Note 6 18 2 4 5 3" xfId="43119"/>
    <cellStyle name="Note 6 18 2 4 6" xfId="43120"/>
    <cellStyle name="Note 6 18 2 4 6 2" xfId="43121"/>
    <cellStyle name="Note 6 18 2 4 6 3" xfId="43122"/>
    <cellStyle name="Note 6 18 2 4 7" xfId="43123"/>
    <cellStyle name="Note 6 18 2 4 8" xfId="43124"/>
    <cellStyle name="Note 6 18 2 5" xfId="43125"/>
    <cellStyle name="Note 6 18 2 5 2" xfId="43126"/>
    <cellStyle name="Note 6 18 2 5 2 2" xfId="43127"/>
    <cellStyle name="Note 6 18 2 5 2 3" xfId="43128"/>
    <cellStyle name="Note 6 18 2 5 3" xfId="43129"/>
    <cellStyle name="Note 6 18 2 5 3 2" xfId="43130"/>
    <cellStyle name="Note 6 18 2 5 3 3" xfId="43131"/>
    <cellStyle name="Note 6 18 2 5 4" xfId="43132"/>
    <cellStyle name="Note 6 18 2 5 5" xfId="43133"/>
    <cellStyle name="Note 6 18 2 6" xfId="43134"/>
    <cellStyle name="Note 6 18 2 6 2" xfId="43135"/>
    <cellStyle name="Note 6 18 2 6 3" xfId="43136"/>
    <cellStyle name="Note 6 18 2 7" xfId="43137"/>
    <cellStyle name="Note 6 18 2 7 2" xfId="43138"/>
    <cellStyle name="Note 6 18 2 7 3" xfId="43139"/>
    <cellStyle name="Note 6 18 2 8" xfId="43140"/>
    <cellStyle name="Note 6 18 2 8 2" xfId="43141"/>
    <cellStyle name="Note 6 18 2 8 3" xfId="43142"/>
    <cellStyle name="Note 6 18 2 9" xfId="43143"/>
    <cellStyle name="Note 6 18 3" xfId="43144"/>
    <cellStyle name="Note 6 18 3 2" xfId="43145"/>
    <cellStyle name="Note 6 18 3 2 2" xfId="43146"/>
    <cellStyle name="Note 6 18 3 2 2 2" xfId="43147"/>
    <cellStyle name="Note 6 18 3 2 2 2 2" xfId="43148"/>
    <cellStyle name="Note 6 18 3 2 2 2 3" xfId="43149"/>
    <cellStyle name="Note 6 18 3 2 2 3" xfId="43150"/>
    <cellStyle name="Note 6 18 3 2 2 3 2" xfId="43151"/>
    <cellStyle name="Note 6 18 3 2 2 3 3" xfId="43152"/>
    <cellStyle name="Note 6 18 3 2 2 4" xfId="43153"/>
    <cellStyle name="Note 6 18 3 2 2 5" xfId="43154"/>
    <cellStyle name="Note 6 18 3 2 3" xfId="43155"/>
    <cellStyle name="Note 6 18 3 2 3 2" xfId="43156"/>
    <cellStyle name="Note 6 18 3 2 3 3" xfId="43157"/>
    <cellStyle name="Note 6 18 3 2 4" xfId="43158"/>
    <cellStyle name="Note 6 18 3 2 4 2" xfId="43159"/>
    <cellStyle name="Note 6 18 3 2 4 3" xfId="43160"/>
    <cellStyle name="Note 6 18 3 2 5" xfId="43161"/>
    <cellStyle name="Note 6 18 3 2 5 2" xfId="43162"/>
    <cellStyle name="Note 6 18 3 2 5 3" xfId="43163"/>
    <cellStyle name="Note 6 18 3 2 6" xfId="43164"/>
    <cellStyle name="Note 6 18 3 3" xfId="43165"/>
    <cellStyle name="Note 6 18 3 3 2" xfId="43166"/>
    <cellStyle name="Note 6 18 3 3 2 2" xfId="43167"/>
    <cellStyle name="Note 6 18 3 3 2 2 2" xfId="43168"/>
    <cellStyle name="Note 6 18 3 3 2 2 3" xfId="43169"/>
    <cellStyle name="Note 6 18 3 3 2 3" xfId="43170"/>
    <cellStyle name="Note 6 18 3 3 2 3 2" xfId="43171"/>
    <cellStyle name="Note 6 18 3 3 2 3 3" xfId="43172"/>
    <cellStyle name="Note 6 18 3 3 2 4" xfId="43173"/>
    <cellStyle name="Note 6 18 3 3 2 5" xfId="43174"/>
    <cellStyle name="Note 6 18 3 3 3" xfId="43175"/>
    <cellStyle name="Note 6 18 3 3 3 2" xfId="43176"/>
    <cellStyle name="Note 6 18 3 3 3 3" xfId="43177"/>
    <cellStyle name="Note 6 18 3 3 4" xfId="43178"/>
    <cellStyle name="Note 6 18 3 3 4 2" xfId="43179"/>
    <cellStyle name="Note 6 18 3 3 4 3" xfId="43180"/>
    <cellStyle name="Note 6 18 3 3 5" xfId="43181"/>
    <cellStyle name="Note 6 18 3 3 5 2" xfId="43182"/>
    <cellStyle name="Note 6 18 3 3 5 3" xfId="43183"/>
    <cellStyle name="Note 6 18 3 3 6" xfId="43184"/>
    <cellStyle name="Note 6 18 3 4" xfId="43185"/>
    <cellStyle name="Note 6 18 3 4 2" xfId="43186"/>
    <cellStyle name="Note 6 18 3 4 2 2" xfId="43187"/>
    <cellStyle name="Note 6 18 3 4 2 3" xfId="43188"/>
    <cellStyle name="Note 6 18 3 4 3" xfId="43189"/>
    <cellStyle name="Note 6 18 3 4 3 2" xfId="43190"/>
    <cellStyle name="Note 6 18 3 4 3 3" xfId="43191"/>
    <cellStyle name="Note 6 18 3 4 4" xfId="43192"/>
    <cellStyle name="Note 6 18 3 4 4 2" xfId="43193"/>
    <cellStyle name="Note 6 18 3 4 4 3" xfId="43194"/>
    <cellStyle name="Note 6 18 3 4 5" xfId="43195"/>
    <cellStyle name="Note 6 18 3 4 5 2" xfId="43196"/>
    <cellStyle name="Note 6 18 3 4 5 3" xfId="43197"/>
    <cellStyle name="Note 6 18 3 4 6" xfId="43198"/>
    <cellStyle name="Note 6 18 3 4 6 2" xfId="43199"/>
    <cellStyle name="Note 6 18 3 4 6 3" xfId="43200"/>
    <cellStyle name="Note 6 18 3 4 7" xfId="43201"/>
    <cellStyle name="Note 6 18 3 4 8" xfId="43202"/>
    <cellStyle name="Note 6 18 3 5" xfId="43203"/>
    <cellStyle name="Note 6 18 3 5 2" xfId="43204"/>
    <cellStyle name="Note 6 18 3 5 2 2" xfId="43205"/>
    <cellStyle name="Note 6 18 3 5 2 3" xfId="43206"/>
    <cellStyle name="Note 6 18 3 5 3" xfId="43207"/>
    <cellStyle name="Note 6 18 3 5 3 2" xfId="43208"/>
    <cellStyle name="Note 6 18 3 5 3 3" xfId="43209"/>
    <cellStyle name="Note 6 18 3 5 4" xfId="43210"/>
    <cellStyle name="Note 6 18 3 5 5" xfId="43211"/>
    <cellStyle name="Note 6 18 3 6" xfId="43212"/>
    <cellStyle name="Note 6 18 3 6 2" xfId="43213"/>
    <cellStyle name="Note 6 18 3 6 3" xfId="43214"/>
    <cellStyle name="Note 6 18 3 7" xfId="43215"/>
    <cellStyle name="Note 6 18 3 7 2" xfId="43216"/>
    <cellStyle name="Note 6 18 3 7 3" xfId="43217"/>
    <cellStyle name="Note 6 18 3 8" xfId="43218"/>
    <cellStyle name="Note 6 18 3 8 2" xfId="43219"/>
    <cellStyle name="Note 6 18 3 8 3" xfId="43220"/>
    <cellStyle name="Note 6 18 3 9" xfId="43221"/>
    <cellStyle name="Note 6 18 4" xfId="43222"/>
    <cellStyle name="Note 6 18 4 2" xfId="43223"/>
    <cellStyle name="Note 6 18 4 2 2" xfId="43224"/>
    <cellStyle name="Note 6 18 4 2 2 2" xfId="43225"/>
    <cellStyle name="Note 6 18 4 2 2 2 2" xfId="43226"/>
    <cellStyle name="Note 6 18 4 2 2 2 3" xfId="43227"/>
    <cellStyle name="Note 6 18 4 2 2 3" xfId="43228"/>
    <cellStyle name="Note 6 18 4 2 2 3 2" xfId="43229"/>
    <cellStyle name="Note 6 18 4 2 2 3 3" xfId="43230"/>
    <cellStyle name="Note 6 18 4 2 2 4" xfId="43231"/>
    <cellStyle name="Note 6 18 4 2 2 5" xfId="43232"/>
    <cellStyle name="Note 6 18 4 2 3" xfId="43233"/>
    <cellStyle name="Note 6 18 4 2 3 2" xfId="43234"/>
    <cellStyle name="Note 6 18 4 2 3 3" xfId="43235"/>
    <cellStyle name="Note 6 18 4 2 4" xfId="43236"/>
    <cellStyle name="Note 6 18 4 2 4 2" xfId="43237"/>
    <cellStyle name="Note 6 18 4 2 4 3" xfId="43238"/>
    <cellStyle name="Note 6 18 4 2 5" xfId="43239"/>
    <cellStyle name="Note 6 18 4 2 5 2" xfId="43240"/>
    <cellStyle name="Note 6 18 4 2 5 3" xfId="43241"/>
    <cellStyle name="Note 6 18 4 2 6" xfId="43242"/>
    <cellStyle name="Note 6 18 4 3" xfId="43243"/>
    <cellStyle name="Note 6 18 4 3 2" xfId="43244"/>
    <cellStyle name="Note 6 18 4 3 2 2" xfId="43245"/>
    <cellStyle name="Note 6 18 4 3 2 2 2" xfId="43246"/>
    <cellStyle name="Note 6 18 4 3 2 2 3" xfId="43247"/>
    <cellStyle name="Note 6 18 4 3 2 3" xfId="43248"/>
    <cellStyle name="Note 6 18 4 3 2 3 2" xfId="43249"/>
    <cellStyle name="Note 6 18 4 3 2 3 3" xfId="43250"/>
    <cellStyle name="Note 6 18 4 3 2 4" xfId="43251"/>
    <cellStyle name="Note 6 18 4 3 2 5" xfId="43252"/>
    <cellStyle name="Note 6 18 4 3 3" xfId="43253"/>
    <cellStyle name="Note 6 18 4 3 3 2" xfId="43254"/>
    <cellStyle name="Note 6 18 4 3 3 3" xfId="43255"/>
    <cellStyle name="Note 6 18 4 3 4" xfId="43256"/>
    <cellStyle name="Note 6 18 4 3 4 2" xfId="43257"/>
    <cellStyle name="Note 6 18 4 3 4 3" xfId="43258"/>
    <cellStyle name="Note 6 18 4 3 5" xfId="43259"/>
    <cellStyle name="Note 6 18 4 3 5 2" xfId="43260"/>
    <cellStyle name="Note 6 18 4 3 5 3" xfId="43261"/>
    <cellStyle name="Note 6 18 4 3 6" xfId="43262"/>
    <cellStyle name="Note 6 18 4 4" xfId="43263"/>
    <cellStyle name="Note 6 18 4 4 2" xfId="43264"/>
    <cellStyle name="Note 6 18 4 4 2 2" xfId="43265"/>
    <cellStyle name="Note 6 18 4 4 2 3" xfId="43266"/>
    <cellStyle name="Note 6 18 4 4 3" xfId="43267"/>
    <cellStyle name="Note 6 18 4 4 3 2" xfId="43268"/>
    <cellStyle name="Note 6 18 4 4 3 3" xfId="43269"/>
    <cellStyle name="Note 6 18 4 4 4" xfId="43270"/>
    <cellStyle name="Note 6 18 4 4 4 2" xfId="43271"/>
    <cellStyle name="Note 6 18 4 4 4 3" xfId="43272"/>
    <cellStyle name="Note 6 18 4 4 5" xfId="43273"/>
    <cellStyle name="Note 6 18 4 4 5 2" xfId="43274"/>
    <cellStyle name="Note 6 18 4 4 5 3" xfId="43275"/>
    <cellStyle name="Note 6 18 4 4 6" xfId="43276"/>
    <cellStyle name="Note 6 18 4 4 6 2" xfId="43277"/>
    <cellStyle name="Note 6 18 4 4 6 3" xfId="43278"/>
    <cellStyle name="Note 6 18 4 4 7" xfId="43279"/>
    <cellStyle name="Note 6 18 4 4 8" xfId="43280"/>
    <cellStyle name="Note 6 18 4 5" xfId="43281"/>
    <cellStyle name="Note 6 18 4 5 2" xfId="43282"/>
    <cellStyle name="Note 6 18 4 5 2 2" xfId="43283"/>
    <cellStyle name="Note 6 18 4 5 2 3" xfId="43284"/>
    <cellStyle name="Note 6 18 4 5 3" xfId="43285"/>
    <cellStyle name="Note 6 18 4 5 3 2" xfId="43286"/>
    <cellStyle name="Note 6 18 4 5 3 3" xfId="43287"/>
    <cellStyle name="Note 6 18 4 5 4" xfId="43288"/>
    <cellStyle name="Note 6 18 4 5 5" xfId="43289"/>
    <cellStyle name="Note 6 18 4 6" xfId="43290"/>
    <cellStyle name="Note 6 18 4 6 2" xfId="43291"/>
    <cellStyle name="Note 6 18 4 6 3" xfId="43292"/>
    <cellStyle name="Note 6 18 4 7" xfId="43293"/>
    <cellStyle name="Note 6 18 4 7 2" xfId="43294"/>
    <cellStyle name="Note 6 18 4 7 3" xfId="43295"/>
    <cellStyle name="Note 6 18 4 8" xfId="43296"/>
    <cellStyle name="Note 6 18 4 8 2" xfId="43297"/>
    <cellStyle name="Note 6 18 4 8 3" xfId="43298"/>
    <cellStyle name="Note 6 18 4 9" xfId="43299"/>
    <cellStyle name="Note 6 18 5" xfId="43300"/>
    <cellStyle name="Note 6 18 5 2" xfId="43301"/>
    <cellStyle name="Note 6 18 5 2 2" xfId="43302"/>
    <cellStyle name="Note 6 18 5 2 2 2" xfId="43303"/>
    <cellStyle name="Note 6 18 5 2 2 2 2" xfId="43304"/>
    <cellStyle name="Note 6 18 5 2 2 2 3" xfId="43305"/>
    <cellStyle name="Note 6 18 5 2 2 3" xfId="43306"/>
    <cellStyle name="Note 6 18 5 2 2 3 2" xfId="43307"/>
    <cellStyle name="Note 6 18 5 2 2 3 3" xfId="43308"/>
    <cellStyle name="Note 6 18 5 2 2 4" xfId="43309"/>
    <cellStyle name="Note 6 18 5 2 2 5" xfId="43310"/>
    <cellStyle name="Note 6 18 5 2 3" xfId="43311"/>
    <cellStyle name="Note 6 18 5 2 3 2" xfId="43312"/>
    <cellStyle name="Note 6 18 5 2 3 3" xfId="43313"/>
    <cellStyle name="Note 6 18 5 2 4" xfId="43314"/>
    <cellStyle name="Note 6 18 5 2 4 2" xfId="43315"/>
    <cellStyle name="Note 6 18 5 2 4 3" xfId="43316"/>
    <cellStyle name="Note 6 18 5 2 5" xfId="43317"/>
    <cellStyle name="Note 6 18 5 2 5 2" xfId="43318"/>
    <cellStyle name="Note 6 18 5 2 5 3" xfId="43319"/>
    <cellStyle name="Note 6 18 5 2 6" xfId="43320"/>
    <cellStyle name="Note 6 18 5 3" xfId="43321"/>
    <cellStyle name="Note 6 18 5 3 2" xfId="43322"/>
    <cellStyle name="Note 6 18 5 3 2 2" xfId="43323"/>
    <cellStyle name="Note 6 18 5 3 2 2 2" xfId="43324"/>
    <cellStyle name="Note 6 18 5 3 2 2 3" xfId="43325"/>
    <cellStyle name="Note 6 18 5 3 2 3" xfId="43326"/>
    <cellStyle name="Note 6 18 5 3 2 3 2" xfId="43327"/>
    <cellStyle name="Note 6 18 5 3 2 3 3" xfId="43328"/>
    <cellStyle name="Note 6 18 5 3 2 4" xfId="43329"/>
    <cellStyle name="Note 6 18 5 3 2 5" xfId="43330"/>
    <cellStyle name="Note 6 18 5 3 3" xfId="43331"/>
    <cellStyle name="Note 6 18 5 3 3 2" xfId="43332"/>
    <cellStyle name="Note 6 18 5 3 3 3" xfId="43333"/>
    <cellStyle name="Note 6 18 5 3 4" xfId="43334"/>
    <cellStyle name="Note 6 18 5 3 4 2" xfId="43335"/>
    <cellStyle name="Note 6 18 5 3 4 3" xfId="43336"/>
    <cellStyle name="Note 6 18 5 3 5" xfId="43337"/>
    <cellStyle name="Note 6 18 5 3 5 2" xfId="43338"/>
    <cellStyle name="Note 6 18 5 3 5 3" xfId="43339"/>
    <cellStyle name="Note 6 18 5 3 6" xfId="43340"/>
    <cellStyle name="Note 6 18 5 4" xfId="43341"/>
    <cellStyle name="Note 6 18 5 4 2" xfId="43342"/>
    <cellStyle name="Note 6 18 5 4 2 2" xfId="43343"/>
    <cellStyle name="Note 6 18 5 4 2 3" xfId="43344"/>
    <cellStyle name="Note 6 18 5 4 3" xfId="43345"/>
    <cellStyle name="Note 6 18 5 4 3 2" xfId="43346"/>
    <cellStyle name="Note 6 18 5 4 3 3" xfId="43347"/>
    <cellStyle name="Note 6 18 5 4 4" xfId="43348"/>
    <cellStyle name="Note 6 18 5 4 4 2" xfId="43349"/>
    <cellStyle name="Note 6 18 5 4 4 3" xfId="43350"/>
    <cellStyle name="Note 6 18 5 4 5" xfId="43351"/>
    <cellStyle name="Note 6 18 5 4 5 2" xfId="43352"/>
    <cellStyle name="Note 6 18 5 4 5 3" xfId="43353"/>
    <cellStyle name="Note 6 18 5 4 6" xfId="43354"/>
    <cellStyle name="Note 6 18 5 4 6 2" xfId="43355"/>
    <cellStyle name="Note 6 18 5 4 6 3" xfId="43356"/>
    <cellStyle name="Note 6 18 5 4 7" xfId="43357"/>
    <cellStyle name="Note 6 18 5 4 8" xfId="43358"/>
    <cellStyle name="Note 6 18 5 5" xfId="43359"/>
    <cellStyle name="Note 6 18 5 5 2" xfId="43360"/>
    <cellStyle name="Note 6 18 5 5 2 2" xfId="43361"/>
    <cellStyle name="Note 6 18 5 5 2 3" xfId="43362"/>
    <cellStyle name="Note 6 18 5 5 3" xfId="43363"/>
    <cellStyle name="Note 6 18 5 5 3 2" xfId="43364"/>
    <cellStyle name="Note 6 18 5 5 3 3" xfId="43365"/>
    <cellStyle name="Note 6 18 5 5 4" xfId="43366"/>
    <cellStyle name="Note 6 18 5 5 5" xfId="43367"/>
    <cellStyle name="Note 6 18 5 6" xfId="43368"/>
    <cellStyle name="Note 6 18 5 6 2" xfId="43369"/>
    <cellStyle name="Note 6 18 5 6 3" xfId="43370"/>
    <cellStyle name="Note 6 18 5 7" xfId="43371"/>
    <cellStyle name="Note 6 18 5 7 2" xfId="43372"/>
    <cellStyle name="Note 6 18 5 7 3" xfId="43373"/>
    <cellStyle name="Note 6 18 5 8" xfId="43374"/>
    <cellStyle name="Note 6 18 5 8 2" xfId="43375"/>
    <cellStyle name="Note 6 18 5 8 3" xfId="43376"/>
    <cellStyle name="Note 6 18 5 9" xfId="43377"/>
    <cellStyle name="Note 6 18 6" xfId="43378"/>
    <cellStyle name="Note 6 18 6 2" xfId="43379"/>
    <cellStyle name="Note 6 18 6 2 2" xfId="43380"/>
    <cellStyle name="Note 6 18 6 2 2 2" xfId="43381"/>
    <cellStyle name="Note 6 18 6 2 2 3" xfId="43382"/>
    <cellStyle name="Note 6 18 6 2 3" xfId="43383"/>
    <cellStyle name="Note 6 18 6 2 3 2" xfId="43384"/>
    <cellStyle name="Note 6 18 6 2 3 3" xfId="43385"/>
    <cellStyle name="Note 6 18 6 2 4" xfId="43386"/>
    <cellStyle name="Note 6 18 6 2 5" xfId="43387"/>
    <cellStyle name="Note 6 18 6 3" xfId="43388"/>
    <cellStyle name="Note 6 18 6 3 2" xfId="43389"/>
    <cellStyle name="Note 6 18 6 3 3" xfId="43390"/>
    <cellStyle name="Note 6 18 6 4" xfId="43391"/>
    <cellStyle name="Note 6 18 6 4 2" xfId="43392"/>
    <cellStyle name="Note 6 18 6 4 3" xfId="43393"/>
    <cellStyle name="Note 6 18 6 5" xfId="43394"/>
    <cellStyle name="Note 6 18 6 5 2" xfId="43395"/>
    <cellStyle name="Note 6 18 6 5 3" xfId="43396"/>
    <cellStyle name="Note 6 18 6 6" xfId="43397"/>
    <cellStyle name="Note 6 18 7" xfId="43398"/>
    <cellStyle name="Note 6 18 7 2" xfId="43399"/>
    <cellStyle name="Note 6 18 7 2 2" xfId="43400"/>
    <cellStyle name="Note 6 18 7 2 2 2" xfId="43401"/>
    <cellStyle name="Note 6 18 7 2 2 3" xfId="43402"/>
    <cellStyle name="Note 6 18 7 2 3" xfId="43403"/>
    <cellStyle name="Note 6 18 7 2 3 2" xfId="43404"/>
    <cellStyle name="Note 6 18 7 2 3 3" xfId="43405"/>
    <cellStyle name="Note 6 18 7 2 4" xfId="43406"/>
    <cellStyle name="Note 6 18 7 2 5" xfId="43407"/>
    <cellStyle name="Note 6 18 7 3" xfId="43408"/>
    <cellStyle name="Note 6 18 7 3 2" xfId="43409"/>
    <cellStyle name="Note 6 18 7 3 3" xfId="43410"/>
    <cellStyle name="Note 6 18 7 4" xfId="43411"/>
    <cellStyle name="Note 6 18 7 4 2" xfId="43412"/>
    <cellStyle name="Note 6 18 7 4 3" xfId="43413"/>
    <cellStyle name="Note 6 18 7 5" xfId="43414"/>
    <cellStyle name="Note 6 18 7 5 2" xfId="43415"/>
    <cellStyle name="Note 6 18 7 5 3" xfId="43416"/>
    <cellStyle name="Note 6 18 7 6" xfId="43417"/>
    <cellStyle name="Note 6 18 8" xfId="43418"/>
    <cellStyle name="Note 6 18 8 2" xfId="43419"/>
    <cellStyle name="Note 6 18 8 2 2" xfId="43420"/>
    <cellStyle name="Note 6 18 8 2 3" xfId="43421"/>
    <cellStyle name="Note 6 18 8 3" xfId="43422"/>
    <cellStyle name="Note 6 18 8 3 2" xfId="43423"/>
    <cellStyle name="Note 6 18 8 3 3" xfId="43424"/>
    <cellStyle name="Note 6 18 8 4" xfId="43425"/>
    <cellStyle name="Note 6 18 8 4 2" xfId="43426"/>
    <cellStyle name="Note 6 18 8 4 3" xfId="43427"/>
    <cellStyle name="Note 6 18 8 5" xfId="43428"/>
    <cellStyle name="Note 6 18 8 5 2" xfId="43429"/>
    <cellStyle name="Note 6 18 8 5 3" xfId="43430"/>
    <cellStyle name="Note 6 18 8 6" xfId="43431"/>
    <cellStyle name="Note 6 18 8 6 2" xfId="43432"/>
    <cellStyle name="Note 6 18 8 6 3" xfId="43433"/>
    <cellStyle name="Note 6 18 8 7" xfId="43434"/>
    <cellStyle name="Note 6 18 8 8" xfId="43435"/>
    <cellStyle name="Note 6 18 9" xfId="43436"/>
    <cellStyle name="Note 6 18 9 2" xfId="43437"/>
    <cellStyle name="Note 6 18 9 2 2" xfId="43438"/>
    <cellStyle name="Note 6 18 9 2 3" xfId="43439"/>
    <cellStyle name="Note 6 18 9 3" xfId="43440"/>
    <cellStyle name="Note 6 18 9 3 2" xfId="43441"/>
    <cellStyle name="Note 6 18 9 3 3" xfId="43442"/>
    <cellStyle name="Note 6 18 9 4" xfId="43443"/>
    <cellStyle name="Note 6 18 9 5" xfId="43444"/>
    <cellStyle name="Note 6 19" xfId="43445"/>
    <cellStyle name="Note 6 19 10" xfId="43446"/>
    <cellStyle name="Note 6 19 10 2" xfId="43447"/>
    <cellStyle name="Note 6 19 10 3" xfId="43448"/>
    <cellStyle name="Note 6 19 11" xfId="43449"/>
    <cellStyle name="Note 6 19 11 2" xfId="43450"/>
    <cellStyle name="Note 6 19 11 3" xfId="43451"/>
    <cellStyle name="Note 6 19 12" xfId="43452"/>
    <cellStyle name="Note 6 19 12 2" xfId="43453"/>
    <cellStyle name="Note 6 19 12 3" xfId="43454"/>
    <cellStyle name="Note 6 19 13" xfId="43455"/>
    <cellStyle name="Note 6 19 2" xfId="43456"/>
    <cellStyle name="Note 6 19 2 2" xfId="43457"/>
    <cellStyle name="Note 6 19 2 2 2" xfId="43458"/>
    <cellStyle name="Note 6 19 2 2 2 2" xfId="43459"/>
    <cellStyle name="Note 6 19 2 2 2 2 2" xfId="43460"/>
    <cellStyle name="Note 6 19 2 2 2 2 3" xfId="43461"/>
    <cellStyle name="Note 6 19 2 2 2 3" xfId="43462"/>
    <cellStyle name="Note 6 19 2 2 2 3 2" xfId="43463"/>
    <cellStyle name="Note 6 19 2 2 2 3 3" xfId="43464"/>
    <cellStyle name="Note 6 19 2 2 2 4" xfId="43465"/>
    <cellStyle name="Note 6 19 2 2 2 5" xfId="43466"/>
    <cellStyle name="Note 6 19 2 2 3" xfId="43467"/>
    <cellStyle name="Note 6 19 2 2 3 2" xfId="43468"/>
    <cellStyle name="Note 6 19 2 2 3 3" xfId="43469"/>
    <cellStyle name="Note 6 19 2 2 4" xfId="43470"/>
    <cellStyle name="Note 6 19 2 2 4 2" xfId="43471"/>
    <cellStyle name="Note 6 19 2 2 4 3" xfId="43472"/>
    <cellStyle name="Note 6 19 2 2 5" xfId="43473"/>
    <cellStyle name="Note 6 19 2 2 5 2" xfId="43474"/>
    <cellStyle name="Note 6 19 2 2 5 3" xfId="43475"/>
    <cellStyle name="Note 6 19 2 2 6" xfId="43476"/>
    <cellStyle name="Note 6 19 2 3" xfId="43477"/>
    <cellStyle name="Note 6 19 2 3 2" xfId="43478"/>
    <cellStyle name="Note 6 19 2 3 2 2" xfId="43479"/>
    <cellStyle name="Note 6 19 2 3 2 2 2" xfId="43480"/>
    <cellStyle name="Note 6 19 2 3 2 2 3" xfId="43481"/>
    <cellStyle name="Note 6 19 2 3 2 3" xfId="43482"/>
    <cellStyle name="Note 6 19 2 3 2 3 2" xfId="43483"/>
    <cellStyle name="Note 6 19 2 3 2 3 3" xfId="43484"/>
    <cellStyle name="Note 6 19 2 3 2 4" xfId="43485"/>
    <cellStyle name="Note 6 19 2 3 2 5" xfId="43486"/>
    <cellStyle name="Note 6 19 2 3 3" xfId="43487"/>
    <cellStyle name="Note 6 19 2 3 3 2" xfId="43488"/>
    <cellStyle name="Note 6 19 2 3 3 3" xfId="43489"/>
    <cellStyle name="Note 6 19 2 3 4" xfId="43490"/>
    <cellStyle name="Note 6 19 2 3 4 2" xfId="43491"/>
    <cellStyle name="Note 6 19 2 3 4 3" xfId="43492"/>
    <cellStyle name="Note 6 19 2 3 5" xfId="43493"/>
    <cellStyle name="Note 6 19 2 3 5 2" xfId="43494"/>
    <cellStyle name="Note 6 19 2 3 5 3" xfId="43495"/>
    <cellStyle name="Note 6 19 2 3 6" xfId="43496"/>
    <cellStyle name="Note 6 19 2 4" xfId="43497"/>
    <cellStyle name="Note 6 19 2 4 2" xfId="43498"/>
    <cellStyle name="Note 6 19 2 4 2 2" xfId="43499"/>
    <cellStyle name="Note 6 19 2 4 2 3" xfId="43500"/>
    <cellStyle name="Note 6 19 2 4 3" xfId="43501"/>
    <cellStyle name="Note 6 19 2 4 3 2" xfId="43502"/>
    <cellStyle name="Note 6 19 2 4 3 3" xfId="43503"/>
    <cellStyle name="Note 6 19 2 4 4" xfId="43504"/>
    <cellStyle name="Note 6 19 2 4 4 2" xfId="43505"/>
    <cellStyle name="Note 6 19 2 4 4 3" xfId="43506"/>
    <cellStyle name="Note 6 19 2 4 5" xfId="43507"/>
    <cellStyle name="Note 6 19 2 4 5 2" xfId="43508"/>
    <cellStyle name="Note 6 19 2 4 5 3" xfId="43509"/>
    <cellStyle name="Note 6 19 2 4 6" xfId="43510"/>
    <cellStyle name="Note 6 19 2 4 6 2" xfId="43511"/>
    <cellStyle name="Note 6 19 2 4 6 3" xfId="43512"/>
    <cellStyle name="Note 6 19 2 4 7" xfId="43513"/>
    <cellStyle name="Note 6 19 2 4 8" xfId="43514"/>
    <cellStyle name="Note 6 19 2 5" xfId="43515"/>
    <cellStyle name="Note 6 19 2 5 2" xfId="43516"/>
    <cellStyle name="Note 6 19 2 5 2 2" xfId="43517"/>
    <cellStyle name="Note 6 19 2 5 2 3" xfId="43518"/>
    <cellStyle name="Note 6 19 2 5 3" xfId="43519"/>
    <cellStyle name="Note 6 19 2 5 3 2" xfId="43520"/>
    <cellStyle name="Note 6 19 2 5 3 3" xfId="43521"/>
    <cellStyle name="Note 6 19 2 5 4" xfId="43522"/>
    <cellStyle name="Note 6 19 2 5 5" xfId="43523"/>
    <cellStyle name="Note 6 19 2 6" xfId="43524"/>
    <cellStyle name="Note 6 19 2 6 2" xfId="43525"/>
    <cellStyle name="Note 6 19 2 6 3" xfId="43526"/>
    <cellStyle name="Note 6 19 2 7" xfId="43527"/>
    <cellStyle name="Note 6 19 2 7 2" xfId="43528"/>
    <cellStyle name="Note 6 19 2 7 3" xfId="43529"/>
    <cellStyle name="Note 6 19 2 8" xfId="43530"/>
    <cellStyle name="Note 6 19 2 8 2" xfId="43531"/>
    <cellStyle name="Note 6 19 2 8 3" xfId="43532"/>
    <cellStyle name="Note 6 19 2 9" xfId="43533"/>
    <cellStyle name="Note 6 19 3" xfId="43534"/>
    <cellStyle name="Note 6 19 3 2" xfId="43535"/>
    <cellStyle name="Note 6 19 3 2 2" xfId="43536"/>
    <cellStyle name="Note 6 19 3 2 2 2" xfId="43537"/>
    <cellStyle name="Note 6 19 3 2 2 2 2" xfId="43538"/>
    <cellStyle name="Note 6 19 3 2 2 2 3" xfId="43539"/>
    <cellStyle name="Note 6 19 3 2 2 3" xfId="43540"/>
    <cellStyle name="Note 6 19 3 2 2 3 2" xfId="43541"/>
    <cellStyle name="Note 6 19 3 2 2 3 3" xfId="43542"/>
    <cellStyle name="Note 6 19 3 2 2 4" xfId="43543"/>
    <cellStyle name="Note 6 19 3 2 2 5" xfId="43544"/>
    <cellStyle name="Note 6 19 3 2 3" xfId="43545"/>
    <cellStyle name="Note 6 19 3 2 3 2" xfId="43546"/>
    <cellStyle name="Note 6 19 3 2 3 3" xfId="43547"/>
    <cellStyle name="Note 6 19 3 2 4" xfId="43548"/>
    <cellStyle name="Note 6 19 3 2 4 2" xfId="43549"/>
    <cellStyle name="Note 6 19 3 2 4 3" xfId="43550"/>
    <cellStyle name="Note 6 19 3 2 5" xfId="43551"/>
    <cellStyle name="Note 6 19 3 2 5 2" xfId="43552"/>
    <cellStyle name="Note 6 19 3 2 5 3" xfId="43553"/>
    <cellStyle name="Note 6 19 3 2 6" xfId="43554"/>
    <cellStyle name="Note 6 19 3 3" xfId="43555"/>
    <cellStyle name="Note 6 19 3 3 2" xfId="43556"/>
    <cellStyle name="Note 6 19 3 3 2 2" xfId="43557"/>
    <cellStyle name="Note 6 19 3 3 2 2 2" xfId="43558"/>
    <cellStyle name="Note 6 19 3 3 2 2 3" xfId="43559"/>
    <cellStyle name="Note 6 19 3 3 2 3" xfId="43560"/>
    <cellStyle name="Note 6 19 3 3 2 3 2" xfId="43561"/>
    <cellStyle name="Note 6 19 3 3 2 3 3" xfId="43562"/>
    <cellStyle name="Note 6 19 3 3 2 4" xfId="43563"/>
    <cellStyle name="Note 6 19 3 3 2 5" xfId="43564"/>
    <cellStyle name="Note 6 19 3 3 3" xfId="43565"/>
    <cellStyle name="Note 6 19 3 3 3 2" xfId="43566"/>
    <cellStyle name="Note 6 19 3 3 3 3" xfId="43567"/>
    <cellStyle name="Note 6 19 3 3 4" xfId="43568"/>
    <cellStyle name="Note 6 19 3 3 4 2" xfId="43569"/>
    <cellStyle name="Note 6 19 3 3 4 3" xfId="43570"/>
    <cellStyle name="Note 6 19 3 3 5" xfId="43571"/>
    <cellStyle name="Note 6 19 3 3 5 2" xfId="43572"/>
    <cellStyle name="Note 6 19 3 3 5 3" xfId="43573"/>
    <cellStyle name="Note 6 19 3 3 6" xfId="43574"/>
    <cellStyle name="Note 6 19 3 4" xfId="43575"/>
    <cellStyle name="Note 6 19 3 4 2" xfId="43576"/>
    <cellStyle name="Note 6 19 3 4 2 2" xfId="43577"/>
    <cellStyle name="Note 6 19 3 4 2 3" xfId="43578"/>
    <cellStyle name="Note 6 19 3 4 3" xfId="43579"/>
    <cellStyle name="Note 6 19 3 4 3 2" xfId="43580"/>
    <cellStyle name="Note 6 19 3 4 3 3" xfId="43581"/>
    <cellStyle name="Note 6 19 3 4 4" xfId="43582"/>
    <cellStyle name="Note 6 19 3 4 4 2" xfId="43583"/>
    <cellStyle name="Note 6 19 3 4 4 3" xfId="43584"/>
    <cellStyle name="Note 6 19 3 4 5" xfId="43585"/>
    <cellStyle name="Note 6 19 3 4 5 2" xfId="43586"/>
    <cellStyle name="Note 6 19 3 4 5 3" xfId="43587"/>
    <cellStyle name="Note 6 19 3 4 6" xfId="43588"/>
    <cellStyle name="Note 6 19 3 4 6 2" xfId="43589"/>
    <cellStyle name="Note 6 19 3 4 6 3" xfId="43590"/>
    <cellStyle name="Note 6 19 3 4 7" xfId="43591"/>
    <cellStyle name="Note 6 19 3 4 8" xfId="43592"/>
    <cellStyle name="Note 6 19 3 5" xfId="43593"/>
    <cellStyle name="Note 6 19 3 5 2" xfId="43594"/>
    <cellStyle name="Note 6 19 3 5 2 2" xfId="43595"/>
    <cellStyle name="Note 6 19 3 5 2 3" xfId="43596"/>
    <cellStyle name="Note 6 19 3 5 3" xfId="43597"/>
    <cellStyle name="Note 6 19 3 5 3 2" xfId="43598"/>
    <cellStyle name="Note 6 19 3 5 3 3" xfId="43599"/>
    <cellStyle name="Note 6 19 3 5 4" xfId="43600"/>
    <cellStyle name="Note 6 19 3 5 5" xfId="43601"/>
    <cellStyle name="Note 6 19 3 6" xfId="43602"/>
    <cellStyle name="Note 6 19 3 6 2" xfId="43603"/>
    <cellStyle name="Note 6 19 3 6 3" xfId="43604"/>
    <cellStyle name="Note 6 19 3 7" xfId="43605"/>
    <cellStyle name="Note 6 19 3 7 2" xfId="43606"/>
    <cellStyle name="Note 6 19 3 7 3" xfId="43607"/>
    <cellStyle name="Note 6 19 3 8" xfId="43608"/>
    <cellStyle name="Note 6 19 3 8 2" xfId="43609"/>
    <cellStyle name="Note 6 19 3 8 3" xfId="43610"/>
    <cellStyle name="Note 6 19 3 9" xfId="43611"/>
    <cellStyle name="Note 6 19 4" xfId="43612"/>
    <cellStyle name="Note 6 19 4 2" xfId="43613"/>
    <cellStyle name="Note 6 19 4 2 2" xfId="43614"/>
    <cellStyle name="Note 6 19 4 2 2 2" xfId="43615"/>
    <cellStyle name="Note 6 19 4 2 2 2 2" xfId="43616"/>
    <cellStyle name="Note 6 19 4 2 2 2 3" xfId="43617"/>
    <cellStyle name="Note 6 19 4 2 2 3" xfId="43618"/>
    <cellStyle name="Note 6 19 4 2 2 3 2" xfId="43619"/>
    <cellStyle name="Note 6 19 4 2 2 3 3" xfId="43620"/>
    <cellStyle name="Note 6 19 4 2 2 4" xfId="43621"/>
    <cellStyle name="Note 6 19 4 2 2 5" xfId="43622"/>
    <cellStyle name="Note 6 19 4 2 3" xfId="43623"/>
    <cellStyle name="Note 6 19 4 2 3 2" xfId="43624"/>
    <cellStyle name="Note 6 19 4 2 3 3" xfId="43625"/>
    <cellStyle name="Note 6 19 4 2 4" xfId="43626"/>
    <cellStyle name="Note 6 19 4 2 4 2" xfId="43627"/>
    <cellStyle name="Note 6 19 4 2 4 3" xfId="43628"/>
    <cellStyle name="Note 6 19 4 2 5" xfId="43629"/>
    <cellStyle name="Note 6 19 4 2 5 2" xfId="43630"/>
    <cellStyle name="Note 6 19 4 2 5 3" xfId="43631"/>
    <cellStyle name="Note 6 19 4 2 6" xfId="43632"/>
    <cellStyle name="Note 6 19 4 3" xfId="43633"/>
    <cellStyle name="Note 6 19 4 3 2" xfId="43634"/>
    <cellStyle name="Note 6 19 4 3 2 2" xfId="43635"/>
    <cellStyle name="Note 6 19 4 3 2 2 2" xfId="43636"/>
    <cellStyle name="Note 6 19 4 3 2 2 3" xfId="43637"/>
    <cellStyle name="Note 6 19 4 3 2 3" xfId="43638"/>
    <cellStyle name="Note 6 19 4 3 2 3 2" xfId="43639"/>
    <cellStyle name="Note 6 19 4 3 2 3 3" xfId="43640"/>
    <cellStyle name="Note 6 19 4 3 2 4" xfId="43641"/>
    <cellStyle name="Note 6 19 4 3 2 5" xfId="43642"/>
    <cellStyle name="Note 6 19 4 3 3" xfId="43643"/>
    <cellStyle name="Note 6 19 4 3 3 2" xfId="43644"/>
    <cellStyle name="Note 6 19 4 3 3 3" xfId="43645"/>
    <cellStyle name="Note 6 19 4 3 4" xfId="43646"/>
    <cellStyle name="Note 6 19 4 3 4 2" xfId="43647"/>
    <cellStyle name="Note 6 19 4 3 4 3" xfId="43648"/>
    <cellStyle name="Note 6 19 4 3 5" xfId="43649"/>
    <cellStyle name="Note 6 19 4 3 5 2" xfId="43650"/>
    <cellStyle name="Note 6 19 4 3 5 3" xfId="43651"/>
    <cellStyle name="Note 6 19 4 3 6" xfId="43652"/>
    <cellStyle name="Note 6 19 4 4" xfId="43653"/>
    <cellStyle name="Note 6 19 4 4 2" xfId="43654"/>
    <cellStyle name="Note 6 19 4 4 2 2" xfId="43655"/>
    <cellStyle name="Note 6 19 4 4 2 3" xfId="43656"/>
    <cellStyle name="Note 6 19 4 4 3" xfId="43657"/>
    <cellStyle name="Note 6 19 4 4 3 2" xfId="43658"/>
    <cellStyle name="Note 6 19 4 4 3 3" xfId="43659"/>
    <cellStyle name="Note 6 19 4 4 4" xfId="43660"/>
    <cellStyle name="Note 6 19 4 4 4 2" xfId="43661"/>
    <cellStyle name="Note 6 19 4 4 4 3" xfId="43662"/>
    <cellStyle name="Note 6 19 4 4 5" xfId="43663"/>
    <cellStyle name="Note 6 19 4 4 5 2" xfId="43664"/>
    <cellStyle name="Note 6 19 4 4 5 3" xfId="43665"/>
    <cellStyle name="Note 6 19 4 4 6" xfId="43666"/>
    <cellStyle name="Note 6 19 4 4 6 2" xfId="43667"/>
    <cellStyle name="Note 6 19 4 4 6 3" xfId="43668"/>
    <cellStyle name="Note 6 19 4 4 7" xfId="43669"/>
    <cellStyle name="Note 6 19 4 4 8" xfId="43670"/>
    <cellStyle name="Note 6 19 4 5" xfId="43671"/>
    <cellStyle name="Note 6 19 4 5 2" xfId="43672"/>
    <cellStyle name="Note 6 19 4 5 2 2" xfId="43673"/>
    <cellStyle name="Note 6 19 4 5 2 3" xfId="43674"/>
    <cellStyle name="Note 6 19 4 5 3" xfId="43675"/>
    <cellStyle name="Note 6 19 4 5 3 2" xfId="43676"/>
    <cellStyle name="Note 6 19 4 5 3 3" xfId="43677"/>
    <cellStyle name="Note 6 19 4 5 4" xfId="43678"/>
    <cellStyle name="Note 6 19 4 5 5" xfId="43679"/>
    <cellStyle name="Note 6 19 4 6" xfId="43680"/>
    <cellStyle name="Note 6 19 4 6 2" xfId="43681"/>
    <cellStyle name="Note 6 19 4 6 3" xfId="43682"/>
    <cellStyle name="Note 6 19 4 7" xfId="43683"/>
    <cellStyle name="Note 6 19 4 7 2" xfId="43684"/>
    <cellStyle name="Note 6 19 4 7 3" xfId="43685"/>
    <cellStyle name="Note 6 19 4 8" xfId="43686"/>
    <cellStyle name="Note 6 19 4 8 2" xfId="43687"/>
    <cellStyle name="Note 6 19 4 8 3" xfId="43688"/>
    <cellStyle name="Note 6 19 4 9" xfId="43689"/>
    <cellStyle name="Note 6 19 5" xfId="43690"/>
    <cellStyle name="Note 6 19 5 2" xfId="43691"/>
    <cellStyle name="Note 6 19 5 2 2" xfId="43692"/>
    <cellStyle name="Note 6 19 5 2 2 2" xfId="43693"/>
    <cellStyle name="Note 6 19 5 2 2 2 2" xfId="43694"/>
    <cellStyle name="Note 6 19 5 2 2 2 3" xfId="43695"/>
    <cellStyle name="Note 6 19 5 2 2 3" xfId="43696"/>
    <cellStyle name="Note 6 19 5 2 2 3 2" xfId="43697"/>
    <cellStyle name="Note 6 19 5 2 2 3 3" xfId="43698"/>
    <cellStyle name="Note 6 19 5 2 2 4" xfId="43699"/>
    <cellStyle name="Note 6 19 5 2 2 5" xfId="43700"/>
    <cellStyle name="Note 6 19 5 2 3" xfId="43701"/>
    <cellStyle name="Note 6 19 5 2 3 2" xfId="43702"/>
    <cellStyle name="Note 6 19 5 2 3 3" xfId="43703"/>
    <cellStyle name="Note 6 19 5 2 4" xfId="43704"/>
    <cellStyle name="Note 6 19 5 2 4 2" xfId="43705"/>
    <cellStyle name="Note 6 19 5 2 4 3" xfId="43706"/>
    <cellStyle name="Note 6 19 5 2 5" xfId="43707"/>
    <cellStyle name="Note 6 19 5 2 5 2" xfId="43708"/>
    <cellStyle name="Note 6 19 5 2 5 3" xfId="43709"/>
    <cellStyle name="Note 6 19 5 2 6" xfId="43710"/>
    <cellStyle name="Note 6 19 5 3" xfId="43711"/>
    <cellStyle name="Note 6 19 5 3 2" xfId="43712"/>
    <cellStyle name="Note 6 19 5 3 2 2" xfId="43713"/>
    <cellStyle name="Note 6 19 5 3 2 2 2" xfId="43714"/>
    <cellStyle name="Note 6 19 5 3 2 2 3" xfId="43715"/>
    <cellStyle name="Note 6 19 5 3 2 3" xfId="43716"/>
    <cellStyle name="Note 6 19 5 3 2 3 2" xfId="43717"/>
    <cellStyle name="Note 6 19 5 3 2 3 3" xfId="43718"/>
    <cellStyle name="Note 6 19 5 3 2 4" xfId="43719"/>
    <cellStyle name="Note 6 19 5 3 2 5" xfId="43720"/>
    <cellStyle name="Note 6 19 5 3 3" xfId="43721"/>
    <cellStyle name="Note 6 19 5 3 3 2" xfId="43722"/>
    <cellStyle name="Note 6 19 5 3 3 3" xfId="43723"/>
    <cellStyle name="Note 6 19 5 3 4" xfId="43724"/>
    <cellStyle name="Note 6 19 5 3 4 2" xfId="43725"/>
    <cellStyle name="Note 6 19 5 3 4 3" xfId="43726"/>
    <cellStyle name="Note 6 19 5 3 5" xfId="43727"/>
    <cellStyle name="Note 6 19 5 3 5 2" xfId="43728"/>
    <cellStyle name="Note 6 19 5 3 5 3" xfId="43729"/>
    <cellStyle name="Note 6 19 5 3 6" xfId="43730"/>
    <cellStyle name="Note 6 19 5 4" xfId="43731"/>
    <cellStyle name="Note 6 19 5 4 2" xfId="43732"/>
    <cellStyle name="Note 6 19 5 4 2 2" xfId="43733"/>
    <cellStyle name="Note 6 19 5 4 2 3" xfId="43734"/>
    <cellStyle name="Note 6 19 5 4 3" xfId="43735"/>
    <cellStyle name="Note 6 19 5 4 3 2" xfId="43736"/>
    <cellStyle name="Note 6 19 5 4 3 3" xfId="43737"/>
    <cellStyle name="Note 6 19 5 4 4" xfId="43738"/>
    <cellStyle name="Note 6 19 5 4 4 2" xfId="43739"/>
    <cellStyle name="Note 6 19 5 4 4 3" xfId="43740"/>
    <cellStyle name="Note 6 19 5 4 5" xfId="43741"/>
    <cellStyle name="Note 6 19 5 4 5 2" xfId="43742"/>
    <cellStyle name="Note 6 19 5 4 5 3" xfId="43743"/>
    <cellStyle name="Note 6 19 5 4 6" xfId="43744"/>
    <cellStyle name="Note 6 19 5 4 6 2" xfId="43745"/>
    <cellStyle name="Note 6 19 5 4 6 3" xfId="43746"/>
    <cellStyle name="Note 6 19 5 4 7" xfId="43747"/>
    <cellStyle name="Note 6 19 5 4 8" xfId="43748"/>
    <cellStyle name="Note 6 19 5 5" xfId="43749"/>
    <cellStyle name="Note 6 19 5 5 2" xfId="43750"/>
    <cellStyle name="Note 6 19 5 5 2 2" xfId="43751"/>
    <cellStyle name="Note 6 19 5 5 2 3" xfId="43752"/>
    <cellStyle name="Note 6 19 5 5 3" xfId="43753"/>
    <cellStyle name="Note 6 19 5 5 3 2" xfId="43754"/>
    <cellStyle name="Note 6 19 5 5 3 3" xfId="43755"/>
    <cellStyle name="Note 6 19 5 5 4" xfId="43756"/>
    <cellStyle name="Note 6 19 5 5 5" xfId="43757"/>
    <cellStyle name="Note 6 19 5 6" xfId="43758"/>
    <cellStyle name="Note 6 19 5 6 2" xfId="43759"/>
    <cellStyle name="Note 6 19 5 6 3" xfId="43760"/>
    <cellStyle name="Note 6 19 5 7" xfId="43761"/>
    <cellStyle name="Note 6 19 5 7 2" xfId="43762"/>
    <cellStyle name="Note 6 19 5 7 3" xfId="43763"/>
    <cellStyle name="Note 6 19 5 8" xfId="43764"/>
    <cellStyle name="Note 6 19 5 8 2" xfId="43765"/>
    <cellStyle name="Note 6 19 5 8 3" xfId="43766"/>
    <cellStyle name="Note 6 19 5 9" xfId="43767"/>
    <cellStyle name="Note 6 19 6" xfId="43768"/>
    <cellStyle name="Note 6 19 6 2" xfId="43769"/>
    <cellStyle name="Note 6 19 6 2 2" xfId="43770"/>
    <cellStyle name="Note 6 19 6 2 2 2" xfId="43771"/>
    <cellStyle name="Note 6 19 6 2 2 3" xfId="43772"/>
    <cellStyle name="Note 6 19 6 2 3" xfId="43773"/>
    <cellStyle name="Note 6 19 6 2 3 2" xfId="43774"/>
    <cellStyle name="Note 6 19 6 2 3 3" xfId="43775"/>
    <cellStyle name="Note 6 19 6 2 4" xfId="43776"/>
    <cellStyle name="Note 6 19 6 2 5" xfId="43777"/>
    <cellStyle name="Note 6 19 6 3" xfId="43778"/>
    <cellStyle name="Note 6 19 6 3 2" xfId="43779"/>
    <cellStyle name="Note 6 19 6 3 3" xfId="43780"/>
    <cellStyle name="Note 6 19 6 4" xfId="43781"/>
    <cellStyle name="Note 6 19 6 4 2" xfId="43782"/>
    <cellStyle name="Note 6 19 6 4 3" xfId="43783"/>
    <cellStyle name="Note 6 19 6 5" xfId="43784"/>
    <cellStyle name="Note 6 19 6 5 2" xfId="43785"/>
    <cellStyle name="Note 6 19 6 5 3" xfId="43786"/>
    <cellStyle name="Note 6 19 6 6" xfId="43787"/>
    <cellStyle name="Note 6 19 7" xfId="43788"/>
    <cellStyle name="Note 6 19 7 2" xfId="43789"/>
    <cellStyle name="Note 6 19 7 2 2" xfId="43790"/>
    <cellStyle name="Note 6 19 7 2 2 2" xfId="43791"/>
    <cellStyle name="Note 6 19 7 2 2 3" xfId="43792"/>
    <cellStyle name="Note 6 19 7 2 3" xfId="43793"/>
    <cellStyle name="Note 6 19 7 2 3 2" xfId="43794"/>
    <cellStyle name="Note 6 19 7 2 3 3" xfId="43795"/>
    <cellStyle name="Note 6 19 7 2 4" xfId="43796"/>
    <cellStyle name="Note 6 19 7 2 5" xfId="43797"/>
    <cellStyle name="Note 6 19 7 3" xfId="43798"/>
    <cellStyle name="Note 6 19 7 3 2" xfId="43799"/>
    <cellStyle name="Note 6 19 7 3 3" xfId="43800"/>
    <cellStyle name="Note 6 19 7 4" xfId="43801"/>
    <cellStyle name="Note 6 19 7 4 2" xfId="43802"/>
    <cellStyle name="Note 6 19 7 4 3" xfId="43803"/>
    <cellStyle name="Note 6 19 7 5" xfId="43804"/>
    <cellStyle name="Note 6 19 7 5 2" xfId="43805"/>
    <cellStyle name="Note 6 19 7 5 3" xfId="43806"/>
    <cellStyle name="Note 6 19 7 6" xfId="43807"/>
    <cellStyle name="Note 6 19 8" xfId="43808"/>
    <cellStyle name="Note 6 19 8 2" xfId="43809"/>
    <cellStyle name="Note 6 19 8 2 2" xfId="43810"/>
    <cellStyle name="Note 6 19 8 2 3" xfId="43811"/>
    <cellStyle name="Note 6 19 8 3" xfId="43812"/>
    <cellStyle name="Note 6 19 8 3 2" xfId="43813"/>
    <cellStyle name="Note 6 19 8 3 3" xfId="43814"/>
    <cellStyle name="Note 6 19 8 4" xfId="43815"/>
    <cellStyle name="Note 6 19 8 4 2" xfId="43816"/>
    <cellStyle name="Note 6 19 8 4 3" xfId="43817"/>
    <cellStyle name="Note 6 19 8 5" xfId="43818"/>
    <cellStyle name="Note 6 19 8 5 2" xfId="43819"/>
    <cellStyle name="Note 6 19 8 5 3" xfId="43820"/>
    <cellStyle name="Note 6 19 8 6" xfId="43821"/>
    <cellStyle name="Note 6 19 8 6 2" xfId="43822"/>
    <cellStyle name="Note 6 19 8 6 3" xfId="43823"/>
    <cellStyle name="Note 6 19 8 7" xfId="43824"/>
    <cellStyle name="Note 6 19 8 8" xfId="43825"/>
    <cellStyle name="Note 6 19 9" xfId="43826"/>
    <cellStyle name="Note 6 19 9 2" xfId="43827"/>
    <cellStyle name="Note 6 19 9 2 2" xfId="43828"/>
    <cellStyle name="Note 6 19 9 2 3" xfId="43829"/>
    <cellStyle name="Note 6 19 9 3" xfId="43830"/>
    <cellStyle name="Note 6 19 9 3 2" xfId="43831"/>
    <cellStyle name="Note 6 19 9 3 3" xfId="43832"/>
    <cellStyle name="Note 6 19 9 4" xfId="43833"/>
    <cellStyle name="Note 6 19 9 5" xfId="43834"/>
    <cellStyle name="Note 6 2" xfId="43835"/>
    <cellStyle name="Note 6 2 10" xfId="43836"/>
    <cellStyle name="Note 6 2 10 2" xfId="43837"/>
    <cellStyle name="Note 6 2 10 3" xfId="43838"/>
    <cellStyle name="Note 6 2 11" xfId="43839"/>
    <cellStyle name="Note 6 2 11 2" xfId="43840"/>
    <cellStyle name="Note 6 2 11 3" xfId="43841"/>
    <cellStyle name="Note 6 2 12" xfId="43842"/>
    <cellStyle name="Note 6 2 12 2" xfId="43843"/>
    <cellStyle name="Note 6 2 12 3" xfId="43844"/>
    <cellStyle name="Note 6 2 13" xfId="43845"/>
    <cellStyle name="Note 6 2 2" xfId="43846"/>
    <cellStyle name="Note 6 2 2 2" xfId="43847"/>
    <cellStyle name="Note 6 2 2 2 2" xfId="43848"/>
    <cellStyle name="Note 6 2 2 2 2 2" xfId="43849"/>
    <cellStyle name="Note 6 2 2 2 2 2 2" xfId="43850"/>
    <cellStyle name="Note 6 2 2 2 2 2 3" xfId="43851"/>
    <cellStyle name="Note 6 2 2 2 2 3" xfId="43852"/>
    <cellStyle name="Note 6 2 2 2 2 3 2" xfId="43853"/>
    <cellStyle name="Note 6 2 2 2 2 3 3" xfId="43854"/>
    <cellStyle name="Note 6 2 2 2 2 4" xfId="43855"/>
    <cellStyle name="Note 6 2 2 2 2 5" xfId="43856"/>
    <cellStyle name="Note 6 2 2 2 3" xfId="43857"/>
    <cellStyle name="Note 6 2 2 2 3 2" xfId="43858"/>
    <cellStyle name="Note 6 2 2 2 3 3" xfId="43859"/>
    <cellStyle name="Note 6 2 2 2 4" xfId="43860"/>
    <cellStyle name="Note 6 2 2 2 4 2" xfId="43861"/>
    <cellStyle name="Note 6 2 2 2 4 3" xfId="43862"/>
    <cellStyle name="Note 6 2 2 2 5" xfId="43863"/>
    <cellStyle name="Note 6 2 2 2 5 2" xfId="43864"/>
    <cellStyle name="Note 6 2 2 2 5 3" xfId="43865"/>
    <cellStyle name="Note 6 2 2 2 6" xfId="43866"/>
    <cellStyle name="Note 6 2 2 3" xfId="43867"/>
    <cellStyle name="Note 6 2 2 3 2" xfId="43868"/>
    <cellStyle name="Note 6 2 2 3 2 2" xfId="43869"/>
    <cellStyle name="Note 6 2 2 3 2 2 2" xfId="43870"/>
    <cellStyle name="Note 6 2 2 3 2 2 3" xfId="43871"/>
    <cellStyle name="Note 6 2 2 3 2 3" xfId="43872"/>
    <cellStyle name="Note 6 2 2 3 2 3 2" xfId="43873"/>
    <cellStyle name="Note 6 2 2 3 2 3 3" xfId="43874"/>
    <cellStyle name="Note 6 2 2 3 2 4" xfId="43875"/>
    <cellStyle name="Note 6 2 2 3 2 5" xfId="43876"/>
    <cellStyle name="Note 6 2 2 3 3" xfId="43877"/>
    <cellStyle name="Note 6 2 2 3 3 2" xfId="43878"/>
    <cellStyle name="Note 6 2 2 3 3 3" xfId="43879"/>
    <cellStyle name="Note 6 2 2 3 4" xfId="43880"/>
    <cellStyle name="Note 6 2 2 3 4 2" xfId="43881"/>
    <cellStyle name="Note 6 2 2 3 4 3" xfId="43882"/>
    <cellStyle name="Note 6 2 2 3 5" xfId="43883"/>
    <cellStyle name="Note 6 2 2 3 5 2" xfId="43884"/>
    <cellStyle name="Note 6 2 2 3 5 3" xfId="43885"/>
    <cellStyle name="Note 6 2 2 3 6" xfId="43886"/>
    <cellStyle name="Note 6 2 2 4" xfId="43887"/>
    <cellStyle name="Note 6 2 2 4 2" xfId="43888"/>
    <cellStyle name="Note 6 2 2 4 2 2" xfId="43889"/>
    <cellStyle name="Note 6 2 2 4 2 3" xfId="43890"/>
    <cellStyle name="Note 6 2 2 4 3" xfId="43891"/>
    <cellStyle name="Note 6 2 2 4 3 2" xfId="43892"/>
    <cellStyle name="Note 6 2 2 4 3 3" xfId="43893"/>
    <cellStyle name="Note 6 2 2 4 4" xfId="43894"/>
    <cellStyle name="Note 6 2 2 4 4 2" xfId="43895"/>
    <cellStyle name="Note 6 2 2 4 4 3" xfId="43896"/>
    <cellStyle name="Note 6 2 2 4 5" xfId="43897"/>
    <cellStyle name="Note 6 2 2 4 5 2" xfId="43898"/>
    <cellStyle name="Note 6 2 2 4 5 3" xfId="43899"/>
    <cellStyle name="Note 6 2 2 4 6" xfId="43900"/>
    <cellStyle name="Note 6 2 2 4 6 2" xfId="43901"/>
    <cellStyle name="Note 6 2 2 4 6 3" xfId="43902"/>
    <cellStyle name="Note 6 2 2 4 7" xfId="43903"/>
    <cellStyle name="Note 6 2 2 4 8" xfId="43904"/>
    <cellStyle name="Note 6 2 2 5" xfId="43905"/>
    <cellStyle name="Note 6 2 2 5 2" xfId="43906"/>
    <cellStyle name="Note 6 2 2 5 2 2" xfId="43907"/>
    <cellStyle name="Note 6 2 2 5 2 3" xfId="43908"/>
    <cellStyle name="Note 6 2 2 5 3" xfId="43909"/>
    <cellStyle name="Note 6 2 2 5 3 2" xfId="43910"/>
    <cellStyle name="Note 6 2 2 5 3 3" xfId="43911"/>
    <cellStyle name="Note 6 2 2 5 4" xfId="43912"/>
    <cellStyle name="Note 6 2 2 5 5" xfId="43913"/>
    <cellStyle name="Note 6 2 2 6" xfId="43914"/>
    <cellStyle name="Note 6 2 2 6 2" xfId="43915"/>
    <cellStyle name="Note 6 2 2 6 3" xfId="43916"/>
    <cellStyle name="Note 6 2 2 7" xfId="43917"/>
    <cellStyle name="Note 6 2 2 7 2" xfId="43918"/>
    <cellStyle name="Note 6 2 2 7 3" xfId="43919"/>
    <cellStyle name="Note 6 2 2 8" xfId="43920"/>
    <cellStyle name="Note 6 2 2 8 2" xfId="43921"/>
    <cellStyle name="Note 6 2 2 8 3" xfId="43922"/>
    <cellStyle name="Note 6 2 2 9" xfId="43923"/>
    <cellStyle name="Note 6 2 3" xfId="43924"/>
    <cellStyle name="Note 6 2 3 2" xfId="43925"/>
    <cellStyle name="Note 6 2 3 2 2" xfId="43926"/>
    <cellStyle name="Note 6 2 3 2 2 2" xfId="43927"/>
    <cellStyle name="Note 6 2 3 2 2 2 2" xfId="43928"/>
    <cellStyle name="Note 6 2 3 2 2 2 3" xfId="43929"/>
    <cellStyle name="Note 6 2 3 2 2 3" xfId="43930"/>
    <cellStyle name="Note 6 2 3 2 2 3 2" xfId="43931"/>
    <cellStyle name="Note 6 2 3 2 2 3 3" xfId="43932"/>
    <cellStyle name="Note 6 2 3 2 2 4" xfId="43933"/>
    <cellStyle name="Note 6 2 3 2 2 5" xfId="43934"/>
    <cellStyle name="Note 6 2 3 2 3" xfId="43935"/>
    <cellStyle name="Note 6 2 3 2 3 2" xfId="43936"/>
    <cellStyle name="Note 6 2 3 2 3 3" xfId="43937"/>
    <cellStyle name="Note 6 2 3 2 4" xfId="43938"/>
    <cellStyle name="Note 6 2 3 2 4 2" xfId="43939"/>
    <cellStyle name="Note 6 2 3 2 4 3" xfId="43940"/>
    <cellStyle name="Note 6 2 3 2 5" xfId="43941"/>
    <cellStyle name="Note 6 2 3 2 5 2" xfId="43942"/>
    <cellStyle name="Note 6 2 3 2 5 3" xfId="43943"/>
    <cellStyle name="Note 6 2 3 2 6" xfId="43944"/>
    <cellStyle name="Note 6 2 3 3" xfId="43945"/>
    <cellStyle name="Note 6 2 3 3 2" xfId="43946"/>
    <cellStyle name="Note 6 2 3 3 2 2" xfId="43947"/>
    <cellStyle name="Note 6 2 3 3 2 2 2" xfId="43948"/>
    <cellStyle name="Note 6 2 3 3 2 2 3" xfId="43949"/>
    <cellStyle name="Note 6 2 3 3 2 3" xfId="43950"/>
    <cellStyle name="Note 6 2 3 3 2 3 2" xfId="43951"/>
    <cellStyle name="Note 6 2 3 3 2 3 3" xfId="43952"/>
    <cellStyle name="Note 6 2 3 3 2 4" xfId="43953"/>
    <cellStyle name="Note 6 2 3 3 2 5" xfId="43954"/>
    <cellStyle name="Note 6 2 3 3 3" xfId="43955"/>
    <cellStyle name="Note 6 2 3 3 3 2" xfId="43956"/>
    <cellStyle name="Note 6 2 3 3 3 3" xfId="43957"/>
    <cellStyle name="Note 6 2 3 3 4" xfId="43958"/>
    <cellStyle name="Note 6 2 3 3 4 2" xfId="43959"/>
    <cellStyle name="Note 6 2 3 3 4 3" xfId="43960"/>
    <cellStyle name="Note 6 2 3 3 5" xfId="43961"/>
    <cellStyle name="Note 6 2 3 3 5 2" xfId="43962"/>
    <cellStyle name="Note 6 2 3 3 5 3" xfId="43963"/>
    <cellStyle name="Note 6 2 3 3 6" xfId="43964"/>
    <cellStyle name="Note 6 2 3 4" xfId="43965"/>
    <cellStyle name="Note 6 2 3 4 2" xfId="43966"/>
    <cellStyle name="Note 6 2 3 4 2 2" xfId="43967"/>
    <cellStyle name="Note 6 2 3 4 2 3" xfId="43968"/>
    <cellStyle name="Note 6 2 3 4 3" xfId="43969"/>
    <cellStyle name="Note 6 2 3 4 3 2" xfId="43970"/>
    <cellStyle name="Note 6 2 3 4 3 3" xfId="43971"/>
    <cellStyle name="Note 6 2 3 4 4" xfId="43972"/>
    <cellStyle name="Note 6 2 3 4 4 2" xfId="43973"/>
    <cellStyle name="Note 6 2 3 4 4 3" xfId="43974"/>
    <cellStyle name="Note 6 2 3 4 5" xfId="43975"/>
    <cellStyle name="Note 6 2 3 4 5 2" xfId="43976"/>
    <cellStyle name="Note 6 2 3 4 5 3" xfId="43977"/>
    <cellStyle name="Note 6 2 3 4 6" xfId="43978"/>
    <cellStyle name="Note 6 2 3 4 6 2" xfId="43979"/>
    <cellStyle name="Note 6 2 3 4 6 3" xfId="43980"/>
    <cellStyle name="Note 6 2 3 4 7" xfId="43981"/>
    <cellStyle name="Note 6 2 3 4 8" xfId="43982"/>
    <cellStyle name="Note 6 2 3 5" xfId="43983"/>
    <cellStyle name="Note 6 2 3 5 2" xfId="43984"/>
    <cellStyle name="Note 6 2 3 5 2 2" xfId="43985"/>
    <cellStyle name="Note 6 2 3 5 2 3" xfId="43986"/>
    <cellStyle name="Note 6 2 3 5 3" xfId="43987"/>
    <cellStyle name="Note 6 2 3 5 3 2" xfId="43988"/>
    <cellStyle name="Note 6 2 3 5 3 3" xfId="43989"/>
    <cellStyle name="Note 6 2 3 5 4" xfId="43990"/>
    <cellStyle name="Note 6 2 3 5 5" xfId="43991"/>
    <cellStyle name="Note 6 2 3 6" xfId="43992"/>
    <cellStyle name="Note 6 2 3 6 2" xfId="43993"/>
    <cellStyle name="Note 6 2 3 6 3" xfId="43994"/>
    <cellStyle name="Note 6 2 3 7" xfId="43995"/>
    <cellStyle name="Note 6 2 3 7 2" xfId="43996"/>
    <cellStyle name="Note 6 2 3 7 3" xfId="43997"/>
    <cellStyle name="Note 6 2 3 8" xfId="43998"/>
    <cellStyle name="Note 6 2 3 8 2" xfId="43999"/>
    <cellStyle name="Note 6 2 3 8 3" xfId="44000"/>
    <cellStyle name="Note 6 2 3 9" xfId="44001"/>
    <cellStyle name="Note 6 2 4" xfId="44002"/>
    <cellStyle name="Note 6 2 4 2" xfId="44003"/>
    <cellStyle name="Note 6 2 4 2 2" xfId="44004"/>
    <cellStyle name="Note 6 2 4 2 2 2" xfId="44005"/>
    <cellStyle name="Note 6 2 4 2 2 2 2" xfId="44006"/>
    <cellStyle name="Note 6 2 4 2 2 2 3" xfId="44007"/>
    <cellStyle name="Note 6 2 4 2 2 3" xfId="44008"/>
    <cellStyle name="Note 6 2 4 2 2 3 2" xfId="44009"/>
    <cellStyle name="Note 6 2 4 2 2 3 3" xfId="44010"/>
    <cellStyle name="Note 6 2 4 2 2 4" xfId="44011"/>
    <cellStyle name="Note 6 2 4 2 2 5" xfId="44012"/>
    <cellStyle name="Note 6 2 4 2 3" xfId="44013"/>
    <cellStyle name="Note 6 2 4 2 3 2" xfId="44014"/>
    <cellStyle name="Note 6 2 4 2 3 3" xfId="44015"/>
    <cellStyle name="Note 6 2 4 2 4" xfId="44016"/>
    <cellStyle name="Note 6 2 4 2 4 2" xfId="44017"/>
    <cellStyle name="Note 6 2 4 2 4 3" xfId="44018"/>
    <cellStyle name="Note 6 2 4 2 5" xfId="44019"/>
    <cellStyle name="Note 6 2 4 2 5 2" xfId="44020"/>
    <cellStyle name="Note 6 2 4 2 5 3" xfId="44021"/>
    <cellStyle name="Note 6 2 4 2 6" xfId="44022"/>
    <cellStyle name="Note 6 2 4 3" xfId="44023"/>
    <cellStyle name="Note 6 2 4 3 2" xfId="44024"/>
    <cellStyle name="Note 6 2 4 3 2 2" xfId="44025"/>
    <cellStyle name="Note 6 2 4 3 2 2 2" xfId="44026"/>
    <cellStyle name="Note 6 2 4 3 2 2 3" xfId="44027"/>
    <cellStyle name="Note 6 2 4 3 2 3" xfId="44028"/>
    <cellStyle name="Note 6 2 4 3 2 3 2" xfId="44029"/>
    <cellStyle name="Note 6 2 4 3 2 3 3" xfId="44030"/>
    <cellStyle name="Note 6 2 4 3 2 4" xfId="44031"/>
    <cellStyle name="Note 6 2 4 3 2 5" xfId="44032"/>
    <cellStyle name="Note 6 2 4 3 3" xfId="44033"/>
    <cellStyle name="Note 6 2 4 3 3 2" xfId="44034"/>
    <cellStyle name="Note 6 2 4 3 3 3" xfId="44035"/>
    <cellStyle name="Note 6 2 4 3 4" xfId="44036"/>
    <cellStyle name="Note 6 2 4 3 4 2" xfId="44037"/>
    <cellStyle name="Note 6 2 4 3 4 3" xfId="44038"/>
    <cellStyle name="Note 6 2 4 3 5" xfId="44039"/>
    <cellStyle name="Note 6 2 4 3 5 2" xfId="44040"/>
    <cellStyle name="Note 6 2 4 3 5 3" xfId="44041"/>
    <cellStyle name="Note 6 2 4 3 6" xfId="44042"/>
    <cellStyle name="Note 6 2 4 4" xfId="44043"/>
    <cellStyle name="Note 6 2 4 4 2" xfId="44044"/>
    <cellStyle name="Note 6 2 4 4 2 2" xfId="44045"/>
    <cellStyle name="Note 6 2 4 4 2 3" xfId="44046"/>
    <cellStyle name="Note 6 2 4 4 3" xfId="44047"/>
    <cellStyle name="Note 6 2 4 4 3 2" xfId="44048"/>
    <cellStyle name="Note 6 2 4 4 3 3" xfId="44049"/>
    <cellStyle name="Note 6 2 4 4 4" xfId="44050"/>
    <cellStyle name="Note 6 2 4 4 4 2" xfId="44051"/>
    <cellStyle name="Note 6 2 4 4 4 3" xfId="44052"/>
    <cellStyle name="Note 6 2 4 4 5" xfId="44053"/>
    <cellStyle name="Note 6 2 4 4 5 2" xfId="44054"/>
    <cellStyle name="Note 6 2 4 4 5 3" xfId="44055"/>
    <cellStyle name="Note 6 2 4 4 6" xfId="44056"/>
    <cellStyle name="Note 6 2 4 4 6 2" xfId="44057"/>
    <cellStyle name="Note 6 2 4 4 6 3" xfId="44058"/>
    <cellStyle name="Note 6 2 4 4 7" xfId="44059"/>
    <cellStyle name="Note 6 2 4 4 8" xfId="44060"/>
    <cellStyle name="Note 6 2 4 5" xfId="44061"/>
    <cellStyle name="Note 6 2 4 5 2" xfId="44062"/>
    <cellStyle name="Note 6 2 4 5 2 2" xfId="44063"/>
    <cellStyle name="Note 6 2 4 5 2 3" xfId="44064"/>
    <cellStyle name="Note 6 2 4 5 3" xfId="44065"/>
    <cellStyle name="Note 6 2 4 5 3 2" xfId="44066"/>
    <cellStyle name="Note 6 2 4 5 3 3" xfId="44067"/>
    <cellStyle name="Note 6 2 4 5 4" xfId="44068"/>
    <cellStyle name="Note 6 2 4 5 5" xfId="44069"/>
    <cellStyle name="Note 6 2 4 6" xfId="44070"/>
    <cellStyle name="Note 6 2 4 6 2" xfId="44071"/>
    <cellStyle name="Note 6 2 4 6 3" xfId="44072"/>
    <cellStyle name="Note 6 2 4 7" xfId="44073"/>
    <cellStyle name="Note 6 2 4 7 2" xfId="44074"/>
    <cellStyle name="Note 6 2 4 7 3" xfId="44075"/>
    <cellStyle name="Note 6 2 4 8" xfId="44076"/>
    <cellStyle name="Note 6 2 4 8 2" xfId="44077"/>
    <cellStyle name="Note 6 2 4 8 3" xfId="44078"/>
    <cellStyle name="Note 6 2 4 9" xfId="44079"/>
    <cellStyle name="Note 6 2 5" xfId="44080"/>
    <cellStyle name="Note 6 2 5 2" xfId="44081"/>
    <cellStyle name="Note 6 2 5 2 2" xfId="44082"/>
    <cellStyle name="Note 6 2 5 2 2 2" xfId="44083"/>
    <cellStyle name="Note 6 2 5 2 2 2 2" xfId="44084"/>
    <cellStyle name="Note 6 2 5 2 2 2 3" xfId="44085"/>
    <cellStyle name="Note 6 2 5 2 2 3" xfId="44086"/>
    <cellStyle name="Note 6 2 5 2 2 3 2" xfId="44087"/>
    <cellStyle name="Note 6 2 5 2 2 3 3" xfId="44088"/>
    <cellStyle name="Note 6 2 5 2 2 4" xfId="44089"/>
    <cellStyle name="Note 6 2 5 2 2 5" xfId="44090"/>
    <cellStyle name="Note 6 2 5 2 3" xfId="44091"/>
    <cellStyle name="Note 6 2 5 2 3 2" xfId="44092"/>
    <cellStyle name="Note 6 2 5 2 3 3" xfId="44093"/>
    <cellStyle name="Note 6 2 5 2 4" xfId="44094"/>
    <cellStyle name="Note 6 2 5 2 4 2" xfId="44095"/>
    <cellStyle name="Note 6 2 5 2 4 3" xfId="44096"/>
    <cellStyle name="Note 6 2 5 2 5" xfId="44097"/>
    <cellStyle name="Note 6 2 5 2 5 2" xfId="44098"/>
    <cellStyle name="Note 6 2 5 2 5 3" xfId="44099"/>
    <cellStyle name="Note 6 2 5 2 6" xfId="44100"/>
    <cellStyle name="Note 6 2 5 3" xfId="44101"/>
    <cellStyle name="Note 6 2 5 3 2" xfId="44102"/>
    <cellStyle name="Note 6 2 5 3 2 2" xfId="44103"/>
    <cellStyle name="Note 6 2 5 3 2 2 2" xfId="44104"/>
    <cellStyle name="Note 6 2 5 3 2 2 3" xfId="44105"/>
    <cellStyle name="Note 6 2 5 3 2 3" xfId="44106"/>
    <cellStyle name="Note 6 2 5 3 2 3 2" xfId="44107"/>
    <cellStyle name="Note 6 2 5 3 2 3 3" xfId="44108"/>
    <cellStyle name="Note 6 2 5 3 2 4" xfId="44109"/>
    <cellStyle name="Note 6 2 5 3 2 5" xfId="44110"/>
    <cellStyle name="Note 6 2 5 3 3" xfId="44111"/>
    <cellStyle name="Note 6 2 5 3 3 2" xfId="44112"/>
    <cellStyle name="Note 6 2 5 3 3 3" xfId="44113"/>
    <cellStyle name="Note 6 2 5 3 4" xfId="44114"/>
    <cellStyle name="Note 6 2 5 3 4 2" xfId="44115"/>
    <cellStyle name="Note 6 2 5 3 4 3" xfId="44116"/>
    <cellStyle name="Note 6 2 5 3 5" xfId="44117"/>
    <cellStyle name="Note 6 2 5 3 5 2" xfId="44118"/>
    <cellStyle name="Note 6 2 5 3 5 3" xfId="44119"/>
    <cellStyle name="Note 6 2 5 3 6" xfId="44120"/>
    <cellStyle name="Note 6 2 5 4" xfId="44121"/>
    <cellStyle name="Note 6 2 5 4 2" xfId="44122"/>
    <cellStyle name="Note 6 2 5 4 2 2" xfId="44123"/>
    <cellStyle name="Note 6 2 5 4 2 3" xfId="44124"/>
    <cellStyle name="Note 6 2 5 4 3" xfId="44125"/>
    <cellStyle name="Note 6 2 5 4 3 2" xfId="44126"/>
    <cellStyle name="Note 6 2 5 4 3 3" xfId="44127"/>
    <cellStyle name="Note 6 2 5 4 4" xfId="44128"/>
    <cellStyle name="Note 6 2 5 4 4 2" xfId="44129"/>
    <cellStyle name="Note 6 2 5 4 4 3" xfId="44130"/>
    <cellStyle name="Note 6 2 5 4 5" xfId="44131"/>
    <cellStyle name="Note 6 2 5 4 5 2" xfId="44132"/>
    <cellStyle name="Note 6 2 5 4 5 3" xfId="44133"/>
    <cellStyle name="Note 6 2 5 4 6" xfId="44134"/>
    <cellStyle name="Note 6 2 5 4 6 2" xfId="44135"/>
    <cellStyle name="Note 6 2 5 4 6 3" xfId="44136"/>
    <cellStyle name="Note 6 2 5 4 7" xfId="44137"/>
    <cellStyle name="Note 6 2 5 4 8" xfId="44138"/>
    <cellStyle name="Note 6 2 5 5" xfId="44139"/>
    <cellStyle name="Note 6 2 5 5 2" xfId="44140"/>
    <cellStyle name="Note 6 2 5 5 2 2" xfId="44141"/>
    <cellStyle name="Note 6 2 5 5 2 3" xfId="44142"/>
    <cellStyle name="Note 6 2 5 5 3" xfId="44143"/>
    <cellStyle name="Note 6 2 5 5 3 2" xfId="44144"/>
    <cellStyle name="Note 6 2 5 5 3 3" xfId="44145"/>
    <cellStyle name="Note 6 2 5 5 4" xfId="44146"/>
    <cellStyle name="Note 6 2 5 5 5" xfId="44147"/>
    <cellStyle name="Note 6 2 5 6" xfId="44148"/>
    <cellStyle name="Note 6 2 5 6 2" xfId="44149"/>
    <cellStyle name="Note 6 2 5 6 3" xfId="44150"/>
    <cellStyle name="Note 6 2 5 7" xfId="44151"/>
    <cellStyle name="Note 6 2 5 7 2" xfId="44152"/>
    <cellStyle name="Note 6 2 5 7 3" xfId="44153"/>
    <cellStyle name="Note 6 2 5 8" xfId="44154"/>
    <cellStyle name="Note 6 2 5 8 2" xfId="44155"/>
    <cellStyle name="Note 6 2 5 8 3" xfId="44156"/>
    <cellStyle name="Note 6 2 5 9" xfId="44157"/>
    <cellStyle name="Note 6 2 6" xfId="44158"/>
    <cellStyle name="Note 6 2 6 2" xfId="44159"/>
    <cellStyle name="Note 6 2 6 2 2" xfId="44160"/>
    <cellStyle name="Note 6 2 6 2 2 2" xfId="44161"/>
    <cellStyle name="Note 6 2 6 2 2 3" xfId="44162"/>
    <cellStyle name="Note 6 2 6 2 3" xfId="44163"/>
    <cellStyle name="Note 6 2 6 2 3 2" xfId="44164"/>
    <cellStyle name="Note 6 2 6 2 3 3" xfId="44165"/>
    <cellStyle name="Note 6 2 6 2 4" xfId="44166"/>
    <cellStyle name="Note 6 2 6 2 5" xfId="44167"/>
    <cellStyle name="Note 6 2 6 3" xfId="44168"/>
    <cellStyle name="Note 6 2 6 3 2" xfId="44169"/>
    <cellStyle name="Note 6 2 6 3 3" xfId="44170"/>
    <cellStyle name="Note 6 2 6 4" xfId="44171"/>
    <cellStyle name="Note 6 2 6 4 2" xfId="44172"/>
    <cellStyle name="Note 6 2 6 4 3" xfId="44173"/>
    <cellStyle name="Note 6 2 6 5" xfId="44174"/>
    <cellStyle name="Note 6 2 6 5 2" xfId="44175"/>
    <cellStyle name="Note 6 2 6 5 3" xfId="44176"/>
    <cellStyle name="Note 6 2 6 6" xfId="44177"/>
    <cellStyle name="Note 6 2 7" xfId="44178"/>
    <cellStyle name="Note 6 2 7 2" xfId="44179"/>
    <cellStyle name="Note 6 2 7 2 2" xfId="44180"/>
    <cellStyle name="Note 6 2 7 2 2 2" xfId="44181"/>
    <cellStyle name="Note 6 2 7 2 2 3" xfId="44182"/>
    <cellStyle name="Note 6 2 7 2 3" xfId="44183"/>
    <cellStyle name="Note 6 2 7 2 3 2" xfId="44184"/>
    <cellStyle name="Note 6 2 7 2 3 3" xfId="44185"/>
    <cellStyle name="Note 6 2 7 2 4" xfId="44186"/>
    <cellStyle name="Note 6 2 7 2 5" xfId="44187"/>
    <cellStyle name="Note 6 2 7 3" xfId="44188"/>
    <cellStyle name="Note 6 2 7 3 2" xfId="44189"/>
    <cellStyle name="Note 6 2 7 3 3" xfId="44190"/>
    <cellStyle name="Note 6 2 7 4" xfId="44191"/>
    <cellStyle name="Note 6 2 7 4 2" xfId="44192"/>
    <cellStyle name="Note 6 2 7 4 3" xfId="44193"/>
    <cellStyle name="Note 6 2 7 5" xfId="44194"/>
    <cellStyle name="Note 6 2 7 5 2" xfId="44195"/>
    <cellStyle name="Note 6 2 7 5 3" xfId="44196"/>
    <cellStyle name="Note 6 2 7 6" xfId="44197"/>
    <cellStyle name="Note 6 2 8" xfId="44198"/>
    <cellStyle name="Note 6 2 8 2" xfId="44199"/>
    <cellStyle name="Note 6 2 8 2 2" xfId="44200"/>
    <cellStyle name="Note 6 2 8 2 3" xfId="44201"/>
    <cellStyle name="Note 6 2 8 3" xfId="44202"/>
    <cellStyle name="Note 6 2 8 3 2" xfId="44203"/>
    <cellStyle name="Note 6 2 8 3 3" xfId="44204"/>
    <cellStyle name="Note 6 2 8 4" xfId="44205"/>
    <cellStyle name="Note 6 2 8 4 2" xfId="44206"/>
    <cellStyle name="Note 6 2 8 4 3" xfId="44207"/>
    <cellStyle name="Note 6 2 8 5" xfId="44208"/>
    <cellStyle name="Note 6 2 8 5 2" xfId="44209"/>
    <cellStyle name="Note 6 2 8 5 3" xfId="44210"/>
    <cellStyle name="Note 6 2 8 6" xfId="44211"/>
    <cellStyle name="Note 6 2 8 6 2" xfId="44212"/>
    <cellStyle name="Note 6 2 8 6 3" xfId="44213"/>
    <cellStyle name="Note 6 2 8 7" xfId="44214"/>
    <cellStyle name="Note 6 2 8 8" xfId="44215"/>
    <cellStyle name="Note 6 2 9" xfId="44216"/>
    <cellStyle name="Note 6 2 9 2" xfId="44217"/>
    <cellStyle name="Note 6 2 9 2 2" xfId="44218"/>
    <cellStyle name="Note 6 2 9 2 3" xfId="44219"/>
    <cellStyle name="Note 6 2 9 3" xfId="44220"/>
    <cellStyle name="Note 6 2 9 3 2" xfId="44221"/>
    <cellStyle name="Note 6 2 9 3 3" xfId="44222"/>
    <cellStyle name="Note 6 2 9 4" xfId="44223"/>
    <cellStyle name="Note 6 2 9 5" xfId="44224"/>
    <cellStyle name="Note 6 20" xfId="44225"/>
    <cellStyle name="Note 6 20 10" xfId="44226"/>
    <cellStyle name="Note 6 20 2" xfId="44227"/>
    <cellStyle name="Note 6 20 2 10" xfId="44228"/>
    <cellStyle name="Note 6 20 2 10 2" xfId="44229"/>
    <cellStyle name="Note 6 20 2 10 3" xfId="44230"/>
    <cellStyle name="Note 6 20 2 11" xfId="44231"/>
    <cellStyle name="Note 6 20 2 11 2" xfId="44232"/>
    <cellStyle name="Note 6 20 2 11 3" xfId="44233"/>
    <cellStyle name="Note 6 20 2 12" xfId="44234"/>
    <cellStyle name="Note 6 20 2 2" xfId="44235"/>
    <cellStyle name="Note 6 20 2 2 2" xfId="44236"/>
    <cellStyle name="Note 6 20 2 2 2 2" xfId="44237"/>
    <cellStyle name="Note 6 20 2 2 2 2 2" xfId="44238"/>
    <cellStyle name="Note 6 20 2 2 2 2 2 2" xfId="44239"/>
    <cellStyle name="Note 6 20 2 2 2 2 2 3" xfId="44240"/>
    <cellStyle name="Note 6 20 2 2 2 2 3" xfId="44241"/>
    <cellStyle name="Note 6 20 2 2 2 2 3 2" xfId="44242"/>
    <cellStyle name="Note 6 20 2 2 2 2 3 3" xfId="44243"/>
    <cellStyle name="Note 6 20 2 2 2 2 4" xfId="44244"/>
    <cellStyle name="Note 6 20 2 2 2 2 5" xfId="44245"/>
    <cellStyle name="Note 6 20 2 2 2 3" xfId="44246"/>
    <cellStyle name="Note 6 20 2 2 2 3 2" xfId="44247"/>
    <cellStyle name="Note 6 20 2 2 2 3 3" xfId="44248"/>
    <cellStyle name="Note 6 20 2 2 2 4" xfId="44249"/>
    <cellStyle name="Note 6 20 2 2 2 4 2" xfId="44250"/>
    <cellStyle name="Note 6 20 2 2 2 4 3" xfId="44251"/>
    <cellStyle name="Note 6 20 2 2 2 5" xfId="44252"/>
    <cellStyle name="Note 6 20 2 2 2 5 2" xfId="44253"/>
    <cellStyle name="Note 6 20 2 2 2 5 3" xfId="44254"/>
    <cellStyle name="Note 6 20 2 2 2 6" xfId="44255"/>
    <cellStyle name="Note 6 20 2 2 3" xfId="44256"/>
    <cellStyle name="Note 6 20 2 2 3 2" xfId="44257"/>
    <cellStyle name="Note 6 20 2 2 3 2 2" xfId="44258"/>
    <cellStyle name="Note 6 20 2 2 3 2 2 2" xfId="44259"/>
    <cellStyle name="Note 6 20 2 2 3 2 2 3" xfId="44260"/>
    <cellStyle name="Note 6 20 2 2 3 2 3" xfId="44261"/>
    <cellStyle name="Note 6 20 2 2 3 2 3 2" xfId="44262"/>
    <cellStyle name="Note 6 20 2 2 3 2 3 3" xfId="44263"/>
    <cellStyle name="Note 6 20 2 2 3 2 4" xfId="44264"/>
    <cellStyle name="Note 6 20 2 2 3 2 5" xfId="44265"/>
    <cellStyle name="Note 6 20 2 2 3 3" xfId="44266"/>
    <cellStyle name="Note 6 20 2 2 3 3 2" xfId="44267"/>
    <cellStyle name="Note 6 20 2 2 3 3 3" xfId="44268"/>
    <cellStyle name="Note 6 20 2 2 3 4" xfId="44269"/>
    <cellStyle name="Note 6 20 2 2 3 4 2" xfId="44270"/>
    <cellStyle name="Note 6 20 2 2 3 4 3" xfId="44271"/>
    <cellStyle name="Note 6 20 2 2 3 5" xfId="44272"/>
    <cellStyle name="Note 6 20 2 2 3 5 2" xfId="44273"/>
    <cellStyle name="Note 6 20 2 2 3 5 3" xfId="44274"/>
    <cellStyle name="Note 6 20 2 2 3 6" xfId="44275"/>
    <cellStyle name="Note 6 20 2 2 4" xfId="44276"/>
    <cellStyle name="Note 6 20 2 2 4 2" xfId="44277"/>
    <cellStyle name="Note 6 20 2 2 4 2 2" xfId="44278"/>
    <cellStyle name="Note 6 20 2 2 4 2 3" xfId="44279"/>
    <cellStyle name="Note 6 20 2 2 4 3" xfId="44280"/>
    <cellStyle name="Note 6 20 2 2 4 3 2" xfId="44281"/>
    <cellStyle name="Note 6 20 2 2 4 3 3" xfId="44282"/>
    <cellStyle name="Note 6 20 2 2 4 4" xfId="44283"/>
    <cellStyle name="Note 6 20 2 2 4 4 2" xfId="44284"/>
    <cellStyle name="Note 6 20 2 2 4 4 3" xfId="44285"/>
    <cellStyle name="Note 6 20 2 2 4 5" xfId="44286"/>
    <cellStyle name="Note 6 20 2 2 4 5 2" xfId="44287"/>
    <cellStyle name="Note 6 20 2 2 4 5 3" xfId="44288"/>
    <cellStyle name="Note 6 20 2 2 4 6" xfId="44289"/>
    <cellStyle name="Note 6 20 2 2 4 6 2" xfId="44290"/>
    <cellStyle name="Note 6 20 2 2 4 6 3" xfId="44291"/>
    <cellStyle name="Note 6 20 2 2 4 7" xfId="44292"/>
    <cellStyle name="Note 6 20 2 2 4 8" xfId="44293"/>
    <cellStyle name="Note 6 20 2 2 5" xfId="44294"/>
    <cellStyle name="Note 6 20 2 2 5 2" xfId="44295"/>
    <cellStyle name="Note 6 20 2 2 5 2 2" xfId="44296"/>
    <cellStyle name="Note 6 20 2 2 5 2 3" xfId="44297"/>
    <cellStyle name="Note 6 20 2 2 5 3" xfId="44298"/>
    <cellStyle name="Note 6 20 2 2 5 3 2" xfId="44299"/>
    <cellStyle name="Note 6 20 2 2 5 3 3" xfId="44300"/>
    <cellStyle name="Note 6 20 2 2 5 4" xfId="44301"/>
    <cellStyle name="Note 6 20 2 2 5 5" xfId="44302"/>
    <cellStyle name="Note 6 20 2 2 6" xfId="44303"/>
    <cellStyle name="Note 6 20 2 2 6 2" xfId="44304"/>
    <cellStyle name="Note 6 20 2 2 6 3" xfId="44305"/>
    <cellStyle name="Note 6 20 2 2 7" xfId="44306"/>
    <cellStyle name="Note 6 20 2 2 7 2" xfId="44307"/>
    <cellStyle name="Note 6 20 2 2 7 3" xfId="44308"/>
    <cellStyle name="Note 6 20 2 2 8" xfId="44309"/>
    <cellStyle name="Note 6 20 2 2 8 2" xfId="44310"/>
    <cellStyle name="Note 6 20 2 2 8 3" xfId="44311"/>
    <cellStyle name="Note 6 20 2 2 9" xfId="44312"/>
    <cellStyle name="Note 6 20 2 3" xfId="44313"/>
    <cellStyle name="Note 6 20 2 3 2" xfId="44314"/>
    <cellStyle name="Note 6 20 2 3 2 2" xfId="44315"/>
    <cellStyle name="Note 6 20 2 3 2 2 2" xfId="44316"/>
    <cellStyle name="Note 6 20 2 3 2 2 2 2" xfId="44317"/>
    <cellStyle name="Note 6 20 2 3 2 2 2 3" xfId="44318"/>
    <cellStyle name="Note 6 20 2 3 2 2 3" xfId="44319"/>
    <cellStyle name="Note 6 20 2 3 2 2 3 2" xfId="44320"/>
    <cellStyle name="Note 6 20 2 3 2 2 3 3" xfId="44321"/>
    <cellStyle name="Note 6 20 2 3 2 2 4" xfId="44322"/>
    <cellStyle name="Note 6 20 2 3 2 2 5" xfId="44323"/>
    <cellStyle name="Note 6 20 2 3 2 3" xfId="44324"/>
    <cellStyle name="Note 6 20 2 3 2 3 2" xfId="44325"/>
    <cellStyle name="Note 6 20 2 3 2 3 3" xfId="44326"/>
    <cellStyle name="Note 6 20 2 3 2 4" xfId="44327"/>
    <cellStyle name="Note 6 20 2 3 2 4 2" xfId="44328"/>
    <cellStyle name="Note 6 20 2 3 2 4 3" xfId="44329"/>
    <cellStyle name="Note 6 20 2 3 2 5" xfId="44330"/>
    <cellStyle name="Note 6 20 2 3 2 5 2" xfId="44331"/>
    <cellStyle name="Note 6 20 2 3 2 5 3" xfId="44332"/>
    <cellStyle name="Note 6 20 2 3 2 6" xfId="44333"/>
    <cellStyle name="Note 6 20 2 3 3" xfId="44334"/>
    <cellStyle name="Note 6 20 2 3 3 2" xfId="44335"/>
    <cellStyle name="Note 6 20 2 3 3 2 2" xfId="44336"/>
    <cellStyle name="Note 6 20 2 3 3 2 2 2" xfId="44337"/>
    <cellStyle name="Note 6 20 2 3 3 2 2 3" xfId="44338"/>
    <cellStyle name="Note 6 20 2 3 3 2 3" xfId="44339"/>
    <cellStyle name="Note 6 20 2 3 3 2 3 2" xfId="44340"/>
    <cellStyle name="Note 6 20 2 3 3 2 3 3" xfId="44341"/>
    <cellStyle name="Note 6 20 2 3 3 2 4" xfId="44342"/>
    <cellStyle name="Note 6 20 2 3 3 2 5" xfId="44343"/>
    <cellStyle name="Note 6 20 2 3 3 3" xfId="44344"/>
    <cellStyle name="Note 6 20 2 3 3 3 2" xfId="44345"/>
    <cellStyle name="Note 6 20 2 3 3 3 3" xfId="44346"/>
    <cellStyle name="Note 6 20 2 3 3 4" xfId="44347"/>
    <cellStyle name="Note 6 20 2 3 3 4 2" xfId="44348"/>
    <cellStyle name="Note 6 20 2 3 3 4 3" xfId="44349"/>
    <cellStyle name="Note 6 20 2 3 3 5" xfId="44350"/>
    <cellStyle name="Note 6 20 2 3 3 5 2" xfId="44351"/>
    <cellStyle name="Note 6 20 2 3 3 5 3" xfId="44352"/>
    <cellStyle name="Note 6 20 2 3 3 6" xfId="44353"/>
    <cellStyle name="Note 6 20 2 3 4" xfId="44354"/>
    <cellStyle name="Note 6 20 2 3 4 2" xfId="44355"/>
    <cellStyle name="Note 6 20 2 3 4 2 2" xfId="44356"/>
    <cellStyle name="Note 6 20 2 3 4 2 3" xfId="44357"/>
    <cellStyle name="Note 6 20 2 3 4 3" xfId="44358"/>
    <cellStyle name="Note 6 20 2 3 4 3 2" xfId="44359"/>
    <cellStyle name="Note 6 20 2 3 4 3 3" xfId="44360"/>
    <cellStyle name="Note 6 20 2 3 4 4" xfId="44361"/>
    <cellStyle name="Note 6 20 2 3 4 4 2" xfId="44362"/>
    <cellStyle name="Note 6 20 2 3 4 4 3" xfId="44363"/>
    <cellStyle name="Note 6 20 2 3 4 5" xfId="44364"/>
    <cellStyle name="Note 6 20 2 3 4 5 2" xfId="44365"/>
    <cellStyle name="Note 6 20 2 3 4 5 3" xfId="44366"/>
    <cellStyle name="Note 6 20 2 3 4 6" xfId="44367"/>
    <cellStyle name="Note 6 20 2 3 4 6 2" xfId="44368"/>
    <cellStyle name="Note 6 20 2 3 4 6 3" xfId="44369"/>
    <cellStyle name="Note 6 20 2 3 4 7" xfId="44370"/>
    <cellStyle name="Note 6 20 2 3 4 8" xfId="44371"/>
    <cellStyle name="Note 6 20 2 3 5" xfId="44372"/>
    <cellStyle name="Note 6 20 2 3 5 2" xfId="44373"/>
    <cellStyle name="Note 6 20 2 3 5 2 2" xfId="44374"/>
    <cellStyle name="Note 6 20 2 3 5 2 3" xfId="44375"/>
    <cellStyle name="Note 6 20 2 3 5 3" xfId="44376"/>
    <cellStyle name="Note 6 20 2 3 5 3 2" xfId="44377"/>
    <cellStyle name="Note 6 20 2 3 5 3 3" xfId="44378"/>
    <cellStyle name="Note 6 20 2 3 5 4" xfId="44379"/>
    <cellStyle name="Note 6 20 2 3 5 5" xfId="44380"/>
    <cellStyle name="Note 6 20 2 3 6" xfId="44381"/>
    <cellStyle name="Note 6 20 2 3 6 2" xfId="44382"/>
    <cellStyle name="Note 6 20 2 3 6 3" xfId="44383"/>
    <cellStyle name="Note 6 20 2 3 7" xfId="44384"/>
    <cellStyle name="Note 6 20 2 3 7 2" xfId="44385"/>
    <cellStyle name="Note 6 20 2 3 7 3" xfId="44386"/>
    <cellStyle name="Note 6 20 2 3 8" xfId="44387"/>
    <cellStyle name="Note 6 20 2 3 8 2" xfId="44388"/>
    <cellStyle name="Note 6 20 2 3 8 3" xfId="44389"/>
    <cellStyle name="Note 6 20 2 3 9" xfId="44390"/>
    <cellStyle name="Note 6 20 2 4" xfId="44391"/>
    <cellStyle name="Note 6 20 2 4 2" xfId="44392"/>
    <cellStyle name="Note 6 20 2 4 2 2" xfId="44393"/>
    <cellStyle name="Note 6 20 2 4 2 2 2" xfId="44394"/>
    <cellStyle name="Note 6 20 2 4 2 2 2 2" xfId="44395"/>
    <cellStyle name="Note 6 20 2 4 2 2 2 3" xfId="44396"/>
    <cellStyle name="Note 6 20 2 4 2 2 3" xfId="44397"/>
    <cellStyle name="Note 6 20 2 4 2 2 3 2" xfId="44398"/>
    <cellStyle name="Note 6 20 2 4 2 2 3 3" xfId="44399"/>
    <cellStyle name="Note 6 20 2 4 2 2 4" xfId="44400"/>
    <cellStyle name="Note 6 20 2 4 2 2 5" xfId="44401"/>
    <cellStyle name="Note 6 20 2 4 2 3" xfId="44402"/>
    <cellStyle name="Note 6 20 2 4 2 3 2" xfId="44403"/>
    <cellStyle name="Note 6 20 2 4 2 3 3" xfId="44404"/>
    <cellStyle name="Note 6 20 2 4 2 4" xfId="44405"/>
    <cellStyle name="Note 6 20 2 4 2 4 2" xfId="44406"/>
    <cellStyle name="Note 6 20 2 4 2 4 3" xfId="44407"/>
    <cellStyle name="Note 6 20 2 4 2 5" xfId="44408"/>
    <cellStyle name="Note 6 20 2 4 2 5 2" xfId="44409"/>
    <cellStyle name="Note 6 20 2 4 2 5 3" xfId="44410"/>
    <cellStyle name="Note 6 20 2 4 2 6" xfId="44411"/>
    <cellStyle name="Note 6 20 2 4 3" xfId="44412"/>
    <cellStyle name="Note 6 20 2 4 3 2" xfId="44413"/>
    <cellStyle name="Note 6 20 2 4 3 2 2" xfId="44414"/>
    <cellStyle name="Note 6 20 2 4 3 2 2 2" xfId="44415"/>
    <cellStyle name="Note 6 20 2 4 3 2 2 3" xfId="44416"/>
    <cellStyle name="Note 6 20 2 4 3 2 3" xfId="44417"/>
    <cellStyle name="Note 6 20 2 4 3 2 3 2" xfId="44418"/>
    <cellStyle name="Note 6 20 2 4 3 2 3 3" xfId="44419"/>
    <cellStyle name="Note 6 20 2 4 3 2 4" xfId="44420"/>
    <cellStyle name="Note 6 20 2 4 3 2 5" xfId="44421"/>
    <cellStyle name="Note 6 20 2 4 3 3" xfId="44422"/>
    <cellStyle name="Note 6 20 2 4 3 3 2" xfId="44423"/>
    <cellStyle name="Note 6 20 2 4 3 3 3" xfId="44424"/>
    <cellStyle name="Note 6 20 2 4 3 4" xfId="44425"/>
    <cellStyle name="Note 6 20 2 4 3 4 2" xfId="44426"/>
    <cellStyle name="Note 6 20 2 4 3 4 3" xfId="44427"/>
    <cellStyle name="Note 6 20 2 4 3 5" xfId="44428"/>
    <cellStyle name="Note 6 20 2 4 3 5 2" xfId="44429"/>
    <cellStyle name="Note 6 20 2 4 3 5 3" xfId="44430"/>
    <cellStyle name="Note 6 20 2 4 3 6" xfId="44431"/>
    <cellStyle name="Note 6 20 2 4 4" xfId="44432"/>
    <cellStyle name="Note 6 20 2 4 4 2" xfId="44433"/>
    <cellStyle name="Note 6 20 2 4 4 2 2" xfId="44434"/>
    <cellStyle name="Note 6 20 2 4 4 2 3" xfId="44435"/>
    <cellStyle name="Note 6 20 2 4 4 3" xfId="44436"/>
    <cellStyle name="Note 6 20 2 4 4 3 2" xfId="44437"/>
    <cellStyle name="Note 6 20 2 4 4 3 3" xfId="44438"/>
    <cellStyle name="Note 6 20 2 4 4 4" xfId="44439"/>
    <cellStyle name="Note 6 20 2 4 4 4 2" xfId="44440"/>
    <cellStyle name="Note 6 20 2 4 4 4 3" xfId="44441"/>
    <cellStyle name="Note 6 20 2 4 4 5" xfId="44442"/>
    <cellStyle name="Note 6 20 2 4 4 5 2" xfId="44443"/>
    <cellStyle name="Note 6 20 2 4 4 5 3" xfId="44444"/>
    <cellStyle name="Note 6 20 2 4 4 6" xfId="44445"/>
    <cellStyle name="Note 6 20 2 4 4 6 2" xfId="44446"/>
    <cellStyle name="Note 6 20 2 4 4 6 3" xfId="44447"/>
    <cellStyle name="Note 6 20 2 4 4 7" xfId="44448"/>
    <cellStyle name="Note 6 20 2 4 4 8" xfId="44449"/>
    <cellStyle name="Note 6 20 2 4 5" xfId="44450"/>
    <cellStyle name="Note 6 20 2 4 5 2" xfId="44451"/>
    <cellStyle name="Note 6 20 2 4 5 2 2" xfId="44452"/>
    <cellStyle name="Note 6 20 2 4 5 2 3" xfId="44453"/>
    <cellStyle name="Note 6 20 2 4 5 3" xfId="44454"/>
    <cellStyle name="Note 6 20 2 4 5 3 2" xfId="44455"/>
    <cellStyle name="Note 6 20 2 4 5 3 3" xfId="44456"/>
    <cellStyle name="Note 6 20 2 4 5 4" xfId="44457"/>
    <cellStyle name="Note 6 20 2 4 5 5" xfId="44458"/>
    <cellStyle name="Note 6 20 2 4 6" xfId="44459"/>
    <cellStyle name="Note 6 20 2 4 6 2" xfId="44460"/>
    <cellStyle name="Note 6 20 2 4 6 3" xfId="44461"/>
    <cellStyle name="Note 6 20 2 4 7" xfId="44462"/>
    <cellStyle name="Note 6 20 2 4 7 2" xfId="44463"/>
    <cellStyle name="Note 6 20 2 4 7 3" xfId="44464"/>
    <cellStyle name="Note 6 20 2 4 8" xfId="44465"/>
    <cellStyle name="Note 6 20 2 4 8 2" xfId="44466"/>
    <cellStyle name="Note 6 20 2 4 8 3" xfId="44467"/>
    <cellStyle name="Note 6 20 2 4 9" xfId="44468"/>
    <cellStyle name="Note 6 20 2 5" xfId="44469"/>
    <cellStyle name="Note 6 20 2 5 2" xfId="44470"/>
    <cellStyle name="Note 6 20 2 5 2 2" xfId="44471"/>
    <cellStyle name="Note 6 20 2 5 2 2 2" xfId="44472"/>
    <cellStyle name="Note 6 20 2 5 2 2 3" xfId="44473"/>
    <cellStyle name="Note 6 20 2 5 2 3" xfId="44474"/>
    <cellStyle name="Note 6 20 2 5 2 3 2" xfId="44475"/>
    <cellStyle name="Note 6 20 2 5 2 3 3" xfId="44476"/>
    <cellStyle name="Note 6 20 2 5 2 4" xfId="44477"/>
    <cellStyle name="Note 6 20 2 5 2 5" xfId="44478"/>
    <cellStyle name="Note 6 20 2 5 3" xfId="44479"/>
    <cellStyle name="Note 6 20 2 5 3 2" xfId="44480"/>
    <cellStyle name="Note 6 20 2 5 3 3" xfId="44481"/>
    <cellStyle name="Note 6 20 2 5 4" xfId="44482"/>
    <cellStyle name="Note 6 20 2 5 4 2" xfId="44483"/>
    <cellStyle name="Note 6 20 2 5 4 3" xfId="44484"/>
    <cellStyle name="Note 6 20 2 5 5" xfId="44485"/>
    <cellStyle name="Note 6 20 2 5 5 2" xfId="44486"/>
    <cellStyle name="Note 6 20 2 5 5 3" xfId="44487"/>
    <cellStyle name="Note 6 20 2 5 6" xfId="44488"/>
    <cellStyle name="Note 6 20 2 6" xfId="44489"/>
    <cellStyle name="Note 6 20 2 6 2" xfId="44490"/>
    <cellStyle name="Note 6 20 2 6 2 2" xfId="44491"/>
    <cellStyle name="Note 6 20 2 6 2 2 2" xfId="44492"/>
    <cellStyle name="Note 6 20 2 6 2 2 3" xfId="44493"/>
    <cellStyle name="Note 6 20 2 6 2 3" xfId="44494"/>
    <cellStyle name="Note 6 20 2 6 2 3 2" xfId="44495"/>
    <cellStyle name="Note 6 20 2 6 2 3 3" xfId="44496"/>
    <cellStyle name="Note 6 20 2 6 2 4" xfId="44497"/>
    <cellStyle name="Note 6 20 2 6 2 5" xfId="44498"/>
    <cellStyle name="Note 6 20 2 6 3" xfId="44499"/>
    <cellStyle name="Note 6 20 2 6 3 2" xfId="44500"/>
    <cellStyle name="Note 6 20 2 6 3 3" xfId="44501"/>
    <cellStyle name="Note 6 20 2 6 4" xfId="44502"/>
    <cellStyle name="Note 6 20 2 6 4 2" xfId="44503"/>
    <cellStyle name="Note 6 20 2 6 4 3" xfId="44504"/>
    <cellStyle name="Note 6 20 2 6 5" xfId="44505"/>
    <cellStyle name="Note 6 20 2 6 5 2" xfId="44506"/>
    <cellStyle name="Note 6 20 2 6 5 3" xfId="44507"/>
    <cellStyle name="Note 6 20 2 6 6" xfId="44508"/>
    <cellStyle name="Note 6 20 2 7" xfId="44509"/>
    <cellStyle name="Note 6 20 2 7 2" xfId="44510"/>
    <cellStyle name="Note 6 20 2 7 2 2" xfId="44511"/>
    <cellStyle name="Note 6 20 2 7 2 3" xfId="44512"/>
    <cellStyle name="Note 6 20 2 7 3" xfId="44513"/>
    <cellStyle name="Note 6 20 2 7 3 2" xfId="44514"/>
    <cellStyle name="Note 6 20 2 7 3 3" xfId="44515"/>
    <cellStyle name="Note 6 20 2 7 4" xfId="44516"/>
    <cellStyle name="Note 6 20 2 7 4 2" xfId="44517"/>
    <cellStyle name="Note 6 20 2 7 4 3" xfId="44518"/>
    <cellStyle name="Note 6 20 2 7 5" xfId="44519"/>
    <cellStyle name="Note 6 20 2 7 5 2" xfId="44520"/>
    <cellStyle name="Note 6 20 2 7 5 3" xfId="44521"/>
    <cellStyle name="Note 6 20 2 7 6" xfId="44522"/>
    <cellStyle name="Note 6 20 2 7 6 2" xfId="44523"/>
    <cellStyle name="Note 6 20 2 7 6 3" xfId="44524"/>
    <cellStyle name="Note 6 20 2 7 7" xfId="44525"/>
    <cellStyle name="Note 6 20 2 7 8" xfId="44526"/>
    <cellStyle name="Note 6 20 2 8" xfId="44527"/>
    <cellStyle name="Note 6 20 2 8 2" xfId="44528"/>
    <cellStyle name="Note 6 20 2 8 2 2" xfId="44529"/>
    <cellStyle name="Note 6 20 2 8 2 3" xfId="44530"/>
    <cellStyle name="Note 6 20 2 8 3" xfId="44531"/>
    <cellStyle name="Note 6 20 2 8 3 2" xfId="44532"/>
    <cellStyle name="Note 6 20 2 8 3 3" xfId="44533"/>
    <cellStyle name="Note 6 20 2 8 4" xfId="44534"/>
    <cellStyle name="Note 6 20 2 8 5" xfId="44535"/>
    <cellStyle name="Note 6 20 2 9" xfId="44536"/>
    <cellStyle name="Note 6 20 2 9 2" xfId="44537"/>
    <cellStyle name="Note 6 20 2 9 3" xfId="44538"/>
    <cellStyle name="Note 6 20 3" xfId="44539"/>
    <cellStyle name="Note 6 20 3 2" xfId="44540"/>
    <cellStyle name="Note 6 20 3 2 2" xfId="44541"/>
    <cellStyle name="Note 6 20 3 2 2 2" xfId="44542"/>
    <cellStyle name="Note 6 20 3 2 2 3" xfId="44543"/>
    <cellStyle name="Note 6 20 3 2 3" xfId="44544"/>
    <cellStyle name="Note 6 20 3 2 3 2" xfId="44545"/>
    <cellStyle name="Note 6 20 3 2 3 3" xfId="44546"/>
    <cellStyle name="Note 6 20 3 2 4" xfId="44547"/>
    <cellStyle name="Note 6 20 3 2 5" xfId="44548"/>
    <cellStyle name="Note 6 20 3 3" xfId="44549"/>
    <cellStyle name="Note 6 20 3 3 2" xfId="44550"/>
    <cellStyle name="Note 6 20 3 3 3" xfId="44551"/>
    <cellStyle name="Note 6 20 3 4" xfId="44552"/>
    <cellStyle name="Note 6 20 3 4 2" xfId="44553"/>
    <cellStyle name="Note 6 20 3 4 3" xfId="44554"/>
    <cellStyle name="Note 6 20 3 5" xfId="44555"/>
    <cellStyle name="Note 6 20 3 5 2" xfId="44556"/>
    <cellStyle name="Note 6 20 3 5 3" xfId="44557"/>
    <cellStyle name="Note 6 20 3 6" xfId="44558"/>
    <cellStyle name="Note 6 20 4" xfId="44559"/>
    <cellStyle name="Note 6 20 4 2" xfId="44560"/>
    <cellStyle name="Note 6 20 4 2 2" xfId="44561"/>
    <cellStyle name="Note 6 20 4 2 2 2" xfId="44562"/>
    <cellStyle name="Note 6 20 4 2 2 3" xfId="44563"/>
    <cellStyle name="Note 6 20 4 2 3" xfId="44564"/>
    <cellStyle name="Note 6 20 4 2 3 2" xfId="44565"/>
    <cellStyle name="Note 6 20 4 2 3 3" xfId="44566"/>
    <cellStyle name="Note 6 20 4 2 4" xfId="44567"/>
    <cellStyle name="Note 6 20 4 2 5" xfId="44568"/>
    <cellStyle name="Note 6 20 4 3" xfId="44569"/>
    <cellStyle name="Note 6 20 4 3 2" xfId="44570"/>
    <cellStyle name="Note 6 20 4 3 3" xfId="44571"/>
    <cellStyle name="Note 6 20 4 4" xfId="44572"/>
    <cellStyle name="Note 6 20 4 4 2" xfId="44573"/>
    <cellStyle name="Note 6 20 4 4 3" xfId="44574"/>
    <cellStyle name="Note 6 20 4 5" xfId="44575"/>
    <cellStyle name="Note 6 20 4 5 2" xfId="44576"/>
    <cellStyle name="Note 6 20 4 5 3" xfId="44577"/>
    <cellStyle name="Note 6 20 4 6" xfId="44578"/>
    <cellStyle name="Note 6 20 5" xfId="44579"/>
    <cellStyle name="Note 6 20 5 2" xfId="44580"/>
    <cellStyle name="Note 6 20 5 2 2" xfId="44581"/>
    <cellStyle name="Note 6 20 5 2 3" xfId="44582"/>
    <cellStyle name="Note 6 20 5 3" xfId="44583"/>
    <cellStyle name="Note 6 20 5 3 2" xfId="44584"/>
    <cellStyle name="Note 6 20 5 3 3" xfId="44585"/>
    <cellStyle name="Note 6 20 5 4" xfId="44586"/>
    <cellStyle name="Note 6 20 5 4 2" xfId="44587"/>
    <cellStyle name="Note 6 20 5 4 3" xfId="44588"/>
    <cellStyle name="Note 6 20 5 5" xfId="44589"/>
    <cellStyle name="Note 6 20 5 5 2" xfId="44590"/>
    <cellStyle name="Note 6 20 5 5 3" xfId="44591"/>
    <cellStyle name="Note 6 20 5 6" xfId="44592"/>
    <cellStyle name="Note 6 20 5 6 2" xfId="44593"/>
    <cellStyle name="Note 6 20 5 6 3" xfId="44594"/>
    <cellStyle name="Note 6 20 5 7" xfId="44595"/>
    <cellStyle name="Note 6 20 5 8" xfId="44596"/>
    <cellStyle name="Note 6 20 6" xfId="44597"/>
    <cellStyle name="Note 6 20 6 2" xfId="44598"/>
    <cellStyle name="Note 6 20 6 2 2" xfId="44599"/>
    <cellStyle name="Note 6 20 6 2 3" xfId="44600"/>
    <cellStyle name="Note 6 20 6 3" xfId="44601"/>
    <cellStyle name="Note 6 20 6 3 2" xfId="44602"/>
    <cellStyle name="Note 6 20 6 3 3" xfId="44603"/>
    <cellStyle name="Note 6 20 6 4" xfId="44604"/>
    <cellStyle name="Note 6 20 6 5" xfId="44605"/>
    <cellStyle name="Note 6 20 7" xfId="44606"/>
    <cellStyle name="Note 6 20 7 2" xfId="44607"/>
    <cellStyle name="Note 6 20 7 3" xfId="44608"/>
    <cellStyle name="Note 6 20 8" xfId="44609"/>
    <cellStyle name="Note 6 20 8 2" xfId="44610"/>
    <cellStyle name="Note 6 20 8 3" xfId="44611"/>
    <cellStyle name="Note 6 20 9" xfId="44612"/>
    <cellStyle name="Note 6 20 9 2" xfId="44613"/>
    <cellStyle name="Note 6 20 9 3" xfId="44614"/>
    <cellStyle name="Note 6 21" xfId="44615"/>
    <cellStyle name="Note 6 21 10" xfId="44616"/>
    <cellStyle name="Note 6 21 10 2" xfId="44617"/>
    <cellStyle name="Note 6 21 10 3" xfId="44618"/>
    <cellStyle name="Note 6 21 11" xfId="44619"/>
    <cellStyle name="Note 6 21 11 2" xfId="44620"/>
    <cellStyle name="Note 6 21 11 3" xfId="44621"/>
    <cellStyle name="Note 6 21 12" xfId="44622"/>
    <cellStyle name="Note 6 21 2" xfId="44623"/>
    <cellStyle name="Note 6 21 2 2" xfId="44624"/>
    <cellStyle name="Note 6 21 2 2 2" xfId="44625"/>
    <cellStyle name="Note 6 21 2 2 2 2" xfId="44626"/>
    <cellStyle name="Note 6 21 2 2 2 2 2" xfId="44627"/>
    <cellStyle name="Note 6 21 2 2 2 2 3" xfId="44628"/>
    <cellStyle name="Note 6 21 2 2 2 3" xfId="44629"/>
    <cellStyle name="Note 6 21 2 2 2 3 2" xfId="44630"/>
    <cellStyle name="Note 6 21 2 2 2 3 3" xfId="44631"/>
    <cellStyle name="Note 6 21 2 2 2 4" xfId="44632"/>
    <cellStyle name="Note 6 21 2 2 2 5" xfId="44633"/>
    <cellStyle name="Note 6 21 2 2 3" xfId="44634"/>
    <cellStyle name="Note 6 21 2 2 3 2" xfId="44635"/>
    <cellStyle name="Note 6 21 2 2 3 3" xfId="44636"/>
    <cellStyle name="Note 6 21 2 2 4" xfId="44637"/>
    <cellStyle name="Note 6 21 2 2 4 2" xfId="44638"/>
    <cellStyle name="Note 6 21 2 2 4 3" xfId="44639"/>
    <cellStyle name="Note 6 21 2 2 5" xfId="44640"/>
    <cellStyle name="Note 6 21 2 2 5 2" xfId="44641"/>
    <cellStyle name="Note 6 21 2 2 5 3" xfId="44642"/>
    <cellStyle name="Note 6 21 2 2 6" xfId="44643"/>
    <cellStyle name="Note 6 21 2 3" xfId="44644"/>
    <cellStyle name="Note 6 21 2 3 2" xfId="44645"/>
    <cellStyle name="Note 6 21 2 3 2 2" xfId="44646"/>
    <cellStyle name="Note 6 21 2 3 2 2 2" xfId="44647"/>
    <cellStyle name="Note 6 21 2 3 2 2 3" xfId="44648"/>
    <cellStyle name="Note 6 21 2 3 2 3" xfId="44649"/>
    <cellStyle name="Note 6 21 2 3 2 3 2" xfId="44650"/>
    <cellStyle name="Note 6 21 2 3 2 3 3" xfId="44651"/>
    <cellStyle name="Note 6 21 2 3 2 4" xfId="44652"/>
    <cellStyle name="Note 6 21 2 3 2 5" xfId="44653"/>
    <cellStyle name="Note 6 21 2 3 3" xfId="44654"/>
    <cellStyle name="Note 6 21 2 3 3 2" xfId="44655"/>
    <cellStyle name="Note 6 21 2 3 3 3" xfId="44656"/>
    <cellStyle name="Note 6 21 2 3 4" xfId="44657"/>
    <cellStyle name="Note 6 21 2 3 4 2" xfId="44658"/>
    <cellStyle name="Note 6 21 2 3 4 3" xfId="44659"/>
    <cellStyle name="Note 6 21 2 3 5" xfId="44660"/>
    <cellStyle name="Note 6 21 2 3 5 2" xfId="44661"/>
    <cellStyle name="Note 6 21 2 3 5 3" xfId="44662"/>
    <cellStyle name="Note 6 21 2 3 6" xfId="44663"/>
    <cellStyle name="Note 6 21 2 4" xfId="44664"/>
    <cellStyle name="Note 6 21 2 4 2" xfId="44665"/>
    <cellStyle name="Note 6 21 2 4 2 2" xfId="44666"/>
    <cellStyle name="Note 6 21 2 4 2 3" xfId="44667"/>
    <cellStyle name="Note 6 21 2 4 3" xfId="44668"/>
    <cellStyle name="Note 6 21 2 4 3 2" xfId="44669"/>
    <cellStyle name="Note 6 21 2 4 3 3" xfId="44670"/>
    <cellStyle name="Note 6 21 2 4 4" xfId="44671"/>
    <cellStyle name="Note 6 21 2 4 4 2" xfId="44672"/>
    <cellStyle name="Note 6 21 2 4 4 3" xfId="44673"/>
    <cellStyle name="Note 6 21 2 4 5" xfId="44674"/>
    <cellStyle name="Note 6 21 2 4 5 2" xfId="44675"/>
    <cellStyle name="Note 6 21 2 4 5 3" xfId="44676"/>
    <cellStyle name="Note 6 21 2 4 6" xfId="44677"/>
    <cellStyle name="Note 6 21 2 4 6 2" xfId="44678"/>
    <cellStyle name="Note 6 21 2 4 6 3" xfId="44679"/>
    <cellStyle name="Note 6 21 2 4 7" xfId="44680"/>
    <cellStyle name="Note 6 21 2 4 8" xfId="44681"/>
    <cellStyle name="Note 6 21 2 5" xfId="44682"/>
    <cellStyle name="Note 6 21 2 5 2" xfId="44683"/>
    <cellStyle name="Note 6 21 2 5 2 2" xfId="44684"/>
    <cellStyle name="Note 6 21 2 5 2 3" xfId="44685"/>
    <cellStyle name="Note 6 21 2 5 3" xfId="44686"/>
    <cellStyle name="Note 6 21 2 5 3 2" xfId="44687"/>
    <cellStyle name="Note 6 21 2 5 3 3" xfId="44688"/>
    <cellStyle name="Note 6 21 2 5 4" xfId="44689"/>
    <cellStyle name="Note 6 21 2 5 5" xfId="44690"/>
    <cellStyle name="Note 6 21 2 6" xfId="44691"/>
    <cellStyle name="Note 6 21 2 6 2" xfId="44692"/>
    <cellStyle name="Note 6 21 2 6 3" xfId="44693"/>
    <cellStyle name="Note 6 21 2 7" xfId="44694"/>
    <cellStyle name="Note 6 21 2 7 2" xfId="44695"/>
    <cellStyle name="Note 6 21 2 7 3" xfId="44696"/>
    <cellStyle name="Note 6 21 2 8" xfId="44697"/>
    <cellStyle name="Note 6 21 2 8 2" xfId="44698"/>
    <cellStyle name="Note 6 21 2 8 3" xfId="44699"/>
    <cellStyle name="Note 6 21 2 9" xfId="44700"/>
    <cellStyle name="Note 6 21 3" xfId="44701"/>
    <cellStyle name="Note 6 21 3 2" xfId="44702"/>
    <cellStyle name="Note 6 21 3 2 2" xfId="44703"/>
    <cellStyle name="Note 6 21 3 2 2 2" xfId="44704"/>
    <cellStyle name="Note 6 21 3 2 2 2 2" xfId="44705"/>
    <cellStyle name="Note 6 21 3 2 2 2 3" xfId="44706"/>
    <cellStyle name="Note 6 21 3 2 2 3" xfId="44707"/>
    <cellStyle name="Note 6 21 3 2 2 3 2" xfId="44708"/>
    <cellStyle name="Note 6 21 3 2 2 3 3" xfId="44709"/>
    <cellStyle name="Note 6 21 3 2 2 4" xfId="44710"/>
    <cellStyle name="Note 6 21 3 2 2 5" xfId="44711"/>
    <cellStyle name="Note 6 21 3 2 3" xfId="44712"/>
    <cellStyle name="Note 6 21 3 2 3 2" xfId="44713"/>
    <cellStyle name="Note 6 21 3 2 3 3" xfId="44714"/>
    <cellStyle name="Note 6 21 3 2 4" xfId="44715"/>
    <cellStyle name="Note 6 21 3 2 4 2" xfId="44716"/>
    <cellStyle name="Note 6 21 3 2 4 3" xfId="44717"/>
    <cellStyle name="Note 6 21 3 2 5" xfId="44718"/>
    <cellStyle name="Note 6 21 3 2 5 2" xfId="44719"/>
    <cellStyle name="Note 6 21 3 2 5 3" xfId="44720"/>
    <cellStyle name="Note 6 21 3 2 6" xfId="44721"/>
    <cellStyle name="Note 6 21 3 3" xfId="44722"/>
    <cellStyle name="Note 6 21 3 3 2" xfId="44723"/>
    <cellStyle name="Note 6 21 3 3 2 2" xfId="44724"/>
    <cellStyle name="Note 6 21 3 3 2 2 2" xfId="44725"/>
    <cellStyle name="Note 6 21 3 3 2 2 3" xfId="44726"/>
    <cellStyle name="Note 6 21 3 3 2 3" xfId="44727"/>
    <cellStyle name="Note 6 21 3 3 2 3 2" xfId="44728"/>
    <cellStyle name="Note 6 21 3 3 2 3 3" xfId="44729"/>
    <cellStyle name="Note 6 21 3 3 2 4" xfId="44730"/>
    <cellStyle name="Note 6 21 3 3 2 5" xfId="44731"/>
    <cellStyle name="Note 6 21 3 3 3" xfId="44732"/>
    <cellStyle name="Note 6 21 3 3 3 2" xfId="44733"/>
    <cellStyle name="Note 6 21 3 3 3 3" xfId="44734"/>
    <cellStyle name="Note 6 21 3 3 4" xfId="44735"/>
    <cellStyle name="Note 6 21 3 3 4 2" xfId="44736"/>
    <cellStyle name="Note 6 21 3 3 4 3" xfId="44737"/>
    <cellStyle name="Note 6 21 3 3 5" xfId="44738"/>
    <cellStyle name="Note 6 21 3 3 5 2" xfId="44739"/>
    <cellStyle name="Note 6 21 3 3 5 3" xfId="44740"/>
    <cellStyle name="Note 6 21 3 3 6" xfId="44741"/>
    <cellStyle name="Note 6 21 3 4" xfId="44742"/>
    <cellStyle name="Note 6 21 3 4 2" xfId="44743"/>
    <cellStyle name="Note 6 21 3 4 2 2" xfId="44744"/>
    <cellStyle name="Note 6 21 3 4 2 3" xfId="44745"/>
    <cellStyle name="Note 6 21 3 4 3" xfId="44746"/>
    <cellStyle name="Note 6 21 3 4 3 2" xfId="44747"/>
    <cellStyle name="Note 6 21 3 4 3 3" xfId="44748"/>
    <cellStyle name="Note 6 21 3 4 4" xfId="44749"/>
    <cellStyle name="Note 6 21 3 4 4 2" xfId="44750"/>
    <cellStyle name="Note 6 21 3 4 4 3" xfId="44751"/>
    <cellStyle name="Note 6 21 3 4 5" xfId="44752"/>
    <cellStyle name="Note 6 21 3 4 5 2" xfId="44753"/>
    <cellStyle name="Note 6 21 3 4 5 3" xfId="44754"/>
    <cellStyle name="Note 6 21 3 4 6" xfId="44755"/>
    <cellStyle name="Note 6 21 3 4 6 2" xfId="44756"/>
    <cellStyle name="Note 6 21 3 4 6 3" xfId="44757"/>
    <cellStyle name="Note 6 21 3 4 7" xfId="44758"/>
    <cellStyle name="Note 6 21 3 4 8" xfId="44759"/>
    <cellStyle name="Note 6 21 3 5" xfId="44760"/>
    <cellStyle name="Note 6 21 3 5 2" xfId="44761"/>
    <cellStyle name="Note 6 21 3 5 2 2" xfId="44762"/>
    <cellStyle name="Note 6 21 3 5 2 3" xfId="44763"/>
    <cellStyle name="Note 6 21 3 5 3" xfId="44764"/>
    <cellStyle name="Note 6 21 3 5 3 2" xfId="44765"/>
    <cellStyle name="Note 6 21 3 5 3 3" xfId="44766"/>
    <cellStyle name="Note 6 21 3 5 4" xfId="44767"/>
    <cellStyle name="Note 6 21 3 5 5" xfId="44768"/>
    <cellStyle name="Note 6 21 3 6" xfId="44769"/>
    <cellStyle name="Note 6 21 3 6 2" xfId="44770"/>
    <cellStyle name="Note 6 21 3 6 3" xfId="44771"/>
    <cellStyle name="Note 6 21 3 7" xfId="44772"/>
    <cellStyle name="Note 6 21 3 7 2" xfId="44773"/>
    <cellStyle name="Note 6 21 3 7 3" xfId="44774"/>
    <cellStyle name="Note 6 21 3 8" xfId="44775"/>
    <cellStyle name="Note 6 21 3 8 2" xfId="44776"/>
    <cellStyle name="Note 6 21 3 8 3" xfId="44777"/>
    <cellStyle name="Note 6 21 3 9" xfId="44778"/>
    <cellStyle name="Note 6 21 4" xfId="44779"/>
    <cellStyle name="Note 6 21 4 2" xfId="44780"/>
    <cellStyle name="Note 6 21 4 2 2" xfId="44781"/>
    <cellStyle name="Note 6 21 4 2 2 2" xfId="44782"/>
    <cellStyle name="Note 6 21 4 2 2 2 2" xfId="44783"/>
    <cellStyle name="Note 6 21 4 2 2 2 3" xfId="44784"/>
    <cellStyle name="Note 6 21 4 2 2 3" xfId="44785"/>
    <cellStyle name="Note 6 21 4 2 2 3 2" xfId="44786"/>
    <cellStyle name="Note 6 21 4 2 2 3 3" xfId="44787"/>
    <cellStyle name="Note 6 21 4 2 2 4" xfId="44788"/>
    <cellStyle name="Note 6 21 4 2 2 5" xfId="44789"/>
    <cellStyle name="Note 6 21 4 2 3" xfId="44790"/>
    <cellStyle name="Note 6 21 4 2 3 2" xfId="44791"/>
    <cellStyle name="Note 6 21 4 2 3 3" xfId="44792"/>
    <cellStyle name="Note 6 21 4 2 4" xfId="44793"/>
    <cellStyle name="Note 6 21 4 2 4 2" xfId="44794"/>
    <cellStyle name="Note 6 21 4 2 4 3" xfId="44795"/>
    <cellStyle name="Note 6 21 4 2 5" xfId="44796"/>
    <cellStyle name="Note 6 21 4 2 5 2" xfId="44797"/>
    <cellStyle name="Note 6 21 4 2 5 3" xfId="44798"/>
    <cellStyle name="Note 6 21 4 2 6" xfId="44799"/>
    <cellStyle name="Note 6 21 4 3" xfId="44800"/>
    <cellStyle name="Note 6 21 4 3 2" xfId="44801"/>
    <cellStyle name="Note 6 21 4 3 2 2" xfId="44802"/>
    <cellStyle name="Note 6 21 4 3 2 2 2" xfId="44803"/>
    <cellStyle name="Note 6 21 4 3 2 2 3" xfId="44804"/>
    <cellStyle name="Note 6 21 4 3 2 3" xfId="44805"/>
    <cellStyle name="Note 6 21 4 3 2 3 2" xfId="44806"/>
    <cellStyle name="Note 6 21 4 3 2 3 3" xfId="44807"/>
    <cellStyle name="Note 6 21 4 3 2 4" xfId="44808"/>
    <cellStyle name="Note 6 21 4 3 2 5" xfId="44809"/>
    <cellStyle name="Note 6 21 4 3 3" xfId="44810"/>
    <cellStyle name="Note 6 21 4 3 3 2" xfId="44811"/>
    <cellStyle name="Note 6 21 4 3 3 3" xfId="44812"/>
    <cellStyle name="Note 6 21 4 3 4" xfId="44813"/>
    <cellStyle name="Note 6 21 4 3 4 2" xfId="44814"/>
    <cellStyle name="Note 6 21 4 3 4 3" xfId="44815"/>
    <cellStyle name="Note 6 21 4 3 5" xfId="44816"/>
    <cellStyle name="Note 6 21 4 3 5 2" xfId="44817"/>
    <cellStyle name="Note 6 21 4 3 5 3" xfId="44818"/>
    <cellStyle name="Note 6 21 4 3 6" xfId="44819"/>
    <cellStyle name="Note 6 21 4 4" xfId="44820"/>
    <cellStyle name="Note 6 21 4 4 2" xfId="44821"/>
    <cellStyle name="Note 6 21 4 4 2 2" xfId="44822"/>
    <cellStyle name="Note 6 21 4 4 2 3" xfId="44823"/>
    <cellStyle name="Note 6 21 4 4 3" xfId="44824"/>
    <cellStyle name="Note 6 21 4 4 3 2" xfId="44825"/>
    <cellStyle name="Note 6 21 4 4 3 3" xfId="44826"/>
    <cellStyle name="Note 6 21 4 4 4" xfId="44827"/>
    <cellStyle name="Note 6 21 4 4 4 2" xfId="44828"/>
    <cellStyle name="Note 6 21 4 4 4 3" xfId="44829"/>
    <cellStyle name="Note 6 21 4 4 5" xfId="44830"/>
    <cellStyle name="Note 6 21 4 4 5 2" xfId="44831"/>
    <cellStyle name="Note 6 21 4 4 5 3" xfId="44832"/>
    <cellStyle name="Note 6 21 4 4 6" xfId="44833"/>
    <cellStyle name="Note 6 21 4 4 6 2" xfId="44834"/>
    <cellStyle name="Note 6 21 4 4 6 3" xfId="44835"/>
    <cellStyle name="Note 6 21 4 4 7" xfId="44836"/>
    <cellStyle name="Note 6 21 4 4 8" xfId="44837"/>
    <cellStyle name="Note 6 21 4 5" xfId="44838"/>
    <cellStyle name="Note 6 21 4 5 2" xfId="44839"/>
    <cellStyle name="Note 6 21 4 5 2 2" xfId="44840"/>
    <cellStyle name="Note 6 21 4 5 2 3" xfId="44841"/>
    <cellStyle name="Note 6 21 4 5 3" xfId="44842"/>
    <cellStyle name="Note 6 21 4 5 3 2" xfId="44843"/>
    <cellStyle name="Note 6 21 4 5 3 3" xfId="44844"/>
    <cellStyle name="Note 6 21 4 5 4" xfId="44845"/>
    <cellStyle name="Note 6 21 4 5 5" xfId="44846"/>
    <cellStyle name="Note 6 21 4 6" xfId="44847"/>
    <cellStyle name="Note 6 21 4 6 2" xfId="44848"/>
    <cellStyle name="Note 6 21 4 6 3" xfId="44849"/>
    <cellStyle name="Note 6 21 4 7" xfId="44850"/>
    <cellStyle name="Note 6 21 4 7 2" xfId="44851"/>
    <cellStyle name="Note 6 21 4 7 3" xfId="44852"/>
    <cellStyle name="Note 6 21 4 8" xfId="44853"/>
    <cellStyle name="Note 6 21 4 8 2" xfId="44854"/>
    <cellStyle name="Note 6 21 4 8 3" xfId="44855"/>
    <cellStyle name="Note 6 21 4 9" xfId="44856"/>
    <cellStyle name="Note 6 21 5" xfId="44857"/>
    <cellStyle name="Note 6 21 5 2" xfId="44858"/>
    <cellStyle name="Note 6 21 5 2 2" xfId="44859"/>
    <cellStyle name="Note 6 21 5 2 2 2" xfId="44860"/>
    <cellStyle name="Note 6 21 5 2 2 3" xfId="44861"/>
    <cellStyle name="Note 6 21 5 2 3" xfId="44862"/>
    <cellStyle name="Note 6 21 5 2 3 2" xfId="44863"/>
    <cellStyle name="Note 6 21 5 2 3 3" xfId="44864"/>
    <cellStyle name="Note 6 21 5 2 4" xfId="44865"/>
    <cellStyle name="Note 6 21 5 2 5" xfId="44866"/>
    <cellStyle name="Note 6 21 5 3" xfId="44867"/>
    <cellStyle name="Note 6 21 5 3 2" xfId="44868"/>
    <cellStyle name="Note 6 21 5 3 3" xfId="44869"/>
    <cellStyle name="Note 6 21 5 4" xfId="44870"/>
    <cellStyle name="Note 6 21 5 4 2" xfId="44871"/>
    <cellStyle name="Note 6 21 5 4 3" xfId="44872"/>
    <cellStyle name="Note 6 21 5 5" xfId="44873"/>
    <cellStyle name="Note 6 21 5 5 2" xfId="44874"/>
    <cellStyle name="Note 6 21 5 5 3" xfId="44875"/>
    <cellStyle name="Note 6 21 5 6" xfId="44876"/>
    <cellStyle name="Note 6 21 6" xfId="44877"/>
    <cellStyle name="Note 6 21 6 2" xfId="44878"/>
    <cellStyle name="Note 6 21 6 2 2" xfId="44879"/>
    <cellStyle name="Note 6 21 6 2 2 2" xfId="44880"/>
    <cellStyle name="Note 6 21 6 2 2 3" xfId="44881"/>
    <cellStyle name="Note 6 21 6 2 3" xfId="44882"/>
    <cellStyle name="Note 6 21 6 2 3 2" xfId="44883"/>
    <cellStyle name="Note 6 21 6 2 3 3" xfId="44884"/>
    <cellStyle name="Note 6 21 6 2 4" xfId="44885"/>
    <cellStyle name="Note 6 21 6 2 5" xfId="44886"/>
    <cellStyle name="Note 6 21 6 3" xfId="44887"/>
    <cellStyle name="Note 6 21 6 3 2" xfId="44888"/>
    <cellStyle name="Note 6 21 6 3 3" xfId="44889"/>
    <cellStyle name="Note 6 21 6 4" xfId="44890"/>
    <cellStyle name="Note 6 21 6 4 2" xfId="44891"/>
    <cellStyle name="Note 6 21 6 4 3" xfId="44892"/>
    <cellStyle name="Note 6 21 6 5" xfId="44893"/>
    <cellStyle name="Note 6 21 6 5 2" xfId="44894"/>
    <cellStyle name="Note 6 21 6 5 3" xfId="44895"/>
    <cellStyle name="Note 6 21 6 6" xfId="44896"/>
    <cellStyle name="Note 6 21 7" xfId="44897"/>
    <cellStyle name="Note 6 21 7 2" xfId="44898"/>
    <cellStyle name="Note 6 21 7 2 2" xfId="44899"/>
    <cellStyle name="Note 6 21 7 2 3" xfId="44900"/>
    <cellStyle name="Note 6 21 7 3" xfId="44901"/>
    <cellStyle name="Note 6 21 7 3 2" xfId="44902"/>
    <cellStyle name="Note 6 21 7 3 3" xfId="44903"/>
    <cellStyle name="Note 6 21 7 4" xfId="44904"/>
    <cellStyle name="Note 6 21 7 4 2" xfId="44905"/>
    <cellStyle name="Note 6 21 7 4 3" xfId="44906"/>
    <cellStyle name="Note 6 21 7 5" xfId="44907"/>
    <cellStyle name="Note 6 21 7 5 2" xfId="44908"/>
    <cellStyle name="Note 6 21 7 5 3" xfId="44909"/>
    <cellStyle name="Note 6 21 7 6" xfId="44910"/>
    <cellStyle name="Note 6 21 7 6 2" xfId="44911"/>
    <cellStyle name="Note 6 21 7 6 3" xfId="44912"/>
    <cellStyle name="Note 6 21 7 7" xfId="44913"/>
    <cellStyle name="Note 6 21 7 8" xfId="44914"/>
    <cellStyle name="Note 6 21 8" xfId="44915"/>
    <cellStyle name="Note 6 21 8 2" xfId="44916"/>
    <cellStyle name="Note 6 21 8 2 2" xfId="44917"/>
    <cellStyle name="Note 6 21 8 2 3" xfId="44918"/>
    <cellStyle name="Note 6 21 8 3" xfId="44919"/>
    <cellStyle name="Note 6 21 8 3 2" xfId="44920"/>
    <cellStyle name="Note 6 21 8 3 3" xfId="44921"/>
    <cellStyle name="Note 6 21 8 4" xfId="44922"/>
    <cellStyle name="Note 6 21 8 5" xfId="44923"/>
    <cellStyle name="Note 6 21 9" xfId="44924"/>
    <cellStyle name="Note 6 21 9 2" xfId="44925"/>
    <cellStyle name="Note 6 21 9 3" xfId="44926"/>
    <cellStyle name="Note 6 22" xfId="44927"/>
    <cellStyle name="Note 6 22 10" xfId="44928"/>
    <cellStyle name="Note 6 22 10 2" xfId="44929"/>
    <cellStyle name="Note 6 22 10 3" xfId="44930"/>
    <cellStyle name="Note 6 22 11" xfId="44931"/>
    <cellStyle name="Note 6 22 11 2" xfId="44932"/>
    <cellStyle name="Note 6 22 11 3" xfId="44933"/>
    <cellStyle name="Note 6 22 12" xfId="44934"/>
    <cellStyle name="Note 6 22 2" xfId="44935"/>
    <cellStyle name="Note 6 22 2 2" xfId="44936"/>
    <cellStyle name="Note 6 22 2 2 2" xfId="44937"/>
    <cellStyle name="Note 6 22 2 2 2 2" xfId="44938"/>
    <cellStyle name="Note 6 22 2 2 2 2 2" xfId="44939"/>
    <cellStyle name="Note 6 22 2 2 2 2 3" xfId="44940"/>
    <cellStyle name="Note 6 22 2 2 2 3" xfId="44941"/>
    <cellStyle name="Note 6 22 2 2 2 3 2" xfId="44942"/>
    <cellStyle name="Note 6 22 2 2 2 3 3" xfId="44943"/>
    <cellStyle name="Note 6 22 2 2 2 4" xfId="44944"/>
    <cellStyle name="Note 6 22 2 2 2 5" xfId="44945"/>
    <cellStyle name="Note 6 22 2 2 3" xfId="44946"/>
    <cellStyle name="Note 6 22 2 2 3 2" xfId="44947"/>
    <cellStyle name="Note 6 22 2 2 3 3" xfId="44948"/>
    <cellStyle name="Note 6 22 2 2 4" xfId="44949"/>
    <cellStyle name="Note 6 22 2 2 4 2" xfId="44950"/>
    <cellStyle name="Note 6 22 2 2 4 3" xfId="44951"/>
    <cellStyle name="Note 6 22 2 2 5" xfId="44952"/>
    <cellStyle name="Note 6 22 2 2 5 2" xfId="44953"/>
    <cellStyle name="Note 6 22 2 2 5 3" xfId="44954"/>
    <cellStyle name="Note 6 22 2 2 6" xfId="44955"/>
    <cellStyle name="Note 6 22 2 3" xfId="44956"/>
    <cellStyle name="Note 6 22 2 3 2" xfId="44957"/>
    <cellStyle name="Note 6 22 2 3 2 2" xfId="44958"/>
    <cellStyle name="Note 6 22 2 3 2 2 2" xfId="44959"/>
    <cellStyle name="Note 6 22 2 3 2 2 3" xfId="44960"/>
    <cellStyle name="Note 6 22 2 3 2 3" xfId="44961"/>
    <cellStyle name="Note 6 22 2 3 2 3 2" xfId="44962"/>
    <cellStyle name="Note 6 22 2 3 2 3 3" xfId="44963"/>
    <cellStyle name="Note 6 22 2 3 2 4" xfId="44964"/>
    <cellStyle name="Note 6 22 2 3 2 5" xfId="44965"/>
    <cellStyle name="Note 6 22 2 3 3" xfId="44966"/>
    <cellStyle name="Note 6 22 2 3 3 2" xfId="44967"/>
    <cellStyle name="Note 6 22 2 3 3 3" xfId="44968"/>
    <cellStyle name="Note 6 22 2 3 4" xfId="44969"/>
    <cellStyle name="Note 6 22 2 3 4 2" xfId="44970"/>
    <cellStyle name="Note 6 22 2 3 4 3" xfId="44971"/>
    <cellStyle name="Note 6 22 2 3 5" xfId="44972"/>
    <cellStyle name="Note 6 22 2 3 5 2" xfId="44973"/>
    <cellStyle name="Note 6 22 2 3 5 3" xfId="44974"/>
    <cellStyle name="Note 6 22 2 3 6" xfId="44975"/>
    <cellStyle name="Note 6 22 2 4" xfId="44976"/>
    <cellStyle name="Note 6 22 2 4 2" xfId="44977"/>
    <cellStyle name="Note 6 22 2 4 2 2" xfId="44978"/>
    <cellStyle name="Note 6 22 2 4 2 3" xfId="44979"/>
    <cellStyle name="Note 6 22 2 4 3" xfId="44980"/>
    <cellStyle name="Note 6 22 2 4 3 2" xfId="44981"/>
    <cellStyle name="Note 6 22 2 4 3 3" xfId="44982"/>
    <cellStyle name="Note 6 22 2 4 4" xfId="44983"/>
    <cellStyle name="Note 6 22 2 4 4 2" xfId="44984"/>
    <cellStyle name="Note 6 22 2 4 4 3" xfId="44985"/>
    <cellStyle name="Note 6 22 2 4 5" xfId="44986"/>
    <cellStyle name="Note 6 22 2 4 5 2" xfId="44987"/>
    <cellStyle name="Note 6 22 2 4 5 3" xfId="44988"/>
    <cellStyle name="Note 6 22 2 4 6" xfId="44989"/>
    <cellStyle name="Note 6 22 2 4 6 2" xfId="44990"/>
    <cellStyle name="Note 6 22 2 4 6 3" xfId="44991"/>
    <cellStyle name="Note 6 22 2 4 7" xfId="44992"/>
    <cellStyle name="Note 6 22 2 4 8" xfId="44993"/>
    <cellStyle name="Note 6 22 2 5" xfId="44994"/>
    <cellStyle name="Note 6 22 2 5 2" xfId="44995"/>
    <cellStyle name="Note 6 22 2 5 2 2" xfId="44996"/>
    <cellStyle name="Note 6 22 2 5 2 3" xfId="44997"/>
    <cellStyle name="Note 6 22 2 5 3" xfId="44998"/>
    <cellStyle name="Note 6 22 2 5 3 2" xfId="44999"/>
    <cellStyle name="Note 6 22 2 5 3 3" xfId="45000"/>
    <cellStyle name="Note 6 22 2 5 4" xfId="45001"/>
    <cellStyle name="Note 6 22 2 5 5" xfId="45002"/>
    <cellStyle name="Note 6 22 2 6" xfId="45003"/>
    <cellStyle name="Note 6 22 2 6 2" xfId="45004"/>
    <cellStyle name="Note 6 22 2 6 3" xfId="45005"/>
    <cellStyle name="Note 6 22 2 7" xfId="45006"/>
    <cellStyle name="Note 6 22 2 7 2" xfId="45007"/>
    <cellStyle name="Note 6 22 2 7 3" xfId="45008"/>
    <cellStyle name="Note 6 22 2 8" xfId="45009"/>
    <cellStyle name="Note 6 22 2 8 2" xfId="45010"/>
    <cellStyle name="Note 6 22 2 8 3" xfId="45011"/>
    <cellStyle name="Note 6 22 2 9" xfId="45012"/>
    <cellStyle name="Note 6 22 3" xfId="45013"/>
    <cellStyle name="Note 6 22 3 2" xfId="45014"/>
    <cellStyle name="Note 6 22 3 2 2" xfId="45015"/>
    <cellStyle name="Note 6 22 3 2 2 2" xfId="45016"/>
    <cellStyle name="Note 6 22 3 2 2 2 2" xfId="45017"/>
    <cellStyle name="Note 6 22 3 2 2 2 3" xfId="45018"/>
    <cellStyle name="Note 6 22 3 2 2 3" xfId="45019"/>
    <cellStyle name="Note 6 22 3 2 2 3 2" xfId="45020"/>
    <cellStyle name="Note 6 22 3 2 2 3 3" xfId="45021"/>
    <cellStyle name="Note 6 22 3 2 2 4" xfId="45022"/>
    <cellStyle name="Note 6 22 3 2 2 5" xfId="45023"/>
    <cellStyle name="Note 6 22 3 2 3" xfId="45024"/>
    <cellStyle name="Note 6 22 3 2 3 2" xfId="45025"/>
    <cellStyle name="Note 6 22 3 2 3 3" xfId="45026"/>
    <cellStyle name="Note 6 22 3 2 4" xfId="45027"/>
    <cellStyle name="Note 6 22 3 2 4 2" xfId="45028"/>
    <cellStyle name="Note 6 22 3 2 4 3" xfId="45029"/>
    <cellStyle name="Note 6 22 3 2 5" xfId="45030"/>
    <cellStyle name="Note 6 22 3 2 5 2" xfId="45031"/>
    <cellStyle name="Note 6 22 3 2 5 3" xfId="45032"/>
    <cellStyle name="Note 6 22 3 2 6" xfId="45033"/>
    <cellStyle name="Note 6 22 3 3" xfId="45034"/>
    <cellStyle name="Note 6 22 3 3 2" xfId="45035"/>
    <cellStyle name="Note 6 22 3 3 2 2" xfId="45036"/>
    <cellStyle name="Note 6 22 3 3 2 2 2" xfId="45037"/>
    <cellStyle name="Note 6 22 3 3 2 2 3" xfId="45038"/>
    <cellStyle name="Note 6 22 3 3 2 3" xfId="45039"/>
    <cellStyle name="Note 6 22 3 3 2 3 2" xfId="45040"/>
    <cellStyle name="Note 6 22 3 3 2 3 3" xfId="45041"/>
    <cellStyle name="Note 6 22 3 3 2 4" xfId="45042"/>
    <cellStyle name="Note 6 22 3 3 2 5" xfId="45043"/>
    <cellStyle name="Note 6 22 3 3 3" xfId="45044"/>
    <cellStyle name="Note 6 22 3 3 3 2" xfId="45045"/>
    <cellStyle name="Note 6 22 3 3 3 3" xfId="45046"/>
    <cellStyle name="Note 6 22 3 3 4" xfId="45047"/>
    <cellStyle name="Note 6 22 3 3 4 2" xfId="45048"/>
    <cellStyle name="Note 6 22 3 3 4 3" xfId="45049"/>
    <cellStyle name="Note 6 22 3 3 5" xfId="45050"/>
    <cellStyle name="Note 6 22 3 3 5 2" xfId="45051"/>
    <cellStyle name="Note 6 22 3 3 5 3" xfId="45052"/>
    <cellStyle name="Note 6 22 3 3 6" xfId="45053"/>
    <cellStyle name="Note 6 22 3 4" xfId="45054"/>
    <cellStyle name="Note 6 22 3 4 2" xfId="45055"/>
    <cellStyle name="Note 6 22 3 4 2 2" xfId="45056"/>
    <cellStyle name="Note 6 22 3 4 2 3" xfId="45057"/>
    <cellStyle name="Note 6 22 3 4 3" xfId="45058"/>
    <cellStyle name="Note 6 22 3 4 3 2" xfId="45059"/>
    <cellStyle name="Note 6 22 3 4 3 3" xfId="45060"/>
    <cellStyle name="Note 6 22 3 4 4" xfId="45061"/>
    <cellStyle name="Note 6 22 3 4 4 2" xfId="45062"/>
    <cellStyle name="Note 6 22 3 4 4 3" xfId="45063"/>
    <cellStyle name="Note 6 22 3 4 5" xfId="45064"/>
    <cellStyle name="Note 6 22 3 4 5 2" xfId="45065"/>
    <cellStyle name="Note 6 22 3 4 5 3" xfId="45066"/>
    <cellStyle name="Note 6 22 3 4 6" xfId="45067"/>
    <cellStyle name="Note 6 22 3 4 6 2" xfId="45068"/>
    <cellStyle name="Note 6 22 3 4 6 3" xfId="45069"/>
    <cellStyle name="Note 6 22 3 4 7" xfId="45070"/>
    <cellStyle name="Note 6 22 3 4 8" xfId="45071"/>
    <cellStyle name="Note 6 22 3 5" xfId="45072"/>
    <cellStyle name="Note 6 22 3 5 2" xfId="45073"/>
    <cellStyle name="Note 6 22 3 5 2 2" xfId="45074"/>
    <cellStyle name="Note 6 22 3 5 2 3" xfId="45075"/>
    <cellStyle name="Note 6 22 3 5 3" xfId="45076"/>
    <cellStyle name="Note 6 22 3 5 3 2" xfId="45077"/>
    <cellStyle name="Note 6 22 3 5 3 3" xfId="45078"/>
    <cellStyle name="Note 6 22 3 5 4" xfId="45079"/>
    <cellStyle name="Note 6 22 3 5 5" xfId="45080"/>
    <cellStyle name="Note 6 22 3 6" xfId="45081"/>
    <cellStyle name="Note 6 22 3 6 2" xfId="45082"/>
    <cellStyle name="Note 6 22 3 6 3" xfId="45083"/>
    <cellStyle name="Note 6 22 3 7" xfId="45084"/>
    <cellStyle name="Note 6 22 3 7 2" xfId="45085"/>
    <cellStyle name="Note 6 22 3 7 3" xfId="45086"/>
    <cellStyle name="Note 6 22 3 8" xfId="45087"/>
    <cellStyle name="Note 6 22 3 8 2" xfId="45088"/>
    <cellStyle name="Note 6 22 3 8 3" xfId="45089"/>
    <cellStyle name="Note 6 22 3 9" xfId="45090"/>
    <cellStyle name="Note 6 22 4" xfId="45091"/>
    <cellStyle name="Note 6 22 4 2" xfId="45092"/>
    <cellStyle name="Note 6 22 4 2 2" xfId="45093"/>
    <cellStyle name="Note 6 22 4 2 2 2" xfId="45094"/>
    <cellStyle name="Note 6 22 4 2 2 2 2" xfId="45095"/>
    <cellStyle name="Note 6 22 4 2 2 2 3" xfId="45096"/>
    <cellStyle name="Note 6 22 4 2 2 3" xfId="45097"/>
    <cellStyle name="Note 6 22 4 2 2 3 2" xfId="45098"/>
    <cellStyle name="Note 6 22 4 2 2 3 3" xfId="45099"/>
    <cellStyle name="Note 6 22 4 2 2 4" xfId="45100"/>
    <cellStyle name="Note 6 22 4 2 2 5" xfId="45101"/>
    <cellStyle name="Note 6 22 4 2 3" xfId="45102"/>
    <cellStyle name="Note 6 22 4 2 3 2" xfId="45103"/>
    <cellStyle name="Note 6 22 4 2 3 3" xfId="45104"/>
    <cellStyle name="Note 6 22 4 2 4" xfId="45105"/>
    <cellStyle name="Note 6 22 4 2 4 2" xfId="45106"/>
    <cellStyle name="Note 6 22 4 2 4 3" xfId="45107"/>
    <cellStyle name="Note 6 22 4 2 5" xfId="45108"/>
    <cellStyle name="Note 6 22 4 2 5 2" xfId="45109"/>
    <cellStyle name="Note 6 22 4 2 5 3" xfId="45110"/>
    <cellStyle name="Note 6 22 4 2 6" xfId="45111"/>
    <cellStyle name="Note 6 22 4 3" xfId="45112"/>
    <cellStyle name="Note 6 22 4 3 2" xfId="45113"/>
    <cellStyle name="Note 6 22 4 3 2 2" xfId="45114"/>
    <cellStyle name="Note 6 22 4 3 2 2 2" xfId="45115"/>
    <cellStyle name="Note 6 22 4 3 2 2 3" xfId="45116"/>
    <cellStyle name="Note 6 22 4 3 2 3" xfId="45117"/>
    <cellStyle name="Note 6 22 4 3 2 3 2" xfId="45118"/>
    <cellStyle name="Note 6 22 4 3 2 3 3" xfId="45119"/>
    <cellStyle name="Note 6 22 4 3 2 4" xfId="45120"/>
    <cellStyle name="Note 6 22 4 3 2 5" xfId="45121"/>
    <cellStyle name="Note 6 22 4 3 3" xfId="45122"/>
    <cellStyle name="Note 6 22 4 3 3 2" xfId="45123"/>
    <cellStyle name="Note 6 22 4 3 3 3" xfId="45124"/>
    <cellStyle name="Note 6 22 4 3 4" xfId="45125"/>
    <cellStyle name="Note 6 22 4 3 4 2" xfId="45126"/>
    <cellStyle name="Note 6 22 4 3 4 3" xfId="45127"/>
    <cellStyle name="Note 6 22 4 3 5" xfId="45128"/>
    <cellStyle name="Note 6 22 4 3 5 2" xfId="45129"/>
    <cellStyle name="Note 6 22 4 3 5 3" xfId="45130"/>
    <cellStyle name="Note 6 22 4 3 6" xfId="45131"/>
    <cellStyle name="Note 6 22 4 4" xfId="45132"/>
    <cellStyle name="Note 6 22 4 4 2" xfId="45133"/>
    <cellStyle name="Note 6 22 4 4 2 2" xfId="45134"/>
    <cellStyle name="Note 6 22 4 4 2 3" xfId="45135"/>
    <cellStyle name="Note 6 22 4 4 3" xfId="45136"/>
    <cellStyle name="Note 6 22 4 4 3 2" xfId="45137"/>
    <cellStyle name="Note 6 22 4 4 3 3" xfId="45138"/>
    <cellStyle name="Note 6 22 4 4 4" xfId="45139"/>
    <cellStyle name="Note 6 22 4 4 4 2" xfId="45140"/>
    <cellStyle name="Note 6 22 4 4 4 3" xfId="45141"/>
    <cellStyle name="Note 6 22 4 4 5" xfId="45142"/>
    <cellStyle name="Note 6 22 4 4 5 2" xfId="45143"/>
    <cellStyle name="Note 6 22 4 4 5 3" xfId="45144"/>
    <cellStyle name="Note 6 22 4 4 6" xfId="45145"/>
    <cellStyle name="Note 6 22 4 4 6 2" xfId="45146"/>
    <cellStyle name="Note 6 22 4 4 6 3" xfId="45147"/>
    <cellStyle name="Note 6 22 4 4 7" xfId="45148"/>
    <cellStyle name="Note 6 22 4 4 8" xfId="45149"/>
    <cellStyle name="Note 6 22 4 5" xfId="45150"/>
    <cellStyle name="Note 6 22 4 5 2" xfId="45151"/>
    <cellStyle name="Note 6 22 4 5 2 2" xfId="45152"/>
    <cellStyle name="Note 6 22 4 5 2 3" xfId="45153"/>
    <cellStyle name="Note 6 22 4 5 3" xfId="45154"/>
    <cellStyle name="Note 6 22 4 5 3 2" xfId="45155"/>
    <cellStyle name="Note 6 22 4 5 3 3" xfId="45156"/>
    <cellStyle name="Note 6 22 4 5 4" xfId="45157"/>
    <cellStyle name="Note 6 22 4 5 5" xfId="45158"/>
    <cellStyle name="Note 6 22 4 6" xfId="45159"/>
    <cellStyle name="Note 6 22 4 6 2" xfId="45160"/>
    <cellStyle name="Note 6 22 4 6 3" xfId="45161"/>
    <cellStyle name="Note 6 22 4 7" xfId="45162"/>
    <cellStyle name="Note 6 22 4 7 2" xfId="45163"/>
    <cellStyle name="Note 6 22 4 7 3" xfId="45164"/>
    <cellStyle name="Note 6 22 4 8" xfId="45165"/>
    <cellStyle name="Note 6 22 4 8 2" xfId="45166"/>
    <cellStyle name="Note 6 22 4 8 3" xfId="45167"/>
    <cellStyle name="Note 6 22 4 9" xfId="45168"/>
    <cellStyle name="Note 6 22 5" xfId="45169"/>
    <cellStyle name="Note 6 22 5 2" xfId="45170"/>
    <cellStyle name="Note 6 22 5 2 2" xfId="45171"/>
    <cellStyle name="Note 6 22 5 2 2 2" xfId="45172"/>
    <cellStyle name="Note 6 22 5 2 2 3" xfId="45173"/>
    <cellStyle name="Note 6 22 5 2 3" xfId="45174"/>
    <cellStyle name="Note 6 22 5 2 3 2" xfId="45175"/>
    <cellStyle name="Note 6 22 5 2 3 3" xfId="45176"/>
    <cellStyle name="Note 6 22 5 2 4" xfId="45177"/>
    <cellStyle name="Note 6 22 5 2 5" xfId="45178"/>
    <cellStyle name="Note 6 22 5 3" xfId="45179"/>
    <cellStyle name="Note 6 22 5 3 2" xfId="45180"/>
    <cellStyle name="Note 6 22 5 3 3" xfId="45181"/>
    <cellStyle name="Note 6 22 5 4" xfId="45182"/>
    <cellStyle name="Note 6 22 5 4 2" xfId="45183"/>
    <cellStyle name="Note 6 22 5 4 3" xfId="45184"/>
    <cellStyle name="Note 6 22 5 5" xfId="45185"/>
    <cellStyle name="Note 6 22 5 5 2" xfId="45186"/>
    <cellStyle name="Note 6 22 5 5 3" xfId="45187"/>
    <cellStyle name="Note 6 22 5 6" xfId="45188"/>
    <cellStyle name="Note 6 22 6" xfId="45189"/>
    <cellStyle name="Note 6 22 6 2" xfId="45190"/>
    <cellStyle name="Note 6 22 6 2 2" xfId="45191"/>
    <cellStyle name="Note 6 22 6 2 2 2" xfId="45192"/>
    <cellStyle name="Note 6 22 6 2 2 3" xfId="45193"/>
    <cellStyle name="Note 6 22 6 2 3" xfId="45194"/>
    <cellStyle name="Note 6 22 6 2 3 2" xfId="45195"/>
    <cellStyle name="Note 6 22 6 2 3 3" xfId="45196"/>
    <cellStyle name="Note 6 22 6 2 4" xfId="45197"/>
    <cellStyle name="Note 6 22 6 2 5" xfId="45198"/>
    <cellStyle name="Note 6 22 6 3" xfId="45199"/>
    <cellStyle name="Note 6 22 6 3 2" xfId="45200"/>
    <cellStyle name="Note 6 22 6 3 3" xfId="45201"/>
    <cellStyle name="Note 6 22 6 4" xfId="45202"/>
    <cellStyle name="Note 6 22 6 4 2" xfId="45203"/>
    <cellStyle name="Note 6 22 6 4 3" xfId="45204"/>
    <cellStyle name="Note 6 22 6 5" xfId="45205"/>
    <cellStyle name="Note 6 22 6 5 2" xfId="45206"/>
    <cellStyle name="Note 6 22 6 5 3" xfId="45207"/>
    <cellStyle name="Note 6 22 6 6" xfId="45208"/>
    <cellStyle name="Note 6 22 7" xfId="45209"/>
    <cellStyle name="Note 6 22 7 2" xfId="45210"/>
    <cellStyle name="Note 6 22 7 2 2" xfId="45211"/>
    <cellStyle name="Note 6 22 7 2 3" xfId="45212"/>
    <cellStyle name="Note 6 22 7 3" xfId="45213"/>
    <cellStyle name="Note 6 22 7 3 2" xfId="45214"/>
    <cellStyle name="Note 6 22 7 3 3" xfId="45215"/>
    <cellStyle name="Note 6 22 7 4" xfId="45216"/>
    <cellStyle name="Note 6 22 7 4 2" xfId="45217"/>
    <cellStyle name="Note 6 22 7 4 3" xfId="45218"/>
    <cellStyle name="Note 6 22 7 5" xfId="45219"/>
    <cellStyle name="Note 6 22 7 5 2" xfId="45220"/>
    <cellStyle name="Note 6 22 7 5 3" xfId="45221"/>
    <cellStyle name="Note 6 22 7 6" xfId="45222"/>
    <cellStyle name="Note 6 22 7 6 2" xfId="45223"/>
    <cellStyle name="Note 6 22 7 6 3" xfId="45224"/>
    <cellStyle name="Note 6 22 7 7" xfId="45225"/>
    <cellStyle name="Note 6 22 7 8" xfId="45226"/>
    <cellStyle name="Note 6 22 8" xfId="45227"/>
    <cellStyle name="Note 6 22 8 2" xfId="45228"/>
    <cellStyle name="Note 6 22 8 2 2" xfId="45229"/>
    <cellStyle name="Note 6 22 8 2 3" xfId="45230"/>
    <cellStyle name="Note 6 22 8 3" xfId="45231"/>
    <cellStyle name="Note 6 22 8 3 2" xfId="45232"/>
    <cellStyle name="Note 6 22 8 3 3" xfId="45233"/>
    <cellStyle name="Note 6 22 8 4" xfId="45234"/>
    <cellStyle name="Note 6 22 8 5" xfId="45235"/>
    <cellStyle name="Note 6 22 9" xfId="45236"/>
    <cellStyle name="Note 6 22 9 2" xfId="45237"/>
    <cellStyle name="Note 6 22 9 3" xfId="45238"/>
    <cellStyle name="Note 6 23" xfId="45239"/>
    <cellStyle name="Note 6 23 10" xfId="45240"/>
    <cellStyle name="Note 6 23 10 2" xfId="45241"/>
    <cellStyle name="Note 6 23 10 3" xfId="45242"/>
    <cellStyle name="Note 6 23 11" xfId="45243"/>
    <cellStyle name="Note 6 23 11 2" xfId="45244"/>
    <cellStyle name="Note 6 23 11 3" xfId="45245"/>
    <cellStyle name="Note 6 23 12" xfId="45246"/>
    <cellStyle name="Note 6 23 2" xfId="45247"/>
    <cellStyle name="Note 6 23 2 2" xfId="45248"/>
    <cellStyle name="Note 6 23 2 2 2" xfId="45249"/>
    <cellStyle name="Note 6 23 2 2 2 2" xfId="45250"/>
    <cellStyle name="Note 6 23 2 2 2 2 2" xfId="45251"/>
    <cellStyle name="Note 6 23 2 2 2 2 3" xfId="45252"/>
    <cellStyle name="Note 6 23 2 2 2 3" xfId="45253"/>
    <cellStyle name="Note 6 23 2 2 2 3 2" xfId="45254"/>
    <cellStyle name="Note 6 23 2 2 2 3 3" xfId="45255"/>
    <cellStyle name="Note 6 23 2 2 2 4" xfId="45256"/>
    <cellStyle name="Note 6 23 2 2 2 5" xfId="45257"/>
    <cellStyle name="Note 6 23 2 2 3" xfId="45258"/>
    <cellStyle name="Note 6 23 2 2 3 2" xfId="45259"/>
    <cellStyle name="Note 6 23 2 2 3 3" xfId="45260"/>
    <cellStyle name="Note 6 23 2 2 4" xfId="45261"/>
    <cellStyle name="Note 6 23 2 2 4 2" xfId="45262"/>
    <cellStyle name="Note 6 23 2 2 4 3" xfId="45263"/>
    <cellStyle name="Note 6 23 2 2 5" xfId="45264"/>
    <cellStyle name="Note 6 23 2 2 5 2" xfId="45265"/>
    <cellStyle name="Note 6 23 2 2 5 3" xfId="45266"/>
    <cellStyle name="Note 6 23 2 2 6" xfId="45267"/>
    <cellStyle name="Note 6 23 2 3" xfId="45268"/>
    <cellStyle name="Note 6 23 2 3 2" xfId="45269"/>
    <cellStyle name="Note 6 23 2 3 2 2" xfId="45270"/>
    <cellStyle name="Note 6 23 2 3 2 2 2" xfId="45271"/>
    <cellStyle name="Note 6 23 2 3 2 2 3" xfId="45272"/>
    <cellStyle name="Note 6 23 2 3 2 3" xfId="45273"/>
    <cellStyle name="Note 6 23 2 3 2 3 2" xfId="45274"/>
    <cellStyle name="Note 6 23 2 3 2 3 3" xfId="45275"/>
    <cellStyle name="Note 6 23 2 3 2 4" xfId="45276"/>
    <cellStyle name="Note 6 23 2 3 2 5" xfId="45277"/>
    <cellStyle name="Note 6 23 2 3 3" xfId="45278"/>
    <cellStyle name="Note 6 23 2 3 3 2" xfId="45279"/>
    <cellStyle name="Note 6 23 2 3 3 3" xfId="45280"/>
    <cellStyle name="Note 6 23 2 3 4" xfId="45281"/>
    <cellStyle name="Note 6 23 2 3 4 2" xfId="45282"/>
    <cellStyle name="Note 6 23 2 3 4 3" xfId="45283"/>
    <cellStyle name="Note 6 23 2 3 5" xfId="45284"/>
    <cellStyle name="Note 6 23 2 3 5 2" xfId="45285"/>
    <cellStyle name="Note 6 23 2 3 5 3" xfId="45286"/>
    <cellStyle name="Note 6 23 2 3 6" xfId="45287"/>
    <cellStyle name="Note 6 23 2 4" xfId="45288"/>
    <cellStyle name="Note 6 23 2 4 2" xfId="45289"/>
    <cellStyle name="Note 6 23 2 4 2 2" xfId="45290"/>
    <cellStyle name="Note 6 23 2 4 2 3" xfId="45291"/>
    <cellStyle name="Note 6 23 2 4 3" xfId="45292"/>
    <cellStyle name="Note 6 23 2 4 3 2" xfId="45293"/>
    <cellStyle name="Note 6 23 2 4 3 3" xfId="45294"/>
    <cellStyle name="Note 6 23 2 4 4" xfId="45295"/>
    <cellStyle name="Note 6 23 2 4 4 2" xfId="45296"/>
    <cellStyle name="Note 6 23 2 4 4 3" xfId="45297"/>
    <cellStyle name="Note 6 23 2 4 5" xfId="45298"/>
    <cellStyle name="Note 6 23 2 4 5 2" xfId="45299"/>
    <cellStyle name="Note 6 23 2 4 5 3" xfId="45300"/>
    <cellStyle name="Note 6 23 2 4 6" xfId="45301"/>
    <cellStyle name="Note 6 23 2 4 6 2" xfId="45302"/>
    <cellStyle name="Note 6 23 2 4 6 3" xfId="45303"/>
    <cellStyle name="Note 6 23 2 4 7" xfId="45304"/>
    <cellStyle name="Note 6 23 2 4 8" xfId="45305"/>
    <cellStyle name="Note 6 23 2 5" xfId="45306"/>
    <cellStyle name="Note 6 23 2 5 2" xfId="45307"/>
    <cellStyle name="Note 6 23 2 5 2 2" xfId="45308"/>
    <cellStyle name="Note 6 23 2 5 2 3" xfId="45309"/>
    <cellStyle name="Note 6 23 2 5 3" xfId="45310"/>
    <cellStyle name="Note 6 23 2 5 3 2" xfId="45311"/>
    <cellStyle name="Note 6 23 2 5 3 3" xfId="45312"/>
    <cellStyle name="Note 6 23 2 5 4" xfId="45313"/>
    <cellStyle name="Note 6 23 2 5 5" xfId="45314"/>
    <cellStyle name="Note 6 23 2 6" xfId="45315"/>
    <cellStyle name="Note 6 23 2 6 2" xfId="45316"/>
    <cellStyle name="Note 6 23 2 6 3" xfId="45317"/>
    <cellStyle name="Note 6 23 2 7" xfId="45318"/>
    <cellStyle name="Note 6 23 2 7 2" xfId="45319"/>
    <cellStyle name="Note 6 23 2 7 3" xfId="45320"/>
    <cellStyle name="Note 6 23 2 8" xfId="45321"/>
    <cellStyle name="Note 6 23 2 8 2" xfId="45322"/>
    <cellStyle name="Note 6 23 2 8 3" xfId="45323"/>
    <cellStyle name="Note 6 23 2 9" xfId="45324"/>
    <cellStyle name="Note 6 23 3" xfId="45325"/>
    <cellStyle name="Note 6 23 3 2" xfId="45326"/>
    <cellStyle name="Note 6 23 3 2 2" xfId="45327"/>
    <cellStyle name="Note 6 23 3 2 2 2" xfId="45328"/>
    <cellStyle name="Note 6 23 3 2 2 2 2" xfId="45329"/>
    <cellStyle name="Note 6 23 3 2 2 2 3" xfId="45330"/>
    <cellStyle name="Note 6 23 3 2 2 3" xfId="45331"/>
    <cellStyle name="Note 6 23 3 2 2 3 2" xfId="45332"/>
    <cellStyle name="Note 6 23 3 2 2 3 3" xfId="45333"/>
    <cellStyle name="Note 6 23 3 2 2 4" xfId="45334"/>
    <cellStyle name="Note 6 23 3 2 2 5" xfId="45335"/>
    <cellStyle name="Note 6 23 3 2 3" xfId="45336"/>
    <cellStyle name="Note 6 23 3 2 3 2" xfId="45337"/>
    <cellStyle name="Note 6 23 3 2 3 3" xfId="45338"/>
    <cellStyle name="Note 6 23 3 2 4" xfId="45339"/>
    <cellStyle name="Note 6 23 3 2 4 2" xfId="45340"/>
    <cellStyle name="Note 6 23 3 2 4 3" xfId="45341"/>
    <cellStyle name="Note 6 23 3 2 5" xfId="45342"/>
    <cellStyle name="Note 6 23 3 2 5 2" xfId="45343"/>
    <cellStyle name="Note 6 23 3 2 5 3" xfId="45344"/>
    <cellStyle name="Note 6 23 3 2 6" xfId="45345"/>
    <cellStyle name="Note 6 23 3 3" xfId="45346"/>
    <cellStyle name="Note 6 23 3 3 2" xfId="45347"/>
    <cellStyle name="Note 6 23 3 3 2 2" xfId="45348"/>
    <cellStyle name="Note 6 23 3 3 2 2 2" xfId="45349"/>
    <cellStyle name="Note 6 23 3 3 2 2 3" xfId="45350"/>
    <cellStyle name="Note 6 23 3 3 2 3" xfId="45351"/>
    <cellStyle name="Note 6 23 3 3 2 3 2" xfId="45352"/>
    <cellStyle name="Note 6 23 3 3 2 3 3" xfId="45353"/>
    <cellStyle name="Note 6 23 3 3 2 4" xfId="45354"/>
    <cellStyle name="Note 6 23 3 3 2 5" xfId="45355"/>
    <cellStyle name="Note 6 23 3 3 3" xfId="45356"/>
    <cellStyle name="Note 6 23 3 3 3 2" xfId="45357"/>
    <cellStyle name="Note 6 23 3 3 3 3" xfId="45358"/>
    <cellStyle name="Note 6 23 3 3 4" xfId="45359"/>
    <cellStyle name="Note 6 23 3 3 4 2" xfId="45360"/>
    <cellStyle name="Note 6 23 3 3 4 3" xfId="45361"/>
    <cellStyle name="Note 6 23 3 3 5" xfId="45362"/>
    <cellStyle name="Note 6 23 3 3 5 2" xfId="45363"/>
    <cellStyle name="Note 6 23 3 3 5 3" xfId="45364"/>
    <cellStyle name="Note 6 23 3 3 6" xfId="45365"/>
    <cellStyle name="Note 6 23 3 4" xfId="45366"/>
    <cellStyle name="Note 6 23 3 4 2" xfId="45367"/>
    <cellStyle name="Note 6 23 3 4 2 2" xfId="45368"/>
    <cellStyle name="Note 6 23 3 4 2 3" xfId="45369"/>
    <cellStyle name="Note 6 23 3 4 3" xfId="45370"/>
    <cellStyle name="Note 6 23 3 4 3 2" xfId="45371"/>
    <cellStyle name="Note 6 23 3 4 3 3" xfId="45372"/>
    <cellStyle name="Note 6 23 3 4 4" xfId="45373"/>
    <cellStyle name="Note 6 23 3 4 4 2" xfId="45374"/>
    <cellStyle name="Note 6 23 3 4 4 3" xfId="45375"/>
    <cellStyle name="Note 6 23 3 4 5" xfId="45376"/>
    <cellStyle name="Note 6 23 3 4 5 2" xfId="45377"/>
    <cellStyle name="Note 6 23 3 4 5 3" xfId="45378"/>
    <cellStyle name="Note 6 23 3 4 6" xfId="45379"/>
    <cellStyle name="Note 6 23 3 4 6 2" xfId="45380"/>
    <cellStyle name="Note 6 23 3 4 6 3" xfId="45381"/>
    <cellStyle name="Note 6 23 3 4 7" xfId="45382"/>
    <cellStyle name="Note 6 23 3 4 8" xfId="45383"/>
    <cellStyle name="Note 6 23 3 5" xfId="45384"/>
    <cellStyle name="Note 6 23 3 5 2" xfId="45385"/>
    <cellStyle name="Note 6 23 3 5 2 2" xfId="45386"/>
    <cellStyle name="Note 6 23 3 5 2 3" xfId="45387"/>
    <cellStyle name="Note 6 23 3 5 3" xfId="45388"/>
    <cellStyle name="Note 6 23 3 5 3 2" xfId="45389"/>
    <cellStyle name="Note 6 23 3 5 3 3" xfId="45390"/>
    <cellStyle name="Note 6 23 3 5 4" xfId="45391"/>
    <cellStyle name="Note 6 23 3 5 5" xfId="45392"/>
    <cellStyle name="Note 6 23 3 6" xfId="45393"/>
    <cellStyle name="Note 6 23 3 6 2" xfId="45394"/>
    <cellStyle name="Note 6 23 3 6 3" xfId="45395"/>
    <cellStyle name="Note 6 23 3 7" xfId="45396"/>
    <cellStyle name="Note 6 23 3 7 2" xfId="45397"/>
    <cellStyle name="Note 6 23 3 7 3" xfId="45398"/>
    <cellStyle name="Note 6 23 3 8" xfId="45399"/>
    <cellStyle name="Note 6 23 3 8 2" xfId="45400"/>
    <cellStyle name="Note 6 23 3 8 3" xfId="45401"/>
    <cellStyle name="Note 6 23 3 9" xfId="45402"/>
    <cellStyle name="Note 6 23 4" xfId="45403"/>
    <cellStyle name="Note 6 23 4 2" xfId="45404"/>
    <cellStyle name="Note 6 23 4 2 2" xfId="45405"/>
    <cellStyle name="Note 6 23 4 2 2 2" xfId="45406"/>
    <cellStyle name="Note 6 23 4 2 2 2 2" xfId="45407"/>
    <cellStyle name="Note 6 23 4 2 2 2 3" xfId="45408"/>
    <cellStyle name="Note 6 23 4 2 2 3" xfId="45409"/>
    <cellStyle name="Note 6 23 4 2 2 3 2" xfId="45410"/>
    <cellStyle name="Note 6 23 4 2 2 3 3" xfId="45411"/>
    <cellStyle name="Note 6 23 4 2 2 4" xfId="45412"/>
    <cellStyle name="Note 6 23 4 2 2 5" xfId="45413"/>
    <cellStyle name="Note 6 23 4 2 3" xfId="45414"/>
    <cellStyle name="Note 6 23 4 2 3 2" xfId="45415"/>
    <cellStyle name="Note 6 23 4 2 3 3" xfId="45416"/>
    <cellStyle name="Note 6 23 4 2 4" xfId="45417"/>
    <cellStyle name="Note 6 23 4 2 4 2" xfId="45418"/>
    <cellStyle name="Note 6 23 4 2 4 3" xfId="45419"/>
    <cellStyle name="Note 6 23 4 2 5" xfId="45420"/>
    <cellStyle name="Note 6 23 4 2 5 2" xfId="45421"/>
    <cellStyle name="Note 6 23 4 2 5 3" xfId="45422"/>
    <cellStyle name="Note 6 23 4 2 6" xfId="45423"/>
    <cellStyle name="Note 6 23 4 3" xfId="45424"/>
    <cellStyle name="Note 6 23 4 3 2" xfId="45425"/>
    <cellStyle name="Note 6 23 4 3 2 2" xfId="45426"/>
    <cellStyle name="Note 6 23 4 3 2 2 2" xfId="45427"/>
    <cellStyle name="Note 6 23 4 3 2 2 3" xfId="45428"/>
    <cellStyle name="Note 6 23 4 3 2 3" xfId="45429"/>
    <cellStyle name="Note 6 23 4 3 2 3 2" xfId="45430"/>
    <cellStyle name="Note 6 23 4 3 2 3 3" xfId="45431"/>
    <cellStyle name="Note 6 23 4 3 2 4" xfId="45432"/>
    <cellStyle name="Note 6 23 4 3 2 5" xfId="45433"/>
    <cellStyle name="Note 6 23 4 3 3" xfId="45434"/>
    <cellStyle name="Note 6 23 4 3 3 2" xfId="45435"/>
    <cellStyle name="Note 6 23 4 3 3 3" xfId="45436"/>
    <cellStyle name="Note 6 23 4 3 4" xfId="45437"/>
    <cellStyle name="Note 6 23 4 3 4 2" xfId="45438"/>
    <cellStyle name="Note 6 23 4 3 4 3" xfId="45439"/>
    <cellStyle name="Note 6 23 4 3 5" xfId="45440"/>
    <cellStyle name="Note 6 23 4 3 5 2" xfId="45441"/>
    <cellStyle name="Note 6 23 4 3 5 3" xfId="45442"/>
    <cellStyle name="Note 6 23 4 3 6" xfId="45443"/>
    <cellStyle name="Note 6 23 4 4" xfId="45444"/>
    <cellStyle name="Note 6 23 4 4 2" xfId="45445"/>
    <cellStyle name="Note 6 23 4 4 2 2" xfId="45446"/>
    <cellStyle name="Note 6 23 4 4 2 3" xfId="45447"/>
    <cellStyle name="Note 6 23 4 4 3" xfId="45448"/>
    <cellStyle name="Note 6 23 4 4 3 2" xfId="45449"/>
    <cellStyle name="Note 6 23 4 4 3 3" xfId="45450"/>
    <cellStyle name="Note 6 23 4 4 4" xfId="45451"/>
    <cellStyle name="Note 6 23 4 4 4 2" xfId="45452"/>
    <cellStyle name="Note 6 23 4 4 4 3" xfId="45453"/>
    <cellStyle name="Note 6 23 4 4 5" xfId="45454"/>
    <cellStyle name="Note 6 23 4 4 5 2" xfId="45455"/>
    <cellStyle name="Note 6 23 4 4 5 3" xfId="45456"/>
    <cellStyle name="Note 6 23 4 4 6" xfId="45457"/>
    <cellStyle name="Note 6 23 4 4 6 2" xfId="45458"/>
    <cellStyle name="Note 6 23 4 4 6 3" xfId="45459"/>
    <cellStyle name="Note 6 23 4 4 7" xfId="45460"/>
    <cellStyle name="Note 6 23 4 4 8" xfId="45461"/>
    <cellStyle name="Note 6 23 4 5" xfId="45462"/>
    <cellStyle name="Note 6 23 4 5 2" xfId="45463"/>
    <cellStyle name="Note 6 23 4 5 2 2" xfId="45464"/>
    <cellStyle name="Note 6 23 4 5 2 3" xfId="45465"/>
    <cellStyle name="Note 6 23 4 5 3" xfId="45466"/>
    <cellStyle name="Note 6 23 4 5 3 2" xfId="45467"/>
    <cellStyle name="Note 6 23 4 5 3 3" xfId="45468"/>
    <cellStyle name="Note 6 23 4 5 4" xfId="45469"/>
    <cellStyle name="Note 6 23 4 5 5" xfId="45470"/>
    <cellStyle name="Note 6 23 4 6" xfId="45471"/>
    <cellStyle name="Note 6 23 4 6 2" xfId="45472"/>
    <cellStyle name="Note 6 23 4 6 3" xfId="45473"/>
    <cellStyle name="Note 6 23 4 7" xfId="45474"/>
    <cellStyle name="Note 6 23 4 7 2" xfId="45475"/>
    <cellStyle name="Note 6 23 4 7 3" xfId="45476"/>
    <cellStyle name="Note 6 23 4 8" xfId="45477"/>
    <cellStyle name="Note 6 23 4 8 2" xfId="45478"/>
    <cellStyle name="Note 6 23 4 8 3" xfId="45479"/>
    <cellStyle name="Note 6 23 4 9" xfId="45480"/>
    <cellStyle name="Note 6 23 5" xfId="45481"/>
    <cellStyle name="Note 6 23 5 2" xfId="45482"/>
    <cellStyle name="Note 6 23 5 2 2" xfId="45483"/>
    <cellStyle name="Note 6 23 5 2 2 2" xfId="45484"/>
    <cellStyle name="Note 6 23 5 2 2 3" xfId="45485"/>
    <cellStyle name="Note 6 23 5 2 3" xfId="45486"/>
    <cellStyle name="Note 6 23 5 2 3 2" xfId="45487"/>
    <cellStyle name="Note 6 23 5 2 3 3" xfId="45488"/>
    <cellStyle name="Note 6 23 5 2 4" xfId="45489"/>
    <cellStyle name="Note 6 23 5 2 5" xfId="45490"/>
    <cellStyle name="Note 6 23 5 3" xfId="45491"/>
    <cellStyle name="Note 6 23 5 3 2" xfId="45492"/>
    <cellStyle name="Note 6 23 5 3 3" xfId="45493"/>
    <cellStyle name="Note 6 23 5 4" xfId="45494"/>
    <cellStyle name="Note 6 23 5 4 2" xfId="45495"/>
    <cellStyle name="Note 6 23 5 4 3" xfId="45496"/>
    <cellStyle name="Note 6 23 5 5" xfId="45497"/>
    <cellStyle name="Note 6 23 5 5 2" xfId="45498"/>
    <cellStyle name="Note 6 23 5 5 3" xfId="45499"/>
    <cellStyle name="Note 6 23 5 6" xfId="45500"/>
    <cellStyle name="Note 6 23 6" xfId="45501"/>
    <cellStyle name="Note 6 23 6 2" xfId="45502"/>
    <cellStyle name="Note 6 23 6 2 2" xfId="45503"/>
    <cellStyle name="Note 6 23 6 2 2 2" xfId="45504"/>
    <cellStyle name="Note 6 23 6 2 2 3" xfId="45505"/>
    <cellStyle name="Note 6 23 6 2 3" xfId="45506"/>
    <cellStyle name="Note 6 23 6 2 3 2" xfId="45507"/>
    <cellStyle name="Note 6 23 6 2 3 3" xfId="45508"/>
    <cellStyle name="Note 6 23 6 2 4" xfId="45509"/>
    <cellStyle name="Note 6 23 6 2 5" xfId="45510"/>
    <cellStyle name="Note 6 23 6 3" xfId="45511"/>
    <cellStyle name="Note 6 23 6 3 2" xfId="45512"/>
    <cellStyle name="Note 6 23 6 3 3" xfId="45513"/>
    <cellStyle name="Note 6 23 6 4" xfId="45514"/>
    <cellStyle name="Note 6 23 6 4 2" xfId="45515"/>
    <cellStyle name="Note 6 23 6 4 3" xfId="45516"/>
    <cellStyle name="Note 6 23 6 5" xfId="45517"/>
    <cellStyle name="Note 6 23 6 5 2" xfId="45518"/>
    <cellStyle name="Note 6 23 6 5 3" xfId="45519"/>
    <cellStyle name="Note 6 23 6 6" xfId="45520"/>
    <cellStyle name="Note 6 23 7" xfId="45521"/>
    <cellStyle name="Note 6 23 7 2" xfId="45522"/>
    <cellStyle name="Note 6 23 7 2 2" xfId="45523"/>
    <cellStyle name="Note 6 23 7 2 3" xfId="45524"/>
    <cellStyle name="Note 6 23 7 3" xfId="45525"/>
    <cellStyle name="Note 6 23 7 3 2" xfId="45526"/>
    <cellStyle name="Note 6 23 7 3 3" xfId="45527"/>
    <cellStyle name="Note 6 23 7 4" xfId="45528"/>
    <cellStyle name="Note 6 23 7 4 2" xfId="45529"/>
    <cellStyle name="Note 6 23 7 4 3" xfId="45530"/>
    <cellStyle name="Note 6 23 7 5" xfId="45531"/>
    <cellStyle name="Note 6 23 7 5 2" xfId="45532"/>
    <cellStyle name="Note 6 23 7 5 3" xfId="45533"/>
    <cellStyle name="Note 6 23 7 6" xfId="45534"/>
    <cellStyle name="Note 6 23 7 6 2" xfId="45535"/>
    <cellStyle name="Note 6 23 7 6 3" xfId="45536"/>
    <cellStyle name="Note 6 23 7 7" xfId="45537"/>
    <cellStyle name="Note 6 23 7 8" xfId="45538"/>
    <cellStyle name="Note 6 23 8" xfId="45539"/>
    <cellStyle name="Note 6 23 8 2" xfId="45540"/>
    <cellStyle name="Note 6 23 8 2 2" xfId="45541"/>
    <cellStyle name="Note 6 23 8 2 3" xfId="45542"/>
    <cellStyle name="Note 6 23 8 3" xfId="45543"/>
    <cellStyle name="Note 6 23 8 3 2" xfId="45544"/>
    <cellStyle name="Note 6 23 8 3 3" xfId="45545"/>
    <cellStyle name="Note 6 23 8 4" xfId="45546"/>
    <cellStyle name="Note 6 23 8 5" xfId="45547"/>
    <cellStyle name="Note 6 23 9" xfId="45548"/>
    <cellStyle name="Note 6 23 9 2" xfId="45549"/>
    <cellStyle name="Note 6 23 9 3" xfId="45550"/>
    <cellStyle name="Note 6 24" xfId="45551"/>
    <cellStyle name="Note 6 24 10" xfId="45552"/>
    <cellStyle name="Note 6 24 10 2" xfId="45553"/>
    <cellStyle name="Note 6 24 10 3" xfId="45554"/>
    <cellStyle name="Note 6 24 11" xfId="45555"/>
    <cellStyle name="Note 6 24 11 2" xfId="45556"/>
    <cellStyle name="Note 6 24 11 3" xfId="45557"/>
    <cellStyle name="Note 6 24 12" xfId="45558"/>
    <cellStyle name="Note 6 24 2" xfId="45559"/>
    <cellStyle name="Note 6 24 2 2" xfId="45560"/>
    <cellStyle name="Note 6 24 2 2 2" xfId="45561"/>
    <cellStyle name="Note 6 24 2 2 2 2" xfId="45562"/>
    <cellStyle name="Note 6 24 2 2 2 2 2" xfId="45563"/>
    <cellStyle name="Note 6 24 2 2 2 2 3" xfId="45564"/>
    <cellStyle name="Note 6 24 2 2 2 3" xfId="45565"/>
    <cellStyle name="Note 6 24 2 2 2 3 2" xfId="45566"/>
    <cellStyle name="Note 6 24 2 2 2 3 3" xfId="45567"/>
    <cellStyle name="Note 6 24 2 2 2 4" xfId="45568"/>
    <cellStyle name="Note 6 24 2 2 2 5" xfId="45569"/>
    <cellStyle name="Note 6 24 2 2 3" xfId="45570"/>
    <cellStyle name="Note 6 24 2 2 3 2" xfId="45571"/>
    <cellStyle name="Note 6 24 2 2 3 3" xfId="45572"/>
    <cellStyle name="Note 6 24 2 2 4" xfId="45573"/>
    <cellStyle name="Note 6 24 2 2 4 2" xfId="45574"/>
    <cellStyle name="Note 6 24 2 2 4 3" xfId="45575"/>
    <cellStyle name="Note 6 24 2 2 5" xfId="45576"/>
    <cellStyle name="Note 6 24 2 2 5 2" xfId="45577"/>
    <cellStyle name="Note 6 24 2 2 5 3" xfId="45578"/>
    <cellStyle name="Note 6 24 2 2 6" xfId="45579"/>
    <cellStyle name="Note 6 24 2 3" xfId="45580"/>
    <cellStyle name="Note 6 24 2 3 2" xfId="45581"/>
    <cellStyle name="Note 6 24 2 3 2 2" xfId="45582"/>
    <cellStyle name="Note 6 24 2 3 2 2 2" xfId="45583"/>
    <cellStyle name="Note 6 24 2 3 2 2 3" xfId="45584"/>
    <cellStyle name="Note 6 24 2 3 2 3" xfId="45585"/>
    <cellStyle name="Note 6 24 2 3 2 3 2" xfId="45586"/>
    <cellStyle name="Note 6 24 2 3 2 3 3" xfId="45587"/>
    <cellStyle name="Note 6 24 2 3 2 4" xfId="45588"/>
    <cellStyle name="Note 6 24 2 3 2 5" xfId="45589"/>
    <cellStyle name="Note 6 24 2 3 3" xfId="45590"/>
    <cellStyle name="Note 6 24 2 3 3 2" xfId="45591"/>
    <cellStyle name="Note 6 24 2 3 3 3" xfId="45592"/>
    <cellStyle name="Note 6 24 2 3 4" xfId="45593"/>
    <cellStyle name="Note 6 24 2 3 4 2" xfId="45594"/>
    <cellStyle name="Note 6 24 2 3 4 3" xfId="45595"/>
    <cellStyle name="Note 6 24 2 3 5" xfId="45596"/>
    <cellStyle name="Note 6 24 2 3 5 2" xfId="45597"/>
    <cellStyle name="Note 6 24 2 3 5 3" xfId="45598"/>
    <cellStyle name="Note 6 24 2 3 6" xfId="45599"/>
    <cellStyle name="Note 6 24 2 4" xfId="45600"/>
    <cellStyle name="Note 6 24 2 4 2" xfId="45601"/>
    <cellStyle name="Note 6 24 2 4 2 2" xfId="45602"/>
    <cellStyle name="Note 6 24 2 4 2 3" xfId="45603"/>
    <cellStyle name="Note 6 24 2 4 3" xfId="45604"/>
    <cellStyle name="Note 6 24 2 4 3 2" xfId="45605"/>
    <cellStyle name="Note 6 24 2 4 3 3" xfId="45606"/>
    <cellStyle name="Note 6 24 2 4 4" xfId="45607"/>
    <cellStyle name="Note 6 24 2 4 4 2" xfId="45608"/>
    <cellStyle name="Note 6 24 2 4 4 3" xfId="45609"/>
    <cellStyle name="Note 6 24 2 4 5" xfId="45610"/>
    <cellStyle name="Note 6 24 2 4 5 2" xfId="45611"/>
    <cellStyle name="Note 6 24 2 4 5 3" xfId="45612"/>
    <cellStyle name="Note 6 24 2 4 6" xfId="45613"/>
    <cellStyle name="Note 6 24 2 4 6 2" xfId="45614"/>
    <cellStyle name="Note 6 24 2 4 6 3" xfId="45615"/>
    <cellStyle name="Note 6 24 2 4 7" xfId="45616"/>
    <cellStyle name="Note 6 24 2 4 8" xfId="45617"/>
    <cellStyle name="Note 6 24 2 5" xfId="45618"/>
    <cellStyle name="Note 6 24 2 5 2" xfId="45619"/>
    <cellStyle name="Note 6 24 2 5 2 2" xfId="45620"/>
    <cellStyle name="Note 6 24 2 5 2 3" xfId="45621"/>
    <cellStyle name="Note 6 24 2 5 3" xfId="45622"/>
    <cellStyle name="Note 6 24 2 5 3 2" xfId="45623"/>
    <cellStyle name="Note 6 24 2 5 3 3" xfId="45624"/>
    <cellStyle name="Note 6 24 2 5 4" xfId="45625"/>
    <cellStyle name="Note 6 24 2 5 5" xfId="45626"/>
    <cellStyle name="Note 6 24 2 6" xfId="45627"/>
    <cellStyle name="Note 6 24 2 6 2" xfId="45628"/>
    <cellStyle name="Note 6 24 2 6 3" xfId="45629"/>
    <cellStyle name="Note 6 24 2 7" xfId="45630"/>
    <cellStyle name="Note 6 24 2 7 2" xfId="45631"/>
    <cellStyle name="Note 6 24 2 7 3" xfId="45632"/>
    <cellStyle name="Note 6 24 2 8" xfId="45633"/>
    <cellStyle name="Note 6 24 2 8 2" xfId="45634"/>
    <cellStyle name="Note 6 24 2 8 3" xfId="45635"/>
    <cellStyle name="Note 6 24 2 9" xfId="45636"/>
    <cellStyle name="Note 6 24 3" xfId="45637"/>
    <cellStyle name="Note 6 24 3 2" xfId="45638"/>
    <cellStyle name="Note 6 24 3 2 2" xfId="45639"/>
    <cellStyle name="Note 6 24 3 2 2 2" xfId="45640"/>
    <cellStyle name="Note 6 24 3 2 2 2 2" xfId="45641"/>
    <cellStyle name="Note 6 24 3 2 2 2 3" xfId="45642"/>
    <cellStyle name="Note 6 24 3 2 2 3" xfId="45643"/>
    <cellStyle name="Note 6 24 3 2 2 3 2" xfId="45644"/>
    <cellStyle name="Note 6 24 3 2 2 3 3" xfId="45645"/>
    <cellStyle name="Note 6 24 3 2 2 4" xfId="45646"/>
    <cellStyle name="Note 6 24 3 2 2 5" xfId="45647"/>
    <cellStyle name="Note 6 24 3 2 3" xfId="45648"/>
    <cellStyle name="Note 6 24 3 2 3 2" xfId="45649"/>
    <cellStyle name="Note 6 24 3 2 3 3" xfId="45650"/>
    <cellStyle name="Note 6 24 3 2 4" xfId="45651"/>
    <cellStyle name="Note 6 24 3 2 4 2" xfId="45652"/>
    <cellStyle name="Note 6 24 3 2 4 3" xfId="45653"/>
    <cellStyle name="Note 6 24 3 2 5" xfId="45654"/>
    <cellStyle name="Note 6 24 3 2 5 2" xfId="45655"/>
    <cellStyle name="Note 6 24 3 2 5 3" xfId="45656"/>
    <cellStyle name="Note 6 24 3 2 6" xfId="45657"/>
    <cellStyle name="Note 6 24 3 3" xfId="45658"/>
    <cellStyle name="Note 6 24 3 3 2" xfId="45659"/>
    <cellStyle name="Note 6 24 3 3 2 2" xfId="45660"/>
    <cellStyle name="Note 6 24 3 3 2 2 2" xfId="45661"/>
    <cellStyle name="Note 6 24 3 3 2 2 3" xfId="45662"/>
    <cellStyle name="Note 6 24 3 3 2 3" xfId="45663"/>
    <cellStyle name="Note 6 24 3 3 2 3 2" xfId="45664"/>
    <cellStyle name="Note 6 24 3 3 2 3 3" xfId="45665"/>
    <cellStyle name="Note 6 24 3 3 2 4" xfId="45666"/>
    <cellStyle name="Note 6 24 3 3 2 5" xfId="45667"/>
    <cellStyle name="Note 6 24 3 3 3" xfId="45668"/>
    <cellStyle name="Note 6 24 3 3 3 2" xfId="45669"/>
    <cellStyle name="Note 6 24 3 3 3 3" xfId="45670"/>
    <cellStyle name="Note 6 24 3 3 4" xfId="45671"/>
    <cellStyle name="Note 6 24 3 3 4 2" xfId="45672"/>
    <cellStyle name="Note 6 24 3 3 4 3" xfId="45673"/>
    <cellStyle name="Note 6 24 3 3 5" xfId="45674"/>
    <cellStyle name="Note 6 24 3 3 5 2" xfId="45675"/>
    <cellStyle name="Note 6 24 3 3 5 3" xfId="45676"/>
    <cellStyle name="Note 6 24 3 3 6" xfId="45677"/>
    <cellStyle name="Note 6 24 3 4" xfId="45678"/>
    <cellStyle name="Note 6 24 3 4 2" xfId="45679"/>
    <cellStyle name="Note 6 24 3 4 2 2" xfId="45680"/>
    <cellStyle name="Note 6 24 3 4 2 3" xfId="45681"/>
    <cellStyle name="Note 6 24 3 4 3" xfId="45682"/>
    <cellStyle name="Note 6 24 3 4 3 2" xfId="45683"/>
    <cellStyle name="Note 6 24 3 4 3 3" xfId="45684"/>
    <cellStyle name="Note 6 24 3 4 4" xfId="45685"/>
    <cellStyle name="Note 6 24 3 4 4 2" xfId="45686"/>
    <cellStyle name="Note 6 24 3 4 4 3" xfId="45687"/>
    <cellStyle name="Note 6 24 3 4 5" xfId="45688"/>
    <cellStyle name="Note 6 24 3 4 5 2" xfId="45689"/>
    <cellStyle name="Note 6 24 3 4 5 3" xfId="45690"/>
    <cellStyle name="Note 6 24 3 4 6" xfId="45691"/>
    <cellStyle name="Note 6 24 3 4 6 2" xfId="45692"/>
    <cellStyle name="Note 6 24 3 4 6 3" xfId="45693"/>
    <cellStyle name="Note 6 24 3 4 7" xfId="45694"/>
    <cellStyle name="Note 6 24 3 4 8" xfId="45695"/>
    <cellStyle name="Note 6 24 3 5" xfId="45696"/>
    <cellStyle name="Note 6 24 3 5 2" xfId="45697"/>
    <cellStyle name="Note 6 24 3 5 2 2" xfId="45698"/>
    <cellStyle name="Note 6 24 3 5 2 3" xfId="45699"/>
    <cellStyle name="Note 6 24 3 5 3" xfId="45700"/>
    <cellStyle name="Note 6 24 3 5 3 2" xfId="45701"/>
    <cellStyle name="Note 6 24 3 5 3 3" xfId="45702"/>
    <cellStyle name="Note 6 24 3 5 4" xfId="45703"/>
    <cellStyle name="Note 6 24 3 5 5" xfId="45704"/>
    <cellStyle name="Note 6 24 3 6" xfId="45705"/>
    <cellStyle name="Note 6 24 3 6 2" xfId="45706"/>
    <cellStyle name="Note 6 24 3 6 3" xfId="45707"/>
    <cellStyle name="Note 6 24 3 7" xfId="45708"/>
    <cellStyle name="Note 6 24 3 7 2" xfId="45709"/>
    <cellStyle name="Note 6 24 3 7 3" xfId="45710"/>
    <cellStyle name="Note 6 24 3 8" xfId="45711"/>
    <cellStyle name="Note 6 24 3 8 2" xfId="45712"/>
    <cellStyle name="Note 6 24 3 8 3" xfId="45713"/>
    <cellStyle name="Note 6 24 3 9" xfId="45714"/>
    <cellStyle name="Note 6 24 4" xfId="45715"/>
    <cellStyle name="Note 6 24 4 2" xfId="45716"/>
    <cellStyle name="Note 6 24 4 2 2" xfId="45717"/>
    <cellStyle name="Note 6 24 4 2 2 2" xfId="45718"/>
    <cellStyle name="Note 6 24 4 2 2 2 2" xfId="45719"/>
    <cellStyle name="Note 6 24 4 2 2 2 3" xfId="45720"/>
    <cellStyle name="Note 6 24 4 2 2 3" xfId="45721"/>
    <cellStyle name="Note 6 24 4 2 2 3 2" xfId="45722"/>
    <cellStyle name="Note 6 24 4 2 2 3 3" xfId="45723"/>
    <cellStyle name="Note 6 24 4 2 2 4" xfId="45724"/>
    <cellStyle name="Note 6 24 4 2 2 5" xfId="45725"/>
    <cellStyle name="Note 6 24 4 2 3" xfId="45726"/>
    <cellStyle name="Note 6 24 4 2 3 2" xfId="45727"/>
    <cellStyle name="Note 6 24 4 2 3 3" xfId="45728"/>
    <cellStyle name="Note 6 24 4 2 4" xfId="45729"/>
    <cellStyle name="Note 6 24 4 2 4 2" xfId="45730"/>
    <cellStyle name="Note 6 24 4 2 4 3" xfId="45731"/>
    <cellStyle name="Note 6 24 4 2 5" xfId="45732"/>
    <cellStyle name="Note 6 24 4 2 5 2" xfId="45733"/>
    <cellStyle name="Note 6 24 4 2 5 3" xfId="45734"/>
    <cellStyle name="Note 6 24 4 2 6" xfId="45735"/>
    <cellStyle name="Note 6 24 4 3" xfId="45736"/>
    <cellStyle name="Note 6 24 4 3 2" xfId="45737"/>
    <cellStyle name="Note 6 24 4 3 2 2" xfId="45738"/>
    <cellStyle name="Note 6 24 4 3 2 2 2" xfId="45739"/>
    <cellStyle name="Note 6 24 4 3 2 2 3" xfId="45740"/>
    <cellStyle name="Note 6 24 4 3 2 3" xfId="45741"/>
    <cellStyle name="Note 6 24 4 3 2 3 2" xfId="45742"/>
    <cellStyle name="Note 6 24 4 3 2 3 3" xfId="45743"/>
    <cellStyle name="Note 6 24 4 3 2 4" xfId="45744"/>
    <cellStyle name="Note 6 24 4 3 2 5" xfId="45745"/>
    <cellStyle name="Note 6 24 4 3 3" xfId="45746"/>
    <cellStyle name="Note 6 24 4 3 3 2" xfId="45747"/>
    <cellStyle name="Note 6 24 4 3 3 3" xfId="45748"/>
    <cellStyle name="Note 6 24 4 3 4" xfId="45749"/>
    <cellStyle name="Note 6 24 4 3 4 2" xfId="45750"/>
    <cellStyle name="Note 6 24 4 3 4 3" xfId="45751"/>
    <cellStyle name="Note 6 24 4 3 5" xfId="45752"/>
    <cellStyle name="Note 6 24 4 3 5 2" xfId="45753"/>
    <cellStyle name="Note 6 24 4 3 5 3" xfId="45754"/>
    <cellStyle name="Note 6 24 4 3 6" xfId="45755"/>
    <cellStyle name="Note 6 24 4 4" xfId="45756"/>
    <cellStyle name="Note 6 24 4 4 2" xfId="45757"/>
    <cellStyle name="Note 6 24 4 4 2 2" xfId="45758"/>
    <cellStyle name="Note 6 24 4 4 2 3" xfId="45759"/>
    <cellStyle name="Note 6 24 4 4 3" xfId="45760"/>
    <cellStyle name="Note 6 24 4 4 3 2" xfId="45761"/>
    <cellStyle name="Note 6 24 4 4 3 3" xfId="45762"/>
    <cellStyle name="Note 6 24 4 4 4" xfId="45763"/>
    <cellStyle name="Note 6 24 4 4 4 2" xfId="45764"/>
    <cellStyle name="Note 6 24 4 4 4 3" xfId="45765"/>
    <cellStyle name="Note 6 24 4 4 5" xfId="45766"/>
    <cellStyle name="Note 6 24 4 4 5 2" xfId="45767"/>
    <cellStyle name="Note 6 24 4 4 5 3" xfId="45768"/>
    <cellStyle name="Note 6 24 4 4 6" xfId="45769"/>
    <cellStyle name="Note 6 24 4 4 6 2" xfId="45770"/>
    <cellStyle name="Note 6 24 4 4 6 3" xfId="45771"/>
    <cellStyle name="Note 6 24 4 4 7" xfId="45772"/>
    <cellStyle name="Note 6 24 4 4 8" xfId="45773"/>
    <cellStyle name="Note 6 24 4 5" xfId="45774"/>
    <cellStyle name="Note 6 24 4 5 2" xfId="45775"/>
    <cellStyle name="Note 6 24 4 5 2 2" xfId="45776"/>
    <cellStyle name="Note 6 24 4 5 2 3" xfId="45777"/>
    <cellStyle name="Note 6 24 4 5 3" xfId="45778"/>
    <cellStyle name="Note 6 24 4 5 3 2" xfId="45779"/>
    <cellStyle name="Note 6 24 4 5 3 3" xfId="45780"/>
    <cellStyle name="Note 6 24 4 5 4" xfId="45781"/>
    <cellStyle name="Note 6 24 4 5 5" xfId="45782"/>
    <cellStyle name="Note 6 24 4 6" xfId="45783"/>
    <cellStyle name="Note 6 24 4 6 2" xfId="45784"/>
    <cellStyle name="Note 6 24 4 6 3" xfId="45785"/>
    <cellStyle name="Note 6 24 4 7" xfId="45786"/>
    <cellStyle name="Note 6 24 4 7 2" xfId="45787"/>
    <cellStyle name="Note 6 24 4 7 3" xfId="45788"/>
    <cellStyle name="Note 6 24 4 8" xfId="45789"/>
    <cellStyle name="Note 6 24 4 8 2" xfId="45790"/>
    <cellStyle name="Note 6 24 4 8 3" xfId="45791"/>
    <cellStyle name="Note 6 24 4 9" xfId="45792"/>
    <cellStyle name="Note 6 24 5" xfId="45793"/>
    <cellStyle name="Note 6 24 5 2" xfId="45794"/>
    <cellStyle name="Note 6 24 5 2 2" xfId="45795"/>
    <cellStyle name="Note 6 24 5 2 2 2" xfId="45796"/>
    <cellStyle name="Note 6 24 5 2 2 3" xfId="45797"/>
    <cellStyle name="Note 6 24 5 2 3" xfId="45798"/>
    <cellStyle name="Note 6 24 5 2 3 2" xfId="45799"/>
    <cellStyle name="Note 6 24 5 2 3 3" xfId="45800"/>
    <cellStyle name="Note 6 24 5 2 4" xfId="45801"/>
    <cellStyle name="Note 6 24 5 2 5" xfId="45802"/>
    <cellStyle name="Note 6 24 5 3" xfId="45803"/>
    <cellStyle name="Note 6 24 5 3 2" xfId="45804"/>
    <cellStyle name="Note 6 24 5 3 3" xfId="45805"/>
    <cellStyle name="Note 6 24 5 4" xfId="45806"/>
    <cellStyle name="Note 6 24 5 4 2" xfId="45807"/>
    <cellStyle name="Note 6 24 5 4 3" xfId="45808"/>
    <cellStyle name="Note 6 24 5 5" xfId="45809"/>
    <cellStyle name="Note 6 24 5 5 2" xfId="45810"/>
    <cellStyle name="Note 6 24 5 5 3" xfId="45811"/>
    <cellStyle name="Note 6 24 5 6" xfId="45812"/>
    <cellStyle name="Note 6 24 6" xfId="45813"/>
    <cellStyle name="Note 6 24 6 2" xfId="45814"/>
    <cellStyle name="Note 6 24 6 2 2" xfId="45815"/>
    <cellStyle name="Note 6 24 6 2 2 2" xfId="45816"/>
    <cellStyle name="Note 6 24 6 2 2 3" xfId="45817"/>
    <cellStyle name="Note 6 24 6 2 3" xfId="45818"/>
    <cellStyle name="Note 6 24 6 2 3 2" xfId="45819"/>
    <cellStyle name="Note 6 24 6 2 3 3" xfId="45820"/>
    <cellStyle name="Note 6 24 6 2 4" xfId="45821"/>
    <cellStyle name="Note 6 24 6 2 5" xfId="45822"/>
    <cellStyle name="Note 6 24 6 3" xfId="45823"/>
    <cellStyle name="Note 6 24 6 3 2" xfId="45824"/>
    <cellStyle name="Note 6 24 6 3 3" xfId="45825"/>
    <cellStyle name="Note 6 24 6 4" xfId="45826"/>
    <cellStyle name="Note 6 24 6 4 2" xfId="45827"/>
    <cellStyle name="Note 6 24 6 4 3" xfId="45828"/>
    <cellStyle name="Note 6 24 6 5" xfId="45829"/>
    <cellStyle name="Note 6 24 6 5 2" xfId="45830"/>
    <cellStyle name="Note 6 24 6 5 3" xfId="45831"/>
    <cellStyle name="Note 6 24 6 6" xfId="45832"/>
    <cellStyle name="Note 6 24 7" xfId="45833"/>
    <cellStyle name="Note 6 24 7 2" xfId="45834"/>
    <cellStyle name="Note 6 24 7 2 2" xfId="45835"/>
    <cellStyle name="Note 6 24 7 2 3" xfId="45836"/>
    <cellStyle name="Note 6 24 7 3" xfId="45837"/>
    <cellStyle name="Note 6 24 7 3 2" xfId="45838"/>
    <cellStyle name="Note 6 24 7 3 3" xfId="45839"/>
    <cellStyle name="Note 6 24 7 4" xfId="45840"/>
    <cellStyle name="Note 6 24 7 4 2" xfId="45841"/>
    <cellStyle name="Note 6 24 7 4 3" xfId="45842"/>
    <cellStyle name="Note 6 24 7 5" xfId="45843"/>
    <cellStyle name="Note 6 24 7 5 2" xfId="45844"/>
    <cellStyle name="Note 6 24 7 5 3" xfId="45845"/>
    <cellStyle name="Note 6 24 7 6" xfId="45846"/>
    <cellStyle name="Note 6 24 7 6 2" xfId="45847"/>
    <cellStyle name="Note 6 24 7 6 3" xfId="45848"/>
    <cellStyle name="Note 6 24 7 7" xfId="45849"/>
    <cellStyle name="Note 6 24 7 8" xfId="45850"/>
    <cellStyle name="Note 6 24 8" xfId="45851"/>
    <cellStyle name="Note 6 24 8 2" xfId="45852"/>
    <cellStyle name="Note 6 24 8 2 2" xfId="45853"/>
    <cellStyle name="Note 6 24 8 2 3" xfId="45854"/>
    <cellStyle name="Note 6 24 8 3" xfId="45855"/>
    <cellStyle name="Note 6 24 8 3 2" xfId="45856"/>
    <cellStyle name="Note 6 24 8 3 3" xfId="45857"/>
    <cellStyle name="Note 6 24 8 4" xfId="45858"/>
    <cellStyle name="Note 6 24 8 5" xfId="45859"/>
    <cellStyle name="Note 6 24 9" xfId="45860"/>
    <cellStyle name="Note 6 24 9 2" xfId="45861"/>
    <cellStyle name="Note 6 24 9 3" xfId="45862"/>
    <cellStyle name="Note 6 25" xfId="45863"/>
    <cellStyle name="Note 6 25 2" xfId="45864"/>
    <cellStyle name="Note 6 25 2 2" xfId="45865"/>
    <cellStyle name="Note 6 25 2 2 2" xfId="45866"/>
    <cellStyle name="Note 6 25 2 2 2 2" xfId="45867"/>
    <cellStyle name="Note 6 25 2 2 2 3" xfId="45868"/>
    <cellStyle name="Note 6 25 2 2 3" xfId="45869"/>
    <cellStyle name="Note 6 25 2 2 3 2" xfId="45870"/>
    <cellStyle name="Note 6 25 2 2 3 3" xfId="45871"/>
    <cellStyle name="Note 6 25 2 2 4" xfId="45872"/>
    <cellStyle name="Note 6 25 2 2 5" xfId="45873"/>
    <cellStyle name="Note 6 25 2 3" xfId="45874"/>
    <cellStyle name="Note 6 25 2 3 2" xfId="45875"/>
    <cellStyle name="Note 6 25 2 3 3" xfId="45876"/>
    <cellStyle name="Note 6 25 2 4" xfId="45877"/>
    <cellStyle name="Note 6 25 2 4 2" xfId="45878"/>
    <cellStyle name="Note 6 25 2 4 3" xfId="45879"/>
    <cellStyle name="Note 6 25 2 5" xfId="45880"/>
    <cellStyle name="Note 6 25 2 5 2" xfId="45881"/>
    <cellStyle name="Note 6 25 2 5 3" xfId="45882"/>
    <cellStyle name="Note 6 25 2 6" xfId="45883"/>
    <cellStyle name="Note 6 25 3" xfId="45884"/>
    <cellStyle name="Note 6 25 3 2" xfId="45885"/>
    <cellStyle name="Note 6 25 3 2 2" xfId="45886"/>
    <cellStyle name="Note 6 25 3 2 2 2" xfId="45887"/>
    <cellStyle name="Note 6 25 3 2 2 3" xfId="45888"/>
    <cellStyle name="Note 6 25 3 2 3" xfId="45889"/>
    <cellStyle name="Note 6 25 3 2 3 2" xfId="45890"/>
    <cellStyle name="Note 6 25 3 2 3 3" xfId="45891"/>
    <cellStyle name="Note 6 25 3 2 4" xfId="45892"/>
    <cellStyle name="Note 6 25 3 2 5" xfId="45893"/>
    <cellStyle name="Note 6 25 3 3" xfId="45894"/>
    <cellStyle name="Note 6 25 3 3 2" xfId="45895"/>
    <cellStyle name="Note 6 25 3 3 3" xfId="45896"/>
    <cellStyle name="Note 6 25 3 4" xfId="45897"/>
    <cellStyle name="Note 6 25 3 4 2" xfId="45898"/>
    <cellStyle name="Note 6 25 3 4 3" xfId="45899"/>
    <cellStyle name="Note 6 25 3 5" xfId="45900"/>
    <cellStyle name="Note 6 25 3 5 2" xfId="45901"/>
    <cellStyle name="Note 6 25 3 5 3" xfId="45902"/>
    <cellStyle name="Note 6 25 3 6" xfId="45903"/>
    <cellStyle name="Note 6 25 4" xfId="45904"/>
    <cellStyle name="Note 6 25 4 2" xfId="45905"/>
    <cellStyle name="Note 6 25 4 2 2" xfId="45906"/>
    <cellStyle name="Note 6 25 4 2 3" xfId="45907"/>
    <cellStyle name="Note 6 25 4 3" xfId="45908"/>
    <cellStyle name="Note 6 25 4 3 2" xfId="45909"/>
    <cellStyle name="Note 6 25 4 3 3" xfId="45910"/>
    <cellStyle name="Note 6 25 4 4" xfId="45911"/>
    <cellStyle name="Note 6 25 4 4 2" xfId="45912"/>
    <cellStyle name="Note 6 25 4 4 3" xfId="45913"/>
    <cellStyle name="Note 6 25 4 5" xfId="45914"/>
    <cellStyle name="Note 6 25 4 5 2" xfId="45915"/>
    <cellStyle name="Note 6 25 4 5 3" xfId="45916"/>
    <cellStyle name="Note 6 25 4 6" xfId="45917"/>
    <cellStyle name="Note 6 25 4 6 2" xfId="45918"/>
    <cellStyle name="Note 6 25 4 6 3" xfId="45919"/>
    <cellStyle name="Note 6 25 4 7" xfId="45920"/>
    <cellStyle name="Note 6 25 4 8" xfId="45921"/>
    <cellStyle name="Note 6 25 5" xfId="45922"/>
    <cellStyle name="Note 6 25 5 2" xfId="45923"/>
    <cellStyle name="Note 6 25 5 2 2" xfId="45924"/>
    <cellStyle name="Note 6 25 5 2 3" xfId="45925"/>
    <cellStyle name="Note 6 25 5 3" xfId="45926"/>
    <cellStyle name="Note 6 25 5 3 2" xfId="45927"/>
    <cellStyle name="Note 6 25 5 3 3" xfId="45928"/>
    <cellStyle name="Note 6 25 5 4" xfId="45929"/>
    <cellStyle name="Note 6 25 5 5" xfId="45930"/>
    <cellStyle name="Note 6 25 6" xfId="45931"/>
    <cellStyle name="Note 6 25 6 2" xfId="45932"/>
    <cellStyle name="Note 6 25 6 3" xfId="45933"/>
    <cellStyle name="Note 6 25 7" xfId="45934"/>
    <cellStyle name="Note 6 25 7 2" xfId="45935"/>
    <cellStyle name="Note 6 25 7 3" xfId="45936"/>
    <cellStyle name="Note 6 25 8" xfId="45937"/>
    <cellStyle name="Note 6 25 8 2" xfId="45938"/>
    <cellStyle name="Note 6 25 8 3" xfId="45939"/>
    <cellStyle name="Note 6 25 9" xfId="45940"/>
    <cellStyle name="Note 6 26" xfId="45941"/>
    <cellStyle name="Note 6 26 2" xfId="45942"/>
    <cellStyle name="Note 6 26 2 2" xfId="45943"/>
    <cellStyle name="Note 6 26 2 2 2" xfId="45944"/>
    <cellStyle name="Note 6 26 2 2 2 2" xfId="45945"/>
    <cellStyle name="Note 6 26 2 2 2 3" xfId="45946"/>
    <cellStyle name="Note 6 26 2 2 3" xfId="45947"/>
    <cellStyle name="Note 6 26 2 2 3 2" xfId="45948"/>
    <cellStyle name="Note 6 26 2 2 3 3" xfId="45949"/>
    <cellStyle name="Note 6 26 2 2 4" xfId="45950"/>
    <cellStyle name="Note 6 26 2 2 5" xfId="45951"/>
    <cellStyle name="Note 6 26 2 3" xfId="45952"/>
    <cellStyle name="Note 6 26 2 3 2" xfId="45953"/>
    <cellStyle name="Note 6 26 2 3 3" xfId="45954"/>
    <cellStyle name="Note 6 26 2 4" xfId="45955"/>
    <cellStyle name="Note 6 26 2 4 2" xfId="45956"/>
    <cellStyle name="Note 6 26 2 4 3" xfId="45957"/>
    <cellStyle name="Note 6 26 2 5" xfId="45958"/>
    <cellStyle name="Note 6 26 2 5 2" xfId="45959"/>
    <cellStyle name="Note 6 26 2 5 3" xfId="45960"/>
    <cellStyle name="Note 6 26 2 6" xfId="45961"/>
    <cellStyle name="Note 6 26 3" xfId="45962"/>
    <cellStyle name="Note 6 26 3 2" xfId="45963"/>
    <cellStyle name="Note 6 26 3 2 2" xfId="45964"/>
    <cellStyle name="Note 6 26 3 2 2 2" xfId="45965"/>
    <cellStyle name="Note 6 26 3 2 2 3" xfId="45966"/>
    <cellStyle name="Note 6 26 3 2 3" xfId="45967"/>
    <cellStyle name="Note 6 26 3 2 3 2" xfId="45968"/>
    <cellStyle name="Note 6 26 3 2 3 3" xfId="45969"/>
    <cellStyle name="Note 6 26 3 2 4" xfId="45970"/>
    <cellStyle name="Note 6 26 3 2 5" xfId="45971"/>
    <cellStyle name="Note 6 26 3 3" xfId="45972"/>
    <cellStyle name="Note 6 26 3 3 2" xfId="45973"/>
    <cellStyle name="Note 6 26 3 3 3" xfId="45974"/>
    <cellStyle name="Note 6 26 3 4" xfId="45975"/>
    <cellStyle name="Note 6 26 3 4 2" xfId="45976"/>
    <cellStyle name="Note 6 26 3 4 3" xfId="45977"/>
    <cellStyle name="Note 6 26 3 5" xfId="45978"/>
    <cellStyle name="Note 6 26 3 5 2" xfId="45979"/>
    <cellStyle name="Note 6 26 3 5 3" xfId="45980"/>
    <cellStyle name="Note 6 26 3 6" xfId="45981"/>
    <cellStyle name="Note 6 26 4" xfId="45982"/>
    <cellStyle name="Note 6 26 4 2" xfId="45983"/>
    <cellStyle name="Note 6 26 4 2 2" xfId="45984"/>
    <cellStyle name="Note 6 26 4 2 3" xfId="45985"/>
    <cellStyle name="Note 6 26 4 3" xfId="45986"/>
    <cellStyle name="Note 6 26 4 3 2" xfId="45987"/>
    <cellStyle name="Note 6 26 4 3 3" xfId="45988"/>
    <cellStyle name="Note 6 26 4 4" xfId="45989"/>
    <cellStyle name="Note 6 26 4 4 2" xfId="45990"/>
    <cellStyle name="Note 6 26 4 4 3" xfId="45991"/>
    <cellStyle name="Note 6 26 4 5" xfId="45992"/>
    <cellStyle name="Note 6 26 4 5 2" xfId="45993"/>
    <cellStyle name="Note 6 26 4 5 3" xfId="45994"/>
    <cellStyle name="Note 6 26 4 6" xfId="45995"/>
    <cellStyle name="Note 6 26 4 6 2" xfId="45996"/>
    <cellStyle name="Note 6 26 4 6 3" xfId="45997"/>
    <cellStyle name="Note 6 26 4 7" xfId="45998"/>
    <cellStyle name="Note 6 26 4 8" xfId="45999"/>
    <cellStyle name="Note 6 26 5" xfId="46000"/>
    <cellStyle name="Note 6 26 5 2" xfId="46001"/>
    <cellStyle name="Note 6 26 5 2 2" xfId="46002"/>
    <cellStyle name="Note 6 26 5 2 3" xfId="46003"/>
    <cellStyle name="Note 6 26 5 3" xfId="46004"/>
    <cellStyle name="Note 6 26 5 3 2" xfId="46005"/>
    <cellStyle name="Note 6 26 5 3 3" xfId="46006"/>
    <cellStyle name="Note 6 26 5 4" xfId="46007"/>
    <cellStyle name="Note 6 26 5 5" xfId="46008"/>
    <cellStyle name="Note 6 26 6" xfId="46009"/>
    <cellStyle name="Note 6 26 6 2" xfId="46010"/>
    <cellStyle name="Note 6 26 6 3" xfId="46011"/>
    <cellStyle name="Note 6 26 7" xfId="46012"/>
    <cellStyle name="Note 6 26 7 2" xfId="46013"/>
    <cellStyle name="Note 6 26 7 3" xfId="46014"/>
    <cellStyle name="Note 6 26 8" xfId="46015"/>
    <cellStyle name="Note 6 26 8 2" xfId="46016"/>
    <cellStyle name="Note 6 26 8 3" xfId="46017"/>
    <cellStyle name="Note 6 26 9" xfId="46018"/>
    <cellStyle name="Note 6 27" xfId="46019"/>
    <cellStyle name="Note 6 27 2" xfId="46020"/>
    <cellStyle name="Note 6 27 2 2" xfId="46021"/>
    <cellStyle name="Note 6 27 2 2 2" xfId="46022"/>
    <cellStyle name="Note 6 27 2 2 2 2" xfId="46023"/>
    <cellStyle name="Note 6 27 2 2 2 3" xfId="46024"/>
    <cellStyle name="Note 6 27 2 2 3" xfId="46025"/>
    <cellStyle name="Note 6 27 2 2 3 2" xfId="46026"/>
    <cellStyle name="Note 6 27 2 2 3 3" xfId="46027"/>
    <cellStyle name="Note 6 27 2 2 4" xfId="46028"/>
    <cellStyle name="Note 6 27 2 2 5" xfId="46029"/>
    <cellStyle name="Note 6 27 2 3" xfId="46030"/>
    <cellStyle name="Note 6 27 2 3 2" xfId="46031"/>
    <cellStyle name="Note 6 27 2 3 3" xfId="46032"/>
    <cellStyle name="Note 6 27 2 4" xfId="46033"/>
    <cellStyle name="Note 6 27 2 4 2" xfId="46034"/>
    <cellStyle name="Note 6 27 2 4 3" xfId="46035"/>
    <cellStyle name="Note 6 27 2 5" xfId="46036"/>
    <cellStyle name="Note 6 27 2 5 2" xfId="46037"/>
    <cellStyle name="Note 6 27 2 5 3" xfId="46038"/>
    <cellStyle name="Note 6 27 2 6" xfId="46039"/>
    <cellStyle name="Note 6 27 3" xfId="46040"/>
    <cellStyle name="Note 6 27 3 2" xfId="46041"/>
    <cellStyle name="Note 6 27 3 2 2" xfId="46042"/>
    <cellStyle name="Note 6 27 3 2 2 2" xfId="46043"/>
    <cellStyle name="Note 6 27 3 2 2 3" xfId="46044"/>
    <cellStyle name="Note 6 27 3 2 3" xfId="46045"/>
    <cellStyle name="Note 6 27 3 2 3 2" xfId="46046"/>
    <cellStyle name="Note 6 27 3 2 3 3" xfId="46047"/>
    <cellStyle name="Note 6 27 3 2 4" xfId="46048"/>
    <cellStyle name="Note 6 27 3 2 5" xfId="46049"/>
    <cellStyle name="Note 6 27 3 3" xfId="46050"/>
    <cellStyle name="Note 6 27 3 3 2" xfId="46051"/>
    <cellStyle name="Note 6 27 3 3 3" xfId="46052"/>
    <cellStyle name="Note 6 27 3 4" xfId="46053"/>
    <cellStyle name="Note 6 27 3 4 2" xfId="46054"/>
    <cellStyle name="Note 6 27 3 4 3" xfId="46055"/>
    <cellStyle name="Note 6 27 3 5" xfId="46056"/>
    <cellStyle name="Note 6 27 3 5 2" xfId="46057"/>
    <cellStyle name="Note 6 27 3 5 3" xfId="46058"/>
    <cellStyle name="Note 6 27 3 6" xfId="46059"/>
    <cellStyle name="Note 6 27 4" xfId="46060"/>
    <cellStyle name="Note 6 27 4 2" xfId="46061"/>
    <cellStyle name="Note 6 27 4 2 2" xfId="46062"/>
    <cellStyle name="Note 6 27 4 2 3" xfId="46063"/>
    <cellStyle name="Note 6 27 4 3" xfId="46064"/>
    <cellStyle name="Note 6 27 4 3 2" xfId="46065"/>
    <cellStyle name="Note 6 27 4 3 3" xfId="46066"/>
    <cellStyle name="Note 6 27 4 4" xfId="46067"/>
    <cellStyle name="Note 6 27 4 4 2" xfId="46068"/>
    <cellStyle name="Note 6 27 4 4 3" xfId="46069"/>
    <cellStyle name="Note 6 27 4 5" xfId="46070"/>
    <cellStyle name="Note 6 27 4 5 2" xfId="46071"/>
    <cellStyle name="Note 6 27 4 5 3" xfId="46072"/>
    <cellStyle name="Note 6 27 4 6" xfId="46073"/>
    <cellStyle name="Note 6 27 4 6 2" xfId="46074"/>
    <cellStyle name="Note 6 27 4 6 3" xfId="46075"/>
    <cellStyle name="Note 6 27 4 7" xfId="46076"/>
    <cellStyle name="Note 6 27 4 8" xfId="46077"/>
    <cellStyle name="Note 6 27 5" xfId="46078"/>
    <cellStyle name="Note 6 27 5 2" xfId="46079"/>
    <cellStyle name="Note 6 27 5 2 2" xfId="46080"/>
    <cellStyle name="Note 6 27 5 2 3" xfId="46081"/>
    <cellStyle name="Note 6 27 5 3" xfId="46082"/>
    <cellStyle name="Note 6 27 5 3 2" xfId="46083"/>
    <cellStyle name="Note 6 27 5 3 3" xfId="46084"/>
    <cellStyle name="Note 6 27 5 4" xfId="46085"/>
    <cellStyle name="Note 6 27 5 5" xfId="46086"/>
    <cellStyle name="Note 6 27 6" xfId="46087"/>
    <cellStyle name="Note 6 27 6 2" xfId="46088"/>
    <cellStyle name="Note 6 27 6 3" xfId="46089"/>
    <cellStyle name="Note 6 27 7" xfId="46090"/>
    <cellStyle name="Note 6 27 7 2" xfId="46091"/>
    <cellStyle name="Note 6 27 7 3" xfId="46092"/>
    <cellStyle name="Note 6 27 8" xfId="46093"/>
    <cellStyle name="Note 6 27 8 2" xfId="46094"/>
    <cellStyle name="Note 6 27 8 3" xfId="46095"/>
    <cellStyle name="Note 6 27 9" xfId="46096"/>
    <cellStyle name="Note 6 28" xfId="46097"/>
    <cellStyle name="Note 6 28 2" xfId="46098"/>
    <cellStyle name="Note 6 28 2 2" xfId="46099"/>
    <cellStyle name="Note 6 28 2 2 2" xfId="46100"/>
    <cellStyle name="Note 6 28 2 2 3" xfId="46101"/>
    <cellStyle name="Note 6 28 2 3" xfId="46102"/>
    <cellStyle name="Note 6 28 2 3 2" xfId="46103"/>
    <cellStyle name="Note 6 28 2 3 3" xfId="46104"/>
    <cellStyle name="Note 6 28 2 4" xfId="46105"/>
    <cellStyle name="Note 6 28 2 5" xfId="46106"/>
    <cellStyle name="Note 6 28 3" xfId="46107"/>
    <cellStyle name="Note 6 28 3 2" xfId="46108"/>
    <cellStyle name="Note 6 28 3 3" xfId="46109"/>
    <cellStyle name="Note 6 28 4" xfId="46110"/>
    <cellStyle name="Note 6 28 4 2" xfId="46111"/>
    <cellStyle name="Note 6 28 4 3" xfId="46112"/>
    <cellStyle name="Note 6 28 5" xfId="46113"/>
    <cellStyle name="Note 6 28 5 2" xfId="46114"/>
    <cellStyle name="Note 6 28 5 3" xfId="46115"/>
    <cellStyle name="Note 6 28 6" xfId="46116"/>
    <cellStyle name="Note 6 29" xfId="46117"/>
    <cellStyle name="Note 6 29 2" xfId="46118"/>
    <cellStyle name="Note 6 29 2 2" xfId="46119"/>
    <cellStyle name="Note 6 29 2 2 2" xfId="46120"/>
    <cellStyle name="Note 6 29 2 2 3" xfId="46121"/>
    <cellStyle name="Note 6 29 2 3" xfId="46122"/>
    <cellStyle name="Note 6 29 2 3 2" xfId="46123"/>
    <cellStyle name="Note 6 29 2 3 3" xfId="46124"/>
    <cellStyle name="Note 6 29 2 4" xfId="46125"/>
    <cellStyle name="Note 6 29 2 5" xfId="46126"/>
    <cellStyle name="Note 6 29 3" xfId="46127"/>
    <cellStyle name="Note 6 29 3 2" xfId="46128"/>
    <cellStyle name="Note 6 29 3 3" xfId="46129"/>
    <cellStyle name="Note 6 29 4" xfId="46130"/>
    <cellStyle name="Note 6 29 4 2" xfId="46131"/>
    <cellStyle name="Note 6 29 4 3" xfId="46132"/>
    <cellStyle name="Note 6 29 5" xfId="46133"/>
    <cellStyle name="Note 6 29 5 2" xfId="46134"/>
    <cellStyle name="Note 6 29 5 3" xfId="46135"/>
    <cellStyle name="Note 6 29 6" xfId="46136"/>
    <cellStyle name="Note 6 3" xfId="46137"/>
    <cellStyle name="Note 6 3 10" xfId="46138"/>
    <cellStyle name="Note 6 3 10 2" xfId="46139"/>
    <cellStyle name="Note 6 3 10 3" xfId="46140"/>
    <cellStyle name="Note 6 3 11" xfId="46141"/>
    <cellStyle name="Note 6 3 11 2" xfId="46142"/>
    <cellStyle name="Note 6 3 11 3" xfId="46143"/>
    <cellStyle name="Note 6 3 12" xfId="46144"/>
    <cellStyle name="Note 6 3 12 2" xfId="46145"/>
    <cellStyle name="Note 6 3 12 3" xfId="46146"/>
    <cellStyle name="Note 6 3 13" xfId="46147"/>
    <cellStyle name="Note 6 3 2" xfId="46148"/>
    <cellStyle name="Note 6 3 2 2" xfId="46149"/>
    <cellStyle name="Note 6 3 2 2 2" xfId="46150"/>
    <cellStyle name="Note 6 3 2 2 2 2" xfId="46151"/>
    <cellStyle name="Note 6 3 2 2 2 2 2" xfId="46152"/>
    <cellStyle name="Note 6 3 2 2 2 2 3" xfId="46153"/>
    <cellStyle name="Note 6 3 2 2 2 3" xfId="46154"/>
    <cellStyle name="Note 6 3 2 2 2 3 2" xfId="46155"/>
    <cellStyle name="Note 6 3 2 2 2 3 3" xfId="46156"/>
    <cellStyle name="Note 6 3 2 2 2 4" xfId="46157"/>
    <cellStyle name="Note 6 3 2 2 2 5" xfId="46158"/>
    <cellStyle name="Note 6 3 2 2 3" xfId="46159"/>
    <cellStyle name="Note 6 3 2 2 3 2" xfId="46160"/>
    <cellStyle name="Note 6 3 2 2 3 3" xfId="46161"/>
    <cellStyle name="Note 6 3 2 2 4" xfId="46162"/>
    <cellStyle name="Note 6 3 2 2 4 2" xfId="46163"/>
    <cellStyle name="Note 6 3 2 2 4 3" xfId="46164"/>
    <cellStyle name="Note 6 3 2 2 5" xfId="46165"/>
    <cellStyle name="Note 6 3 2 2 5 2" xfId="46166"/>
    <cellStyle name="Note 6 3 2 2 5 3" xfId="46167"/>
    <cellStyle name="Note 6 3 2 2 6" xfId="46168"/>
    <cellStyle name="Note 6 3 2 3" xfId="46169"/>
    <cellStyle name="Note 6 3 2 3 2" xfId="46170"/>
    <cellStyle name="Note 6 3 2 3 2 2" xfId="46171"/>
    <cellStyle name="Note 6 3 2 3 2 2 2" xfId="46172"/>
    <cellStyle name="Note 6 3 2 3 2 2 3" xfId="46173"/>
    <cellStyle name="Note 6 3 2 3 2 3" xfId="46174"/>
    <cellStyle name="Note 6 3 2 3 2 3 2" xfId="46175"/>
    <cellStyle name="Note 6 3 2 3 2 3 3" xfId="46176"/>
    <cellStyle name="Note 6 3 2 3 2 4" xfId="46177"/>
    <cellStyle name="Note 6 3 2 3 2 5" xfId="46178"/>
    <cellStyle name="Note 6 3 2 3 3" xfId="46179"/>
    <cellStyle name="Note 6 3 2 3 3 2" xfId="46180"/>
    <cellStyle name="Note 6 3 2 3 3 3" xfId="46181"/>
    <cellStyle name="Note 6 3 2 3 4" xfId="46182"/>
    <cellStyle name="Note 6 3 2 3 4 2" xfId="46183"/>
    <cellStyle name="Note 6 3 2 3 4 3" xfId="46184"/>
    <cellStyle name="Note 6 3 2 3 5" xfId="46185"/>
    <cellStyle name="Note 6 3 2 3 5 2" xfId="46186"/>
    <cellStyle name="Note 6 3 2 3 5 3" xfId="46187"/>
    <cellStyle name="Note 6 3 2 3 6" xfId="46188"/>
    <cellStyle name="Note 6 3 2 4" xfId="46189"/>
    <cellStyle name="Note 6 3 2 4 2" xfId="46190"/>
    <cellStyle name="Note 6 3 2 4 2 2" xfId="46191"/>
    <cellStyle name="Note 6 3 2 4 2 3" xfId="46192"/>
    <cellStyle name="Note 6 3 2 4 3" xfId="46193"/>
    <cellStyle name="Note 6 3 2 4 3 2" xfId="46194"/>
    <cellStyle name="Note 6 3 2 4 3 3" xfId="46195"/>
    <cellStyle name="Note 6 3 2 4 4" xfId="46196"/>
    <cellStyle name="Note 6 3 2 4 4 2" xfId="46197"/>
    <cellStyle name="Note 6 3 2 4 4 3" xfId="46198"/>
    <cellStyle name="Note 6 3 2 4 5" xfId="46199"/>
    <cellStyle name="Note 6 3 2 4 5 2" xfId="46200"/>
    <cellStyle name="Note 6 3 2 4 5 3" xfId="46201"/>
    <cellStyle name="Note 6 3 2 4 6" xfId="46202"/>
    <cellStyle name="Note 6 3 2 4 6 2" xfId="46203"/>
    <cellStyle name="Note 6 3 2 4 6 3" xfId="46204"/>
    <cellStyle name="Note 6 3 2 4 7" xfId="46205"/>
    <cellStyle name="Note 6 3 2 4 8" xfId="46206"/>
    <cellStyle name="Note 6 3 2 5" xfId="46207"/>
    <cellStyle name="Note 6 3 2 5 2" xfId="46208"/>
    <cellStyle name="Note 6 3 2 5 2 2" xfId="46209"/>
    <cellStyle name="Note 6 3 2 5 2 3" xfId="46210"/>
    <cellStyle name="Note 6 3 2 5 3" xfId="46211"/>
    <cellStyle name="Note 6 3 2 5 3 2" xfId="46212"/>
    <cellStyle name="Note 6 3 2 5 3 3" xfId="46213"/>
    <cellStyle name="Note 6 3 2 5 4" xfId="46214"/>
    <cellStyle name="Note 6 3 2 5 5" xfId="46215"/>
    <cellStyle name="Note 6 3 2 6" xfId="46216"/>
    <cellStyle name="Note 6 3 2 6 2" xfId="46217"/>
    <cellStyle name="Note 6 3 2 6 3" xfId="46218"/>
    <cellStyle name="Note 6 3 2 7" xfId="46219"/>
    <cellStyle name="Note 6 3 2 7 2" xfId="46220"/>
    <cellStyle name="Note 6 3 2 7 3" xfId="46221"/>
    <cellStyle name="Note 6 3 2 8" xfId="46222"/>
    <cellStyle name="Note 6 3 2 8 2" xfId="46223"/>
    <cellStyle name="Note 6 3 2 8 3" xfId="46224"/>
    <cellStyle name="Note 6 3 2 9" xfId="46225"/>
    <cellStyle name="Note 6 3 3" xfId="46226"/>
    <cellStyle name="Note 6 3 3 2" xfId="46227"/>
    <cellStyle name="Note 6 3 3 2 2" xfId="46228"/>
    <cellStyle name="Note 6 3 3 2 2 2" xfId="46229"/>
    <cellStyle name="Note 6 3 3 2 2 2 2" xfId="46230"/>
    <cellStyle name="Note 6 3 3 2 2 2 3" xfId="46231"/>
    <cellStyle name="Note 6 3 3 2 2 3" xfId="46232"/>
    <cellStyle name="Note 6 3 3 2 2 3 2" xfId="46233"/>
    <cellStyle name="Note 6 3 3 2 2 3 3" xfId="46234"/>
    <cellStyle name="Note 6 3 3 2 2 4" xfId="46235"/>
    <cellStyle name="Note 6 3 3 2 2 5" xfId="46236"/>
    <cellStyle name="Note 6 3 3 2 3" xfId="46237"/>
    <cellStyle name="Note 6 3 3 2 3 2" xfId="46238"/>
    <cellStyle name="Note 6 3 3 2 3 3" xfId="46239"/>
    <cellStyle name="Note 6 3 3 2 4" xfId="46240"/>
    <cellStyle name="Note 6 3 3 2 4 2" xfId="46241"/>
    <cellStyle name="Note 6 3 3 2 4 3" xfId="46242"/>
    <cellStyle name="Note 6 3 3 2 5" xfId="46243"/>
    <cellStyle name="Note 6 3 3 2 5 2" xfId="46244"/>
    <cellStyle name="Note 6 3 3 2 5 3" xfId="46245"/>
    <cellStyle name="Note 6 3 3 2 6" xfId="46246"/>
    <cellStyle name="Note 6 3 3 3" xfId="46247"/>
    <cellStyle name="Note 6 3 3 3 2" xfId="46248"/>
    <cellStyle name="Note 6 3 3 3 2 2" xfId="46249"/>
    <cellStyle name="Note 6 3 3 3 2 2 2" xfId="46250"/>
    <cellStyle name="Note 6 3 3 3 2 2 3" xfId="46251"/>
    <cellStyle name="Note 6 3 3 3 2 3" xfId="46252"/>
    <cellStyle name="Note 6 3 3 3 2 3 2" xfId="46253"/>
    <cellStyle name="Note 6 3 3 3 2 3 3" xfId="46254"/>
    <cellStyle name="Note 6 3 3 3 2 4" xfId="46255"/>
    <cellStyle name="Note 6 3 3 3 2 5" xfId="46256"/>
    <cellStyle name="Note 6 3 3 3 3" xfId="46257"/>
    <cellStyle name="Note 6 3 3 3 3 2" xfId="46258"/>
    <cellStyle name="Note 6 3 3 3 3 3" xfId="46259"/>
    <cellStyle name="Note 6 3 3 3 4" xfId="46260"/>
    <cellStyle name="Note 6 3 3 3 4 2" xfId="46261"/>
    <cellStyle name="Note 6 3 3 3 4 3" xfId="46262"/>
    <cellStyle name="Note 6 3 3 3 5" xfId="46263"/>
    <cellStyle name="Note 6 3 3 3 5 2" xfId="46264"/>
    <cellStyle name="Note 6 3 3 3 5 3" xfId="46265"/>
    <cellStyle name="Note 6 3 3 3 6" xfId="46266"/>
    <cellStyle name="Note 6 3 3 4" xfId="46267"/>
    <cellStyle name="Note 6 3 3 4 2" xfId="46268"/>
    <cellStyle name="Note 6 3 3 4 2 2" xfId="46269"/>
    <cellStyle name="Note 6 3 3 4 2 3" xfId="46270"/>
    <cellStyle name="Note 6 3 3 4 3" xfId="46271"/>
    <cellStyle name="Note 6 3 3 4 3 2" xfId="46272"/>
    <cellStyle name="Note 6 3 3 4 3 3" xfId="46273"/>
    <cellStyle name="Note 6 3 3 4 4" xfId="46274"/>
    <cellStyle name="Note 6 3 3 4 4 2" xfId="46275"/>
    <cellStyle name="Note 6 3 3 4 4 3" xfId="46276"/>
    <cellStyle name="Note 6 3 3 4 5" xfId="46277"/>
    <cellStyle name="Note 6 3 3 4 5 2" xfId="46278"/>
    <cellStyle name="Note 6 3 3 4 5 3" xfId="46279"/>
    <cellStyle name="Note 6 3 3 4 6" xfId="46280"/>
    <cellStyle name="Note 6 3 3 4 6 2" xfId="46281"/>
    <cellStyle name="Note 6 3 3 4 6 3" xfId="46282"/>
    <cellStyle name="Note 6 3 3 4 7" xfId="46283"/>
    <cellStyle name="Note 6 3 3 4 8" xfId="46284"/>
    <cellStyle name="Note 6 3 3 5" xfId="46285"/>
    <cellStyle name="Note 6 3 3 5 2" xfId="46286"/>
    <cellStyle name="Note 6 3 3 5 2 2" xfId="46287"/>
    <cellStyle name="Note 6 3 3 5 2 3" xfId="46288"/>
    <cellStyle name="Note 6 3 3 5 3" xfId="46289"/>
    <cellStyle name="Note 6 3 3 5 3 2" xfId="46290"/>
    <cellStyle name="Note 6 3 3 5 3 3" xfId="46291"/>
    <cellStyle name="Note 6 3 3 5 4" xfId="46292"/>
    <cellStyle name="Note 6 3 3 5 5" xfId="46293"/>
    <cellStyle name="Note 6 3 3 6" xfId="46294"/>
    <cellStyle name="Note 6 3 3 6 2" xfId="46295"/>
    <cellStyle name="Note 6 3 3 6 3" xfId="46296"/>
    <cellStyle name="Note 6 3 3 7" xfId="46297"/>
    <cellStyle name="Note 6 3 3 7 2" xfId="46298"/>
    <cellStyle name="Note 6 3 3 7 3" xfId="46299"/>
    <cellStyle name="Note 6 3 3 8" xfId="46300"/>
    <cellStyle name="Note 6 3 3 8 2" xfId="46301"/>
    <cellStyle name="Note 6 3 3 8 3" xfId="46302"/>
    <cellStyle name="Note 6 3 3 9" xfId="46303"/>
    <cellStyle name="Note 6 3 4" xfId="46304"/>
    <cellStyle name="Note 6 3 4 2" xfId="46305"/>
    <cellStyle name="Note 6 3 4 2 2" xfId="46306"/>
    <cellStyle name="Note 6 3 4 2 2 2" xfId="46307"/>
    <cellStyle name="Note 6 3 4 2 2 2 2" xfId="46308"/>
    <cellStyle name="Note 6 3 4 2 2 2 3" xfId="46309"/>
    <cellStyle name="Note 6 3 4 2 2 3" xfId="46310"/>
    <cellStyle name="Note 6 3 4 2 2 3 2" xfId="46311"/>
    <cellStyle name="Note 6 3 4 2 2 3 3" xfId="46312"/>
    <cellStyle name="Note 6 3 4 2 2 4" xfId="46313"/>
    <cellStyle name="Note 6 3 4 2 2 5" xfId="46314"/>
    <cellStyle name="Note 6 3 4 2 3" xfId="46315"/>
    <cellStyle name="Note 6 3 4 2 3 2" xfId="46316"/>
    <cellStyle name="Note 6 3 4 2 3 3" xfId="46317"/>
    <cellStyle name="Note 6 3 4 2 4" xfId="46318"/>
    <cellStyle name="Note 6 3 4 2 4 2" xfId="46319"/>
    <cellStyle name="Note 6 3 4 2 4 3" xfId="46320"/>
    <cellStyle name="Note 6 3 4 2 5" xfId="46321"/>
    <cellStyle name="Note 6 3 4 2 5 2" xfId="46322"/>
    <cellStyle name="Note 6 3 4 2 5 3" xfId="46323"/>
    <cellStyle name="Note 6 3 4 2 6" xfId="46324"/>
    <cellStyle name="Note 6 3 4 3" xfId="46325"/>
    <cellStyle name="Note 6 3 4 3 2" xfId="46326"/>
    <cellStyle name="Note 6 3 4 3 2 2" xfId="46327"/>
    <cellStyle name="Note 6 3 4 3 2 2 2" xfId="46328"/>
    <cellStyle name="Note 6 3 4 3 2 2 3" xfId="46329"/>
    <cellStyle name="Note 6 3 4 3 2 3" xfId="46330"/>
    <cellStyle name="Note 6 3 4 3 2 3 2" xfId="46331"/>
    <cellStyle name="Note 6 3 4 3 2 3 3" xfId="46332"/>
    <cellStyle name="Note 6 3 4 3 2 4" xfId="46333"/>
    <cellStyle name="Note 6 3 4 3 2 5" xfId="46334"/>
    <cellStyle name="Note 6 3 4 3 3" xfId="46335"/>
    <cellStyle name="Note 6 3 4 3 3 2" xfId="46336"/>
    <cellStyle name="Note 6 3 4 3 3 3" xfId="46337"/>
    <cellStyle name="Note 6 3 4 3 4" xfId="46338"/>
    <cellStyle name="Note 6 3 4 3 4 2" xfId="46339"/>
    <cellStyle name="Note 6 3 4 3 4 3" xfId="46340"/>
    <cellStyle name="Note 6 3 4 3 5" xfId="46341"/>
    <cellStyle name="Note 6 3 4 3 5 2" xfId="46342"/>
    <cellStyle name="Note 6 3 4 3 5 3" xfId="46343"/>
    <cellStyle name="Note 6 3 4 3 6" xfId="46344"/>
    <cellStyle name="Note 6 3 4 4" xfId="46345"/>
    <cellStyle name="Note 6 3 4 4 2" xfId="46346"/>
    <cellStyle name="Note 6 3 4 4 2 2" xfId="46347"/>
    <cellStyle name="Note 6 3 4 4 2 3" xfId="46348"/>
    <cellStyle name="Note 6 3 4 4 3" xfId="46349"/>
    <cellStyle name="Note 6 3 4 4 3 2" xfId="46350"/>
    <cellStyle name="Note 6 3 4 4 3 3" xfId="46351"/>
    <cellStyle name="Note 6 3 4 4 4" xfId="46352"/>
    <cellStyle name="Note 6 3 4 4 4 2" xfId="46353"/>
    <cellStyle name="Note 6 3 4 4 4 3" xfId="46354"/>
    <cellStyle name="Note 6 3 4 4 5" xfId="46355"/>
    <cellStyle name="Note 6 3 4 4 5 2" xfId="46356"/>
    <cellStyle name="Note 6 3 4 4 5 3" xfId="46357"/>
    <cellStyle name="Note 6 3 4 4 6" xfId="46358"/>
    <cellStyle name="Note 6 3 4 4 6 2" xfId="46359"/>
    <cellStyle name="Note 6 3 4 4 6 3" xfId="46360"/>
    <cellStyle name="Note 6 3 4 4 7" xfId="46361"/>
    <cellStyle name="Note 6 3 4 4 8" xfId="46362"/>
    <cellStyle name="Note 6 3 4 5" xfId="46363"/>
    <cellStyle name="Note 6 3 4 5 2" xfId="46364"/>
    <cellStyle name="Note 6 3 4 5 2 2" xfId="46365"/>
    <cellStyle name="Note 6 3 4 5 2 3" xfId="46366"/>
    <cellStyle name="Note 6 3 4 5 3" xfId="46367"/>
    <cellStyle name="Note 6 3 4 5 3 2" xfId="46368"/>
    <cellStyle name="Note 6 3 4 5 3 3" xfId="46369"/>
    <cellStyle name="Note 6 3 4 5 4" xfId="46370"/>
    <cellStyle name="Note 6 3 4 5 5" xfId="46371"/>
    <cellStyle name="Note 6 3 4 6" xfId="46372"/>
    <cellStyle name="Note 6 3 4 6 2" xfId="46373"/>
    <cellStyle name="Note 6 3 4 6 3" xfId="46374"/>
    <cellStyle name="Note 6 3 4 7" xfId="46375"/>
    <cellStyle name="Note 6 3 4 7 2" xfId="46376"/>
    <cellStyle name="Note 6 3 4 7 3" xfId="46377"/>
    <cellStyle name="Note 6 3 4 8" xfId="46378"/>
    <cellStyle name="Note 6 3 4 8 2" xfId="46379"/>
    <cellStyle name="Note 6 3 4 8 3" xfId="46380"/>
    <cellStyle name="Note 6 3 4 9" xfId="46381"/>
    <cellStyle name="Note 6 3 5" xfId="46382"/>
    <cellStyle name="Note 6 3 5 2" xfId="46383"/>
    <cellStyle name="Note 6 3 5 2 2" xfId="46384"/>
    <cellStyle name="Note 6 3 5 2 2 2" xfId="46385"/>
    <cellStyle name="Note 6 3 5 2 2 2 2" xfId="46386"/>
    <cellStyle name="Note 6 3 5 2 2 2 3" xfId="46387"/>
    <cellStyle name="Note 6 3 5 2 2 3" xfId="46388"/>
    <cellStyle name="Note 6 3 5 2 2 3 2" xfId="46389"/>
    <cellStyle name="Note 6 3 5 2 2 3 3" xfId="46390"/>
    <cellStyle name="Note 6 3 5 2 2 4" xfId="46391"/>
    <cellStyle name="Note 6 3 5 2 2 5" xfId="46392"/>
    <cellStyle name="Note 6 3 5 2 3" xfId="46393"/>
    <cellStyle name="Note 6 3 5 2 3 2" xfId="46394"/>
    <cellStyle name="Note 6 3 5 2 3 3" xfId="46395"/>
    <cellStyle name="Note 6 3 5 2 4" xfId="46396"/>
    <cellStyle name="Note 6 3 5 2 4 2" xfId="46397"/>
    <cellStyle name="Note 6 3 5 2 4 3" xfId="46398"/>
    <cellStyle name="Note 6 3 5 2 5" xfId="46399"/>
    <cellStyle name="Note 6 3 5 2 5 2" xfId="46400"/>
    <cellStyle name="Note 6 3 5 2 5 3" xfId="46401"/>
    <cellStyle name="Note 6 3 5 2 6" xfId="46402"/>
    <cellStyle name="Note 6 3 5 3" xfId="46403"/>
    <cellStyle name="Note 6 3 5 3 2" xfId="46404"/>
    <cellStyle name="Note 6 3 5 3 2 2" xfId="46405"/>
    <cellStyle name="Note 6 3 5 3 2 2 2" xfId="46406"/>
    <cellStyle name="Note 6 3 5 3 2 2 3" xfId="46407"/>
    <cellStyle name="Note 6 3 5 3 2 3" xfId="46408"/>
    <cellStyle name="Note 6 3 5 3 2 3 2" xfId="46409"/>
    <cellStyle name="Note 6 3 5 3 2 3 3" xfId="46410"/>
    <cellStyle name="Note 6 3 5 3 2 4" xfId="46411"/>
    <cellStyle name="Note 6 3 5 3 2 5" xfId="46412"/>
    <cellStyle name="Note 6 3 5 3 3" xfId="46413"/>
    <cellStyle name="Note 6 3 5 3 3 2" xfId="46414"/>
    <cellStyle name="Note 6 3 5 3 3 3" xfId="46415"/>
    <cellStyle name="Note 6 3 5 3 4" xfId="46416"/>
    <cellStyle name="Note 6 3 5 3 4 2" xfId="46417"/>
    <cellStyle name="Note 6 3 5 3 4 3" xfId="46418"/>
    <cellStyle name="Note 6 3 5 3 5" xfId="46419"/>
    <cellStyle name="Note 6 3 5 3 5 2" xfId="46420"/>
    <cellStyle name="Note 6 3 5 3 5 3" xfId="46421"/>
    <cellStyle name="Note 6 3 5 3 6" xfId="46422"/>
    <cellStyle name="Note 6 3 5 4" xfId="46423"/>
    <cellStyle name="Note 6 3 5 4 2" xfId="46424"/>
    <cellStyle name="Note 6 3 5 4 2 2" xfId="46425"/>
    <cellStyle name="Note 6 3 5 4 2 3" xfId="46426"/>
    <cellStyle name="Note 6 3 5 4 3" xfId="46427"/>
    <cellStyle name="Note 6 3 5 4 3 2" xfId="46428"/>
    <cellStyle name="Note 6 3 5 4 3 3" xfId="46429"/>
    <cellStyle name="Note 6 3 5 4 4" xfId="46430"/>
    <cellStyle name="Note 6 3 5 4 4 2" xfId="46431"/>
    <cellStyle name="Note 6 3 5 4 4 3" xfId="46432"/>
    <cellStyle name="Note 6 3 5 4 5" xfId="46433"/>
    <cellStyle name="Note 6 3 5 4 5 2" xfId="46434"/>
    <cellStyle name="Note 6 3 5 4 5 3" xfId="46435"/>
    <cellStyle name="Note 6 3 5 4 6" xfId="46436"/>
    <cellStyle name="Note 6 3 5 4 6 2" xfId="46437"/>
    <cellStyle name="Note 6 3 5 4 6 3" xfId="46438"/>
    <cellStyle name="Note 6 3 5 4 7" xfId="46439"/>
    <cellStyle name="Note 6 3 5 4 8" xfId="46440"/>
    <cellStyle name="Note 6 3 5 5" xfId="46441"/>
    <cellStyle name="Note 6 3 5 5 2" xfId="46442"/>
    <cellStyle name="Note 6 3 5 5 2 2" xfId="46443"/>
    <cellStyle name="Note 6 3 5 5 2 3" xfId="46444"/>
    <cellStyle name="Note 6 3 5 5 3" xfId="46445"/>
    <cellStyle name="Note 6 3 5 5 3 2" xfId="46446"/>
    <cellStyle name="Note 6 3 5 5 3 3" xfId="46447"/>
    <cellStyle name="Note 6 3 5 5 4" xfId="46448"/>
    <cellStyle name="Note 6 3 5 5 5" xfId="46449"/>
    <cellStyle name="Note 6 3 5 6" xfId="46450"/>
    <cellStyle name="Note 6 3 5 6 2" xfId="46451"/>
    <cellStyle name="Note 6 3 5 6 3" xfId="46452"/>
    <cellStyle name="Note 6 3 5 7" xfId="46453"/>
    <cellStyle name="Note 6 3 5 7 2" xfId="46454"/>
    <cellStyle name="Note 6 3 5 7 3" xfId="46455"/>
    <cellStyle name="Note 6 3 5 8" xfId="46456"/>
    <cellStyle name="Note 6 3 5 8 2" xfId="46457"/>
    <cellStyle name="Note 6 3 5 8 3" xfId="46458"/>
    <cellStyle name="Note 6 3 5 9" xfId="46459"/>
    <cellStyle name="Note 6 3 6" xfId="46460"/>
    <cellStyle name="Note 6 3 6 2" xfId="46461"/>
    <cellStyle name="Note 6 3 6 2 2" xfId="46462"/>
    <cellStyle name="Note 6 3 6 2 2 2" xfId="46463"/>
    <cellStyle name="Note 6 3 6 2 2 3" xfId="46464"/>
    <cellStyle name="Note 6 3 6 2 3" xfId="46465"/>
    <cellStyle name="Note 6 3 6 2 3 2" xfId="46466"/>
    <cellStyle name="Note 6 3 6 2 3 3" xfId="46467"/>
    <cellStyle name="Note 6 3 6 2 4" xfId="46468"/>
    <cellStyle name="Note 6 3 6 2 5" xfId="46469"/>
    <cellStyle name="Note 6 3 6 3" xfId="46470"/>
    <cellStyle name="Note 6 3 6 3 2" xfId="46471"/>
    <cellStyle name="Note 6 3 6 3 3" xfId="46472"/>
    <cellStyle name="Note 6 3 6 4" xfId="46473"/>
    <cellStyle name="Note 6 3 6 4 2" xfId="46474"/>
    <cellStyle name="Note 6 3 6 4 3" xfId="46475"/>
    <cellStyle name="Note 6 3 6 5" xfId="46476"/>
    <cellStyle name="Note 6 3 6 5 2" xfId="46477"/>
    <cellStyle name="Note 6 3 6 5 3" xfId="46478"/>
    <cellStyle name="Note 6 3 6 6" xfId="46479"/>
    <cellStyle name="Note 6 3 7" xfId="46480"/>
    <cellStyle name="Note 6 3 7 2" xfId="46481"/>
    <cellStyle name="Note 6 3 7 2 2" xfId="46482"/>
    <cellStyle name="Note 6 3 7 2 2 2" xfId="46483"/>
    <cellStyle name="Note 6 3 7 2 2 3" xfId="46484"/>
    <cellStyle name="Note 6 3 7 2 3" xfId="46485"/>
    <cellStyle name="Note 6 3 7 2 3 2" xfId="46486"/>
    <cellStyle name="Note 6 3 7 2 3 3" xfId="46487"/>
    <cellStyle name="Note 6 3 7 2 4" xfId="46488"/>
    <cellStyle name="Note 6 3 7 2 5" xfId="46489"/>
    <cellStyle name="Note 6 3 7 3" xfId="46490"/>
    <cellStyle name="Note 6 3 7 3 2" xfId="46491"/>
    <cellStyle name="Note 6 3 7 3 3" xfId="46492"/>
    <cellStyle name="Note 6 3 7 4" xfId="46493"/>
    <cellStyle name="Note 6 3 7 4 2" xfId="46494"/>
    <cellStyle name="Note 6 3 7 4 3" xfId="46495"/>
    <cellStyle name="Note 6 3 7 5" xfId="46496"/>
    <cellStyle name="Note 6 3 7 5 2" xfId="46497"/>
    <cellStyle name="Note 6 3 7 5 3" xfId="46498"/>
    <cellStyle name="Note 6 3 7 6" xfId="46499"/>
    <cellStyle name="Note 6 3 8" xfId="46500"/>
    <cellStyle name="Note 6 3 8 2" xfId="46501"/>
    <cellStyle name="Note 6 3 8 2 2" xfId="46502"/>
    <cellStyle name="Note 6 3 8 2 3" xfId="46503"/>
    <cellStyle name="Note 6 3 8 3" xfId="46504"/>
    <cellStyle name="Note 6 3 8 3 2" xfId="46505"/>
    <cellStyle name="Note 6 3 8 3 3" xfId="46506"/>
    <cellStyle name="Note 6 3 8 4" xfId="46507"/>
    <cellStyle name="Note 6 3 8 4 2" xfId="46508"/>
    <cellStyle name="Note 6 3 8 4 3" xfId="46509"/>
    <cellStyle name="Note 6 3 8 5" xfId="46510"/>
    <cellStyle name="Note 6 3 8 5 2" xfId="46511"/>
    <cellStyle name="Note 6 3 8 5 3" xfId="46512"/>
    <cellStyle name="Note 6 3 8 6" xfId="46513"/>
    <cellStyle name="Note 6 3 8 6 2" xfId="46514"/>
    <cellStyle name="Note 6 3 8 6 3" xfId="46515"/>
    <cellStyle name="Note 6 3 8 7" xfId="46516"/>
    <cellStyle name="Note 6 3 8 8" xfId="46517"/>
    <cellStyle name="Note 6 3 9" xfId="46518"/>
    <cellStyle name="Note 6 3 9 2" xfId="46519"/>
    <cellStyle name="Note 6 3 9 2 2" xfId="46520"/>
    <cellStyle name="Note 6 3 9 2 3" xfId="46521"/>
    <cellStyle name="Note 6 3 9 3" xfId="46522"/>
    <cellStyle name="Note 6 3 9 3 2" xfId="46523"/>
    <cellStyle name="Note 6 3 9 3 3" xfId="46524"/>
    <cellStyle name="Note 6 3 9 4" xfId="46525"/>
    <cellStyle name="Note 6 3 9 5" xfId="46526"/>
    <cellStyle name="Note 6 30" xfId="46527"/>
    <cellStyle name="Note 6 30 2" xfId="46528"/>
    <cellStyle name="Note 6 30 2 2" xfId="46529"/>
    <cellStyle name="Note 6 30 2 3" xfId="46530"/>
    <cellStyle name="Note 6 30 3" xfId="46531"/>
    <cellStyle name="Note 6 30 3 2" xfId="46532"/>
    <cellStyle name="Note 6 30 3 3" xfId="46533"/>
    <cellStyle name="Note 6 30 4" xfId="46534"/>
    <cellStyle name="Note 6 30 4 2" xfId="46535"/>
    <cellStyle name="Note 6 30 4 3" xfId="46536"/>
    <cellStyle name="Note 6 30 5" xfId="46537"/>
    <cellStyle name="Note 6 30 5 2" xfId="46538"/>
    <cellStyle name="Note 6 30 5 3" xfId="46539"/>
    <cellStyle name="Note 6 30 6" xfId="46540"/>
    <cellStyle name="Note 6 30 6 2" xfId="46541"/>
    <cellStyle name="Note 6 30 6 3" xfId="46542"/>
    <cellStyle name="Note 6 30 7" xfId="46543"/>
    <cellStyle name="Note 6 30 8" xfId="46544"/>
    <cellStyle name="Note 6 31" xfId="46545"/>
    <cellStyle name="Note 6 31 2" xfId="46546"/>
    <cellStyle name="Note 6 31 2 2" xfId="46547"/>
    <cellStyle name="Note 6 31 2 3" xfId="46548"/>
    <cellStyle name="Note 6 31 3" xfId="46549"/>
    <cellStyle name="Note 6 31 3 2" xfId="46550"/>
    <cellStyle name="Note 6 31 3 3" xfId="46551"/>
    <cellStyle name="Note 6 31 4" xfId="46552"/>
    <cellStyle name="Note 6 31 5" xfId="46553"/>
    <cellStyle name="Note 6 32" xfId="46554"/>
    <cellStyle name="Note 6 32 2" xfId="46555"/>
    <cellStyle name="Note 6 32 3" xfId="46556"/>
    <cellStyle name="Note 6 33" xfId="46557"/>
    <cellStyle name="Note 6 33 2" xfId="46558"/>
    <cellStyle name="Note 6 33 3" xfId="46559"/>
    <cellStyle name="Note 6 34" xfId="46560"/>
    <cellStyle name="Note 6 34 2" xfId="46561"/>
    <cellStyle name="Note 6 34 3" xfId="46562"/>
    <cellStyle name="Note 6 35" xfId="46563"/>
    <cellStyle name="Note 6 4" xfId="46564"/>
    <cellStyle name="Note 6 4 10" xfId="46565"/>
    <cellStyle name="Note 6 4 10 2" xfId="46566"/>
    <cellStyle name="Note 6 4 10 3" xfId="46567"/>
    <cellStyle name="Note 6 4 11" xfId="46568"/>
    <cellStyle name="Note 6 4 11 2" xfId="46569"/>
    <cellStyle name="Note 6 4 11 3" xfId="46570"/>
    <cellStyle name="Note 6 4 12" xfId="46571"/>
    <cellStyle name="Note 6 4 12 2" xfId="46572"/>
    <cellStyle name="Note 6 4 12 3" xfId="46573"/>
    <cellStyle name="Note 6 4 13" xfId="46574"/>
    <cellStyle name="Note 6 4 2" xfId="46575"/>
    <cellStyle name="Note 6 4 2 2" xfId="46576"/>
    <cellStyle name="Note 6 4 2 2 2" xfId="46577"/>
    <cellStyle name="Note 6 4 2 2 2 2" xfId="46578"/>
    <cellStyle name="Note 6 4 2 2 2 2 2" xfId="46579"/>
    <cellStyle name="Note 6 4 2 2 2 2 3" xfId="46580"/>
    <cellStyle name="Note 6 4 2 2 2 3" xfId="46581"/>
    <cellStyle name="Note 6 4 2 2 2 3 2" xfId="46582"/>
    <cellStyle name="Note 6 4 2 2 2 3 3" xfId="46583"/>
    <cellStyle name="Note 6 4 2 2 2 4" xfId="46584"/>
    <cellStyle name="Note 6 4 2 2 2 5" xfId="46585"/>
    <cellStyle name="Note 6 4 2 2 3" xfId="46586"/>
    <cellStyle name="Note 6 4 2 2 3 2" xfId="46587"/>
    <cellStyle name="Note 6 4 2 2 3 3" xfId="46588"/>
    <cellStyle name="Note 6 4 2 2 4" xfId="46589"/>
    <cellStyle name="Note 6 4 2 2 4 2" xfId="46590"/>
    <cellStyle name="Note 6 4 2 2 4 3" xfId="46591"/>
    <cellStyle name="Note 6 4 2 2 5" xfId="46592"/>
    <cellStyle name="Note 6 4 2 2 5 2" xfId="46593"/>
    <cellStyle name="Note 6 4 2 2 5 3" xfId="46594"/>
    <cellStyle name="Note 6 4 2 2 6" xfId="46595"/>
    <cellStyle name="Note 6 4 2 3" xfId="46596"/>
    <cellStyle name="Note 6 4 2 3 2" xfId="46597"/>
    <cellStyle name="Note 6 4 2 3 2 2" xfId="46598"/>
    <cellStyle name="Note 6 4 2 3 2 2 2" xfId="46599"/>
    <cellStyle name="Note 6 4 2 3 2 2 3" xfId="46600"/>
    <cellStyle name="Note 6 4 2 3 2 3" xfId="46601"/>
    <cellStyle name="Note 6 4 2 3 2 3 2" xfId="46602"/>
    <cellStyle name="Note 6 4 2 3 2 3 3" xfId="46603"/>
    <cellStyle name="Note 6 4 2 3 2 4" xfId="46604"/>
    <cellStyle name="Note 6 4 2 3 2 5" xfId="46605"/>
    <cellStyle name="Note 6 4 2 3 3" xfId="46606"/>
    <cellStyle name="Note 6 4 2 3 3 2" xfId="46607"/>
    <cellStyle name="Note 6 4 2 3 3 3" xfId="46608"/>
    <cellStyle name="Note 6 4 2 3 4" xfId="46609"/>
    <cellStyle name="Note 6 4 2 3 4 2" xfId="46610"/>
    <cellStyle name="Note 6 4 2 3 4 3" xfId="46611"/>
    <cellStyle name="Note 6 4 2 3 5" xfId="46612"/>
    <cellStyle name="Note 6 4 2 3 5 2" xfId="46613"/>
    <cellStyle name="Note 6 4 2 3 5 3" xfId="46614"/>
    <cellStyle name="Note 6 4 2 3 6" xfId="46615"/>
    <cellStyle name="Note 6 4 2 4" xfId="46616"/>
    <cellStyle name="Note 6 4 2 4 2" xfId="46617"/>
    <cellStyle name="Note 6 4 2 4 2 2" xfId="46618"/>
    <cellStyle name="Note 6 4 2 4 2 3" xfId="46619"/>
    <cellStyle name="Note 6 4 2 4 3" xfId="46620"/>
    <cellStyle name="Note 6 4 2 4 3 2" xfId="46621"/>
    <cellStyle name="Note 6 4 2 4 3 3" xfId="46622"/>
    <cellStyle name="Note 6 4 2 4 4" xfId="46623"/>
    <cellStyle name="Note 6 4 2 4 4 2" xfId="46624"/>
    <cellStyle name="Note 6 4 2 4 4 3" xfId="46625"/>
    <cellStyle name="Note 6 4 2 4 5" xfId="46626"/>
    <cellStyle name="Note 6 4 2 4 5 2" xfId="46627"/>
    <cellStyle name="Note 6 4 2 4 5 3" xfId="46628"/>
    <cellStyle name="Note 6 4 2 4 6" xfId="46629"/>
    <cellStyle name="Note 6 4 2 4 6 2" xfId="46630"/>
    <cellStyle name="Note 6 4 2 4 6 3" xfId="46631"/>
    <cellStyle name="Note 6 4 2 4 7" xfId="46632"/>
    <cellStyle name="Note 6 4 2 4 8" xfId="46633"/>
    <cellStyle name="Note 6 4 2 5" xfId="46634"/>
    <cellStyle name="Note 6 4 2 5 2" xfId="46635"/>
    <cellStyle name="Note 6 4 2 5 2 2" xfId="46636"/>
    <cellStyle name="Note 6 4 2 5 2 3" xfId="46637"/>
    <cellStyle name="Note 6 4 2 5 3" xfId="46638"/>
    <cellStyle name="Note 6 4 2 5 3 2" xfId="46639"/>
    <cellStyle name="Note 6 4 2 5 3 3" xfId="46640"/>
    <cellStyle name="Note 6 4 2 5 4" xfId="46641"/>
    <cellStyle name="Note 6 4 2 5 5" xfId="46642"/>
    <cellStyle name="Note 6 4 2 6" xfId="46643"/>
    <cellStyle name="Note 6 4 2 6 2" xfId="46644"/>
    <cellStyle name="Note 6 4 2 6 3" xfId="46645"/>
    <cellStyle name="Note 6 4 2 7" xfId="46646"/>
    <cellStyle name="Note 6 4 2 7 2" xfId="46647"/>
    <cellStyle name="Note 6 4 2 7 3" xfId="46648"/>
    <cellStyle name="Note 6 4 2 8" xfId="46649"/>
    <cellStyle name="Note 6 4 2 8 2" xfId="46650"/>
    <cellStyle name="Note 6 4 2 8 3" xfId="46651"/>
    <cellStyle name="Note 6 4 2 9" xfId="46652"/>
    <cellStyle name="Note 6 4 3" xfId="46653"/>
    <cellStyle name="Note 6 4 3 2" xfId="46654"/>
    <cellStyle name="Note 6 4 3 2 2" xfId="46655"/>
    <cellStyle name="Note 6 4 3 2 2 2" xfId="46656"/>
    <cellStyle name="Note 6 4 3 2 2 2 2" xfId="46657"/>
    <cellStyle name="Note 6 4 3 2 2 2 3" xfId="46658"/>
    <cellStyle name="Note 6 4 3 2 2 3" xfId="46659"/>
    <cellStyle name="Note 6 4 3 2 2 3 2" xfId="46660"/>
    <cellStyle name="Note 6 4 3 2 2 3 3" xfId="46661"/>
    <cellStyle name="Note 6 4 3 2 2 4" xfId="46662"/>
    <cellStyle name="Note 6 4 3 2 2 5" xfId="46663"/>
    <cellStyle name="Note 6 4 3 2 3" xfId="46664"/>
    <cellStyle name="Note 6 4 3 2 3 2" xfId="46665"/>
    <cellStyle name="Note 6 4 3 2 3 3" xfId="46666"/>
    <cellStyle name="Note 6 4 3 2 4" xfId="46667"/>
    <cellStyle name="Note 6 4 3 2 4 2" xfId="46668"/>
    <cellStyle name="Note 6 4 3 2 4 3" xfId="46669"/>
    <cellStyle name="Note 6 4 3 2 5" xfId="46670"/>
    <cellStyle name="Note 6 4 3 2 5 2" xfId="46671"/>
    <cellStyle name="Note 6 4 3 2 5 3" xfId="46672"/>
    <cellStyle name="Note 6 4 3 2 6" xfId="46673"/>
    <cellStyle name="Note 6 4 3 3" xfId="46674"/>
    <cellStyle name="Note 6 4 3 3 2" xfId="46675"/>
    <cellStyle name="Note 6 4 3 3 2 2" xfId="46676"/>
    <cellStyle name="Note 6 4 3 3 2 2 2" xfId="46677"/>
    <cellStyle name="Note 6 4 3 3 2 2 3" xfId="46678"/>
    <cellStyle name="Note 6 4 3 3 2 3" xfId="46679"/>
    <cellStyle name="Note 6 4 3 3 2 3 2" xfId="46680"/>
    <cellStyle name="Note 6 4 3 3 2 3 3" xfId="46681"/>
    <cellStyle name="Note 6 4 3 3 2 4" xfId="46682"/>
    <cellStyle name="Note 6 4 3 3 2 5" xfId="46683"/>
    <cellStyle name="Note 6 4 3 3 3" xfId="46684"/>
    <cellStyle name="Note 6 4 3 3 3 2" xfId="46685"/>
    <cellStyle name="Note 6 4 3 3 3 3" xfId="46686"/>
    <cellStyle name="Note 6 4 3 3 4" xfId="46687"/>
    <cellStyle name="Note 6 4 3 3 4 2" xfId="46688"/>
    <cellStyle name="Note 6 4 3 3 4 3" xfId="46689"/>
    <cellStyle name="Note 6 4 3 3 5" xfId="46690"/>
    <cellStyle name="Note 6 4 3 3 5 2" xfId="46691"/>
    <cellStyle name="Note 6 4 3 3 5 3" xfId="46692"/>
    <cellStyle name="Note 6 4 3 3 6" xfId="46693"/>
    <cellStyle name="Note 6 4 3 4" xfId="46694"/>
    <cellStyle name="Note 6 4 3 4 2" xfId="46695"/>
    <cellStyle name="Note 6 4 3 4 2 2" xfId="46696"/>
    <cellStyle name="Note 6 4 3 4 2 3" xfId="46697"/>
    <cellStyle name="Note 6 4 3 4 3" xfId="46698"/>
    <cellStyle name="Note 6 4 3 4 3 2" xfId="46699"/>
    <cellStyle name="Note 6 4 3 4 3 3" xfId="46700"/>
    <cellStyle name="Note 6 4 3 4 4" xfId="46701"/>
    <cellStyle name="Note 6 4 3 4 4 2" xfId="46702"/>
    <cellStyle name="Note 6 4 3 4 4 3" xfId="46703"/>
    <cellStyle name="Note 6 4 3 4 5" xfId="46704"/>
    <cellStyle name="Note 6 4 3 4 5 2" xfId="46705"/>
    <cellStyle name="Note 6 4 3 4 5 3" xfId="46706"/>
    <cellStyle name="Note 6 4 3 4 6" xfId="46707"/>
    <cellStyle name="Note 6 4 3 4 6 2" xfId="46708"/>
    <cellStyle name="Note 6 4 3 4 6 3" xfId="46709"/>
    <cellStyle name="Note 6 4 3 4 7" xfId="46710"/>
    <cellStyle name="Note 6 4 3 4 8" xfId="46711"/>
    <cellStyle name="Note 6 4 3 5" xfId="46712"/>
    <cellStyle name="Note 6 4 3 5 2" xfId="46713"/>
    <cellStyle name="Note 6 4 3 5 2 2" xfId="46714"/>
    <cellStyle name="Note 6 4 3 5 2 3" xfId="46715"/>
    <cellStyle name="Note 6 4 3 5 3" xfId="46716"/>
    <cellStyle name="Note 6 4 3 5 3 2" xfId="46717"/>
    <cellStyle name="Note 6 4 3 5 3 3" xfId="46718"/>
    <cellStyle name="Note 6 4 3 5 4" xfId="46719"/>
    <cellStyle name="Note 6 4 3 5 5" xfId="46720"/>
    <cellStyle name="Note 6 4 3 6" xfId="46721"/>
    <cellStyle name="Note 6 4 3 6 2" xfId="46722"/>
    <cellStyle name="Note 6 4 3 6 3" xfId="46723"/>
    <cellStyle name="Note 6 4 3 7" xfId="46724"/>
    <cellStyle name="Note 6 4 3 7 2" xfId="46725"/>
    <cellStyle name="Note 6 4 3 7 3" xfId="46726"/>
    <cellStyle name="Note 6 4 3 8" xfId="46727"/>
    <cellStyle name="Note 6 4 3 8 2" xfId="46728"/>
    <cellStyle name="Note 6 4 3 8 3" xfId="46729"/>
    <cellStyle name="Note 6 4 3 9" xfId="46730"/>
    <cellStyle name="Note 6 4 4" xfId="46731"/>
    <cellStyle name="Note 6 4 4 2" xfId="46732"/>
    <cellStyle name="Note 6 4 4 2 2" xfId="46733"/>
    <cellStyle name="Note 6 4 4 2 2 2" xfId="46734"/>
    <cellStyle name="Note 6 4 4 2 2 2 2" xfId="46735"/>
    <cellStyle name="Note 6 4 4 2 2 2 3" xfId="46736"/>
    <cellStyle name="Note 6 4 4 2 2 3" xfId="46737"/>
    <cellStyle name="Note 6 4 4 2 2 3 2" xfId="46738"/>
    <cellStyle name="Note 6 4 4 2 2 3 3" xfId="46739"/>
    <cellStyle name="Note 6 4 4 2 2 4" xfId="46740"/>
    <cellStyle name="Note 6 4 4 2 2 5" xfId="46741"/>
    <cellStyle name="Note 6 4 4 2 3" xfId="46742"/>
    <cellStyle name="Note 6 4 4 2 3 2" xfId="46743"/>
    <cellStyle name="Note 6 4 4 2 3 3" xfId="46744"/>
    <cellStyle name="Note 6 4 4 2 4" xfId="46745"/>
    <cellStyle name="Note 6 4 4 2 4 2" xfId="46746"/>
    <cellStyle name="Note 6 4 4 2 4 3" xfId="46747"/>
    <cellStyle name="Note 6 4 4 2 5" xfId="46748"/>
    <cellStyle name="Note 6 4 4 2 5 2" xfId="46749"/>
    <cellStyle name="Note 6 4 4 2 5 3" xfId="46750"/>
    <cellStyle name="Note 6 4 4 2 6" xfId="46751"/>
    <cellStyle name="Note 6 4 4 3" xfId="46752"/>
    <cellStyle name="Note 6 4 4 3 2" xfId="46753"/>
    <cellStyle name="Note 6 4 4 3 2 2" xfId="46754"/>
    <cellStyle name="Note 6 4 4 3 2 2 2" xfId="46755"/>
    <cellStyle name="Note 6 4 4 3 2 2 3" xfId="46756"/>
    <cellStyle name="Note 6 4 4 3 2 3" xfId="46757"/>
    <cellStyle name="Note 6 4 4 3 2 3 2" xfId="46758"/>
    <cellStyle name="Note 6 4 4 3 2 3 3" xfId="46759"/>
    <cellStyle name="Note 6 4 4 3 2 4" xfId="46760"/>
    <cellStyle name="Note 6 4 4 3 2 5" xfId="46761"/>
    <cellStyle name="Note 6 4 4 3 3" xfId="46762"/>
    <cellStyle name="Note 6 4 4 3 3 2" xfId="46763"/>
    <cellStyle name="Note 6 4 4 3 3 3" xfId="46764"/>
    <cellStyle name="Note 6 4 4 3 4" xfId="46765"/>
    <cellStyle name="Note 6 4 4 3 4 2" xfId="46766"/>
    <cellStyle name="Note 6 4 4 3 4 3" xfId="46767"/>
    <cellStyle name="Note 6 4 4 3 5" xfId="46768"/>
    <cellStyle name="Note 6 4 4 3 5 2" xfId="46769"/>
    <cellStyle name="Note 6 4 4 3 5 3" xfId="46770"/>
    <cellStyle name="Note 6 4 4 3 6" xfId="46771"/>
    <cellStyle name="Note 6 4 4 4" xfId="46772"/>
    <cellStyle name="Note 6 4 4 4 2" xfId="46773"/>
    <cellStyle name="Note 6 4 4 4 2 2" xfId="46774"/>
    <cellStyle name="Note 6 4 4 4 2 3" xfId="46775"/>
    <cellStyle name="Note 6 4 4 4 3" xfId="46776"/>
    <cellStyle name="Note 6 4 4 4 3 2" xfId="46777"/>
    <cellStyle name="Note 6 4 4 4 3 3" xfId="46778"/>
    <cellStyle name="Note 6 4 4 4 4" xfId="46779"/>
    <cellStyle name="Note 6 4 4 4 4 2" xfId="46780"/>
    <cellStyle name="Note 6 4 4 4 4 3" xfId="46781"/>
    <cellStyle name="Note 6 4 4 4 5" xfId="46782"/>
    <cellStyle name="Note 6 4 4 4 5 2" xfId="46783"/>
    <cellStyle name="Note 6 4 4 4 5 3" xfId="46784"/>
    <cellStyle name="Note 6 4 4 4 6" xfId="46785"/>
    <cellStyle name="Note 6 4 4 4 6 2" xfId="46786"/>
    <cellStyle name="Note 6 4 4 4 6 3" xfId="46787"/>
    <cellStyle name="Note 6 4 4 4 7" xfId="46788"/>
    <cellStyle name="Note 6 4 4 4 8" xfId="46789"/>
    <cellStyle name="Note 6 4 4 5" xfId="46790"/>
    <cellStyle name="Note 6 4 4 5 2" xfId="46791"/>
    <cellStyle name="Note 6 4 4 5 2 2" xfId="46792"/>
    <cellStyle name="Note 6 4 4 5 2 3" xfId="46793"/>
    <cellStyle name="Note 6 4 4 5 3" xfId="46794"/>
    <cellStyle name="Note 6 4 4 5 3 2" xfId="46795"/>
    <cellStyle name="Note 6 4 4 5 3 3" xfId="46796"/>
    <cellStyle name="Note 6 4 4 5 4" xfId="46797"/>
    <cellStyle name="Note 6 4 4 5 5" xfId="46798"/>
    <cellStyle name="Note 6 4 4 6" xfId="46799"/>
    <cellStyle name="Note 6 4 4 6 2" xfId="46800"/>
    <cellStyle name="Note 6 4 4 6 3" xfId="46801"/>
    <cellStyle name="Note 6 4 4 7" xfId="46802"/>
    <cellStyle name="Note 6 4 4 7 2" xfId="46803"/>
    <cellStyle name="Note 6 4 4 7 3" xfId="46804"/>
    <cellStyle name="Note 6 4 4 8" xfId="46805"/>
    <cellStyle name="Note 6 4 4 8 2" xfId="46806"/>
    <cellStyle name="Note 6 4 4 8 3" xfId="46807"/>
    <cellStyle name="Note 6 4 4 9" xfId="46808"/>
    <cellStyle name="Note 6 4 5" xfId="46809"/>
    <cellStyle name="Note 6 4 5 2" xfId="46810"/>
    <cellStyle name="Note 6 4 5 2 2" xfId="46811"/>
    <cellStyle name="Note 6 4 5 2 2 2" xfId="46812"/>
    <cellStyle name="Note 6 4 5 2 2 2 2" xfId="46813"/>
    <cellStyle name="Note 6 4 5 2 2 2 3" xfId="46814"/>
    <cellStyle name="Note 6 4 5 2 2 3" xfId="46815"/>
    <cellStyle name="Note 6 4 5 2 2 3 2" xfId="46816"/>
    <cellStyle name="Note 6 4 5 2 2 3 3" xfId="46817"/>
    <cellStyle name="Note 6 4 5 2 2 4" xfId="46818"/>
    <cellStyle name="Note 6 4 5 2 2 5" xfId="46819"/>
    <cellStyle name="Note 6 4 5 2 3" xfId="46820"/>
    <cellStyle name="Note 6 4 5 2 3 2" xfId="46821"/>
    <cellStyle name="Note 6 4 5 2 3 3" xfId="46822"/>
    <cellStyle name="Note 6 4 5 2 4" xfId="46823"/>
    <cellStyle name="Note 6 4 5 2 4 2" xfId="46824"/>
    <cellStyle name="Note 6 4 5 2 4 3" xfId="46825"/>
    <cellStyle name="Note 6 4 5 2 5" xfId="46826"/>
    <cellStyle name="Note 6 4 5 2 5 2" xfId="46827"/>
    <cellStyle name="Note 6 4 5 2 5 3" xfId="46828"/>
    <cellStyle name="Note 6 4 5 2 6" xfId="46829"/>
    <cellStyle name="Note 6 4 5 3" xfId="46830"/>
    <cellStyle name="Note 6 4 5 3 2" xfId="46831"/>
    <cellStyle name="Note 6 4 5 3 2 2" xfId="46832"/>
    <cellStyle name="Note 6 4 5 3 2 2 2" xfId="46833"/>
    <cellStyle name="Note 6 4 5 3 2 2 3" xfId="46834"/>
    <cellStyle name="Note 6 4 5 3 2 3" xfId="46835"/>
    <cellStyle name="Note 6 4 5 3 2 3 2" xfId="46836"/>
    <cellStyle name="Note 6 4 5 3 2 3 3" xfId="46837"/>
    <cellStyle name="Note 6 4 5 3 2 4" xfId="46838"/>
    <cellStyle name="Note 6 4 5 3 2 5" xfId="46839"/>
    <cellStyle name="Note 6 4 5 3 3" xfId="46840"/>
    <cellStyle name="Note 6 4 5 3 3 2" xfId="46841"/>
    <cellStyle name="Note 6 4 5 3 3 3" xfId="46842"/>
    <cellStyle name="Note 6 4 5 3 4" xfId="46843"/>
    <cellStyle name="Note 6 4 5 3 4 2" xfId="46844"/>
    <cellStyle name="Note 6 4 5 3 4 3" xfId="46845"/>
    <cellStyle name="Note 6 4 5 3 5" xfId="46846"/>
    <cellStyle name="Note 6 4 5 3 5 2" xfId="46847"/>
    <cellStyle name="Note 6 4 5 3 5 3" xfId="46848"/>
    <cellStyle name="Note 6 4 5 3 6" xfId="46849"/>
    <cellStyle name="Note 6 4 5 4" xfId="46850"/>
    <cellStyle name="Note 6 4 5 4 2" xfId="46851"/>
    <cellStyle name="Note 6 4 5 4 2 2" xfId="46852"/>
    <cellStyle name="Note 6 4 5 4 2 3" xfId="46853"/>
    <cellStyle name="Note 6 4 5 4 3" xfId="46854"/>
    <cellStyle name="Note 6 4 5 4 3 2" xfId="46855"/>
    <cellStyle name="Note 6 4 5 4 3 3" xfId="46856"/>
    <cellStyle name="Note 6 4 5 4 4" xfId="46857"/>
    <cellStyle name="Note 6 4 5 4 4 2" xfId="46858"/>
    <cellStyle name="Note 6 4 5 4 4 3" xfId="46859"/>
    <cellStyle name="Note 6 4 5 4 5" xfId="46860"/>
    <cellStyle name="Note 6 4 5 4 5 2" xfId="46861"/>
    <cellStyle name="Note 6 4 5 4 5 3" xfId="46862"/>
    <cellStyle name="Note 6 4 5 4 6" xfId="46863"/>
    <cellStyle name="Note 6 4 5 4 6 2" xfId="46864"/>
    <cellStyle name="Note 6 4 5 4 6 3" xfId="46865"/>
    <cellStyle name="Note 6 4 5 4 7" xfId="46866"/>
    <cellStyle name="Note 6 4 5 4 8" xfId="46867"/>
    <cellStyle name="Note 6 4 5 5" xfId="46868"/>
    <cellStyle name="Note 6 4 5 5 2" xfId="46869"/>
    <cellStyle name="Note 6 4 5 5 2 2" xfId="46870"/>
    <cellStyle name="Note 6 4 5 5 2 3" xfId="46871"/>
    <cellStyle name="Note 6 4 5 5 3" xfId="46872"/>
    <cellStyle name="Note 6 4 5 5 3 2" xfId="46873"/>
    <cellStyle name="Note 6 4 5 5 3 3" xfId="46874"/>
    <cellStyle name="Note 6 4 5 5 4" xfId="46875"/>
    <cellStyle name="Note 6 4 5 5 5" xfId="46876"/>
    <cellStyle name="Note 6 4 5 6" xfId="46877"/>
    <cellStyle name="Note 6 4 5 6 2" xfId="46878"/>
    <cellStyle name="Note 6 4 5 6 3" xfId="46879"/>
    <cellStyle name="Note 6 4 5 7" xfId="46880"/>
    <cellStyle name="Note 6 4 5 7 2" xfId="46881"/>
    <cellStyle name="Note 6 4 5 7 3" xfId="46882"/>
    <cellStyle name="Note 6 4 5 8" xfId="46883"/>
    <cellStyle name="Note 6 4 5 8 2" xfId="46884"/>
    <cellStyle name="Note 6 4 5 8 3" xfId="46885"/>
    <cellStyle name="Note 6 4 5 9" xfId="46886"/>
    <cellStyle name="Note 6 4 6" xfId="46887"/>
    <cellStyle name="Note 6 4 6 2" xfId="46888"/>
    <cellStyle name="Note 6 4 6 2 2" xfId="46889"/>
    <cellStyle name="Note 6 4 6 2 2 2" xfId="46890"/>
    <cellStyle name="Note 6 4 6 2 2 3" xfId="46891"/>
    <cellStyle name="Note 6 4 6 2 3" xfId="46892"/>
    <cellStyle name="Note 6 4 6 2 3 2" xfId="46893"/>
    <cellStyle name="Note 6 4 6 2 3 3" xfId="46894"/>
    <cellStyle name="Note 6 4 6 2 4" xfId="46895"/>
    <cellStyle name="Note 6 4 6 2 5" xfId="46896"/>
    <cellStyle name="Note 6 4 6 3" xfId="46897"/>
    <cellStyle name="Note 6 4 6 3 2" xfId="46898"/>
    <cellStyle name="Note 6 4 6 3 3" xfId="46899"/>
    <cellStyle name="Note 6 4 6 4" xfId="46900"/>
    <cellStyle name="Note 6 4 6 4 2" xfId="46901"/>
    <cellStyle name="Note 6 4 6 4 3" xfId="46902"/>
    <cellStyle name="Note 6 4 6 5" xfId="46903"/>
    <cellStyle name="Note 6 4 6 5 2" xfId="46904"/>
    <cellStyle name="Note 6 4 6 5 3" xfId="46905"/>
    <cellStyle name="Note 6 4 6 6" xfId="46906"/>
    <cellStyle name="Note 6 4 7" xfId="46907"/>
    <cellStyle name="Note 6 4 7 2" xfId="46908"/>
    <cellStyle name="Note 6 4 7 2 2" xfId="46909"/>
    <cellStyle name="Note 6 4 7 2 2 2" xfId="46910"/>
    <cellStyle name="Note 6 4 7 2 2 3" xfId="46911"/>
    <cellStyle name="Note 6 4 7 2 3" xfId="46912"/>
    <cellStyle name="Note 6 4 7 2 3 2" xfId="46913"/>
    <cellStyle name="Note 6 4 7 2 3 3" xfId="46914"/>
    <cellStyle name="Note 6 4 7 2 4" xfId="46915"/>
    <cellStyle name="Note 6 4 7 2 5" xfId="46916"/>
    <cellStyle name="Note 6 4 7 3" xfId="46917"/>
    <cellStyle name="Note 6 4 7 3 2" xfId="46918"/>
    <cellStyle name="Note 6 4 7 3 3" xfId="46919"/>
    <cellStyle name="Note 6 4 7 4" xfId="46920"/>
    <cellStyle name="Note 6 4 7 4 2" xfId="46921"/>
    <cellStyle name="Note 6 4 7 4 3" xfId="46922"/>
    <cellStyle name="Note 6 4 7 5" xfId="46923"/>
    <cellStyle name="Note 6 4 7 5 2" xfId="46924"/>
    <cellStyle name="Note 6 4 7 5 3" xfId="46925"/>
    <cellStyle name="Note 6 4 7 6" xfId="46926"/>
    <cellStyle name="Note 6 4 8" xfId="46927"/>
    <cellStyle name="Note 6 4 8 2" xfId="46928"/>
    <cellStyle name="Note 6 4 8 2 2" xfId="46929"/>
    <cellStyle name="Note 6 4 8 2 3" xfId="46930"/>
    <cellStyle name="Note 6 4 8 3" xfId="46931"/>
    <cellStyle name="Note 6 4 8 3 2" xfId="46932"/>
    <cellStyle name="Note 6 4 8 3 3" xfId="46933"/>
    <cellStyle name="Note 6 4 8 4" xfId="46934"/>
    <cellStyle name="Note 6 4 8 4 2" xfId="46935"/>
    <cellStyle name="Note 6 4 8 4 3" xfId="46936"/>
    <cellStyle name="Note 6 4 8 5" xfId="46937"/>
    <cellStyle name="Note 6 4 8 5 2" xfId="46938"/>
    <cellStyle name="Note 6 4 8 5 3" xfId="46939"/>
    <cellStyle name="Note 6 4 8 6" xfId="46940"/>
    <cellStyle name="Note 6 4 8 6 2" xfId="46941"/>
    <cellStyle name="Note 6 4 8 6 3" xfId="46942"/>
    <cellStyle name="Note 6 4 8 7" xfId="46943"/>
    <cellStyle name="Note 6 4 8 8" xfId="46944"/>
    <cellStyle name="Note 6 4 9" xfId="46945"/>
    <cellStyle name="Note 6 4 9 2" xfId="46946"/>
    <cellStyle name="Note 6 4 9 2 2" xfId="46947"/>
    <cellStyle name="Note 6 4 9 2 3" xfId="46948"/>
    <cellStyle name="Note 6 4 9 3" xfId="46949"/>
    <cellStyle name="Note 6 4 9 3 2" xfId="46950"/>
    <cellStyle name="Note 6 4 9 3 3" xfId="46951"/>
    <cellStyle name="Note 6 4 9 4" xfId="46952"/>
    <cellStyle name="Note 6 4 9 5" xfId="46953"/>
    <cellStyle name="Note 6 5" xfId="46954"/>
    <cellStyle name="Note 6 5 10" xfId="46955"/>
    <cellStyle name="Note 6 5 10 2" xfId="46956"/>
    <cellStyle name="Note 6 5 10 3" xfId="46957"/>
    <cellStyle name="Note 6 5 11" xfId="46958"/>
    <cellStyle name="Note 6 5 11 2" xfId="46959"/>
    <cellStyle name="Note 6 5 11 3" xfId="46960"/>
    <cellStyle name="Note 6 5 12" xfId="46961"/>
    <cellStyle name="Note 6 5 12 2" xfId="46962"/>
    <cellStyle name="Note 6 5 12 3" xfId="46963"/>
    <cellStyle name="Note 6 5 13" xfId="46964"/>
    <cellStyle name="Note 6 5 2" xfId="46965"/>
    <cellStyle name="Note 6 5 2 2" xfId="46966"/>
    <cellStyle name="Note 6 5 2 2 2" xfId="46967"/>
    <cellStyle name="Note 6 5 2 2 2 2" xfId="46968"/>
    <cellStyle name="Note 6 5 2 2 2 2 2" xfId="46969"/>
    <cellStyle name="Note 6 5 2 2 2 2 3" xfId="46970"/>
    <cellStyle name="Note 6 5 2 2 2 3" xfId="46971"/>
    <cellStyle name="Note 6 5 2 2 2 3 2" xfId="46972"/>
    <cellStyle name="Note 6 5 2 2 2 3 3" xfId="46973"/>
    <cellStyle name="Note 6 5 2 2 2 4" xfId="46974"/>
    <cellStyle name="Note 6 5 2 2 2 5" xfId="46975"/>
    <cellStyle name="Note 6 5 2 2 3" xfId="46976"/>
    <cellStyle name="Note 6 5 2 2 3 2" xfId="46977"/>
    <cellStyle name="Note 6 5 2 2 3 3" xfId="46978"/>
    <cellStyle name="Note 6 5 2 2 4" xfId="46979"/>
    <cellStyle name="Note 6 5 2 2 4 2" xfId="46980"/>
    <cellStyle name="Note 6 5 2 2 4 3" xfId="46981"/>
    <cellStyle name="Note 6 5 2 2 5" xfId="46982"/>
    <cellStyle name="Note 6 5 2 2 5 2" xfId="46983"/>
    <cellStyle name="Note 6 5 2 2 5 3" xfId="46984"/>
    <cellStyle name="Note 6 5 2 2 6" xfId="46985"/>
    <cellStyle name="Note 6 5 2 3" xfId="46986"/>
    <cellStyle name="Note 6 5 2 3 2" xfId="46987"/>
    <cellStyle name="Note 6 5 2 3 2 2" xfId="46988"/>
    <cellStyle name="Note 6 5 2 3 2 2 2" xfId="46989"/>
    <cellStyle name="Note 6 5 2 3 2 2 3" xfId="46990"/>
    <cellStyle name="Note 6 5 2 3 2 3" xfId="46991"/>
    <cellStyle name="Note 6 5 2 3 2 3 2" xfId="46992"/>
    <cellStyle name="Note 6 5 2 3 2 3 3" xfId="46993"/>
    <cellStyle name="Note 6 5 2 3 2 4" xfId="46994"/>
    <cellStyle name="Note 6 5 2 3 2 5" xfId="46995"/>
    <cellStyle name="Note 6 5 2 3 3" xfId="46996"/>
    <cellStyle name="Note 6 5 2 3 3 2" xfId="46997"/>
    <cellStyle name="Note 6 5 2 3 3 3" xfId="46998"/>
    <cellStyle name="Note 6 5 2 3 4" xfId="46999"/>
    <cellStyle name="Note 6 5 2 3 4 2" xfId="47000"/>
    <cellStyle name="Note 6 5 2 3 4 3" xfId="47001"/>
    <cellStyle name="Note 6 5 2 3 5" xfId="47002"/>
    <cellStyle name="Note 6 5 2 3 5 2" xfId="47003"/>
    <cellStyle name="Note 6 5 2 3 5 3" xfId="47004"/>
    <cellStyle name="Note 6 5 2 3 6" xfId="47005"/>
    <cellStyle name="Note 6 5 2 4" xfId="47006"/>
    <cellStyle name="Note 6 5 2 4 2" xfId="47007"/>
    <cellStyle name="Note 6 5 2 4 2 2" xfId="47008"/>
    <cellStyle name="Note 6 5 2 4 2 3" xfId="47009"/>
    <cellStyle name="Note 6 5 2 4 3" xfId="47010"/>
    <cellStyle name="Note 6 5 2 4 3 2" xfId="47011"/>
    <cellStyle name="Note 6 5 2 4 3 3" xfId="47012"/>
    <cellStyle name="Note 6 5 2 4 4" xfId="47013"/>
    <cellStyle name="Note 6 5 2 4 4 2" xfId="47014"/>
    <cellStyle name="Note 6 5 2 4 4 3" xfId="47015"/>
    <cellStyle name="Note 6 5 2 4 5" xfId="47016"/>
    <cellStyle name="Note 6 5 2 4 5 2" xfId="47017"/>
    <cellStyle name="Note 6 5 2 4 5 3" xfId="47018"/>
    <cellStyle name="Note 6 5 2 4 6" xfId="47019"/>
    <cellStyle name="Note 6 5 2 4 6 2" xfId="47020"/>
    <cellStyle name="Note 6 5 2 4 6 3" xfId="47021"/>
    <cellStyle name="Note 6 5 2 4 7" xfId="47022"/>
    <cellStyle name="Note 6 5 2 4 8" xfId="47023"/>
    <cellStyle name="Note 6 5 2 5" xfId="47024"/>
    <cellStyle name="Note 6 5 2 5 2" xfId="47025"/>
    <cellStyle name="Note 6 5 2 5 2 2" xfId="47026"/>
    <cellStyle name="Note 6 5 2 5 2 3" xfId="47027"/>
    <cellStyle name="Note 6 5 2 5 3" xfId="47028"/>
    <cellStyle name="Note 6 5 2 5 3 2" xfId="47029"/>
    <cellStyle name="Note 6 5 2 5 3 3" xfId="47030"/>
    <cellStyle name="Note 6 5 2 5 4" xfId="47031"/>
    <cellStyle name="Note 6 5 2 5 5" xfId="47032"/>
    <cellStyle name="Note 6 5 2 6" xfId="47033"/>
    <cellStyle name="Note 6 5 2 6 2" xfId="47034"/>
    <cellStyle name="Note 6 5 2 6 3" xfId="47035"/>
    <cellStyle name="Note 6 5 2 7" xfId="47036"/>
    <cellStyle name="Note 6 5 2 7 2" xfId="47037"/>
    <cellStyle name="Note 6 5 2 7 3" xfId="47038"/>
    <cellStyle name="Note 6 5 2 8" xfId="47039"/>
    <cellStyle name="Note 6 5 2 8 2" xfId="47040"/>
    <cellStyle name="Note 6 5 2 8 3" xfId="47041"/>
    <cellStyle name="Note 6 5 2 9" xfId="47042"/>
    <cellStyle name="Note 6 5 3" xfId="47043"/>
    <cellStyle name="Note 6 5 3 2" xfId="47044"/>
    <cellStyle name="Note 6 5 3 2 2" xfId="47045"/>
    <cellStyle name="Note 6 5 3 2 2 2" xfId="47046"/>
    <cellStyle name="Note 6 5 3 2 2 2 2" xfId="47047"/>
    <cellStyle name="Note 6 5 3 2 2 2 3" xfId="47048"/>
    <cellStyle name="Note 6 5 3 2 2 3" xfId="47049"/>
    <cellStyle name="Note 6 5 3 2 2 3 2" xfId="47050"/>
    <cellStyle name="Note 6 5 3 2 2 3 3" xfId="47051"/>
    <cellStyle name="Note 6 5 3 2 2 4" xfId="47052"/>
    <cellStyle name="Note 6 5 3 2 2 5" xfId="47053"/>
    <cellStyle name="Note 6 5 3 2 3" xfId="47054"/>
    <cellStyle name="Note 6 5 3 2 3 2" xfId="47055"/>
    <cellStyle name="Note 6 5 3 2 3 3" xfId="47056"/>
    <cellStyle name="Note 6 5 3 2 4" xfId="47057"/>
    <cellStyle name="Note 6 5 3 2 4 2" xfId="47058"/>
    <cellStyle name="Note 6 5 3 2 4 3" xfId="47059"/>
    <cellStyle name="Note 6 5 3 2 5" xfId="47060"/>
    <cellStyle name="Note 6 5 3 2 5 2" xfId="47061"/>
    <cellStyle name="Note 6 5 3 2 5 3" xfId="47062"/>
    <cellStyle name="Note 6 5 3 2 6" xfId="47063"/>
    <cellStyle name="Note 6 5 3 3" xfId="47064"/>
    <cellStyle name="Note 6 5 3 3 2" xfId="47065"/>
    <cellStyle name="Note 6 5 3 3 2 2" xfId="47066"/>
    <cellStyle name="Note 6 5 3 3 2 2 2" xfId="47067"/>
    <cellStyle name="Note 6 5 3 3 2 2 3" xfId="47068"/>
    <cellStyle name="Note 6 5 3 3 2 3" xfId="47069"/>
    <cellStyle name="Note 6 5 3 3 2 3 2" xfId="47070"/>
    <cellStyle name="Note 6 5 3 3 2 3 3" xfId="47071"/>
    <cellStyle name="Note 6 5 3 3 2 4" xfId="47072"/>
    <cellStyle name="Note 6 5 3 3 2 5" xfId="47073"/>
    <cellStyle name="Note 6 5 3 3 3" xfId="47074"/>
    <cellStyle name="Note 6 5 3 3 3 2" xfId="47075"/>
    <cellStyle name="Note 6 5 3 3 3 3" xfId="47076"/>
    <cellStyle name="Note 6 5 3 3 4" xfId="47077"/>
    <cellStyle name="Note 6 5 3 3 4 2" xfId="47078"/>
    <cellStyle name="Note 6 5 3 3 4 3" xfId="47079"/>
    <cellStyle name="Note 6 5 3 3 5" xfId="47080"/>
    <cellStyle name="Note 6 5 3 3 5 2" xfId="47081"/>
    <cellStyle name="Note 6 5 3 3 5 3" xfId="47082"/>
    <cellStyle name="Note 6 5 3 3 6" xfId="47083"/>
    <cellStyle name="Note 6 5 3 4" xfId="47084"/>
    <cellStyle name="Note 6 5 3 4 2" xfId="47085"/>
    <cellStyle name="Note 6 5 3 4 2 2" xfId="47086"/>
    <cellStyle name="Note 6 5 3 4 2 3" xfId="47087"/>
    <cellStyle name="Note 6 5 3 4 3" xfId="47088"/>
    <cellStyle name="Note 6 5 3 4 3 2" xfId="47089"/>
    <cellStyle name="Note 6 5 3 4 3 3" xfId="47090"/>
    <cellStyle name="Note 6 5 3 4 4" xfId="47091"/>
    <cellStyle name="Note 6 5 3 4 4 2" xfId="47092"/>
    <cellStyle name="Note 6 5 3 4 4 3" xfId="47093"/>
    <cellStyle name="Note 6 5 3 4 5" xfId="47094"/>
    <cellStyle name="Note 6 5 3 4 5 2" xfId="47095"/>
    <cellStyle name="Note 6 5 3 4 5 3" xfId="47096"/>
    <cellStyle name="Note 6 5 3 4 6" xfId="47097"/>
    <cellStyle name="Note 6 5 3 4 6 2" xfId="47098"/>
    <cellStyle name="Note 6 5 3 4 6 3" xfId="47099"/>
    <cellStyle name="Note 6 5 3 4 7" xfId="47100"/>
    <cellStyle name="Note 6 5 3 4 8" xfId="47101"/>
    <cellStyle name="Note 6 5 3 5" xfId="47102"/>
    <cellStyle name="Note 6 5 3 5 2" xfId="47103"/>
    <cellStyle name="Note 6 5 3 5 2 2" xfId="47104"/>
    <cellStyle name="Note 6 5 3 5 2 3" xfId="47105"/>
    <cellStyle name="Note 6 5 3 5 3" xfId="47106"/>
    <cellStyle name="Note 6 5 3 5 3 2" xfId="47107"/>
    <cellStyle name="Note 6 5 3 5 3 3" xfId="47108"/>
    <cellStyle name="Note 6 5 3 5 4" xfId="47109"/>
    <cellStyle name="Note 6 5 3 5 5" xfId="47110"/>
    <cellStyle name="Note 6 5 3 6" xfId="47111"/>
    <cellStyle name="Note 6 5 3 6 2" xfId="47112"/>
    <cellStyle name="Note 6 5 3 6 3" xfId="47113"/>
    <cellStyle name="Note 6 5 3 7" xfId="47114"/>
    <cellStyle name="Note 6 5 3 7 2" xfId="47115"/>
    <cellStyle name="Note 6 5 3 7 3" xfId="47116"/>
    <cellStyle name="Note 6 5 3 8" xfId="47117"/>
    <cellStyle name="Note 6 5 3 8 2" xfId="47118"/>
    <cellStyle name="Note 6 5 3 8 3" xfId="47119"/>
    <cellStyle name="Note 6 5 3 9" xfId="47120"/>
    <cellStyle name="Note 6 5 4" xfId="47121"/>
    <cellStyle name="Note 6 5 4 2" xfId="47122"/>
    <cellStyle name="Note 6 5 4 2 2" xfId="47123"/>
    <cellStyle name="Note 6 5 4 2 2 2" xfId="47124"/>
    <cellStyle name="Note 6 5 4 2 2 2 2" xfId="47125"/>
    <cellStyle name="Note 6 5 4 2 2 2 3" xfId="47126"/>
    <cellStyle name="Note 6 5 4 2 2 3" xfId="47127"/>
    <cellStyle name="Note 6 5 4 2 2 3 2" xfId="47128"/>
    <cellStyle name="Note 6 5 4 2 2 3 3" xfId="47129"/>
    <cellStyle name="Note 6 5 4 2 2 4" xfId="47130"/>
    <cellStyle name="Note 6 5 4 2 2 5" xfId="47131"/>
    <cellStyle name="Note 6 5 4 2 3" xfId="47132"/>
    <cellStyle name="Note 6 5 4 2 3 2" xfId="47133"/>
    <cellStyle name="Note 6 5 4 2 3 3" xfId="47134"/>
    <cellStyle name="Note 6 5 4 2 4" xfId="47135"/>
    <cellStyle name="Note 6 5 4 2 4 2" xfId="47136"/>
    <cellStyle name="Note 6 5 4 2 4 3" xfId="47137"/>
    <cellStyle name="Note 6 5 4 2 5" xfId="47138"/>
    <cellStyle name="Note 6 5 4 2 5 2" xfId="47139"/>
    <cellStyle name="Note 6 5 4 2 5 3" xfId="47140"/>
    <cellStyle name="Note 6 5 4 2 6" xfId="47141"/>
    <cellStyle name="Note 6 5 4 3" xfId="47142"/>
    <cellStyle name="Note 6 5 4 3 2" xfId="47143"/>
    <cellStyle name="Note 6 5 4 3 2 2" xfId="47144"/>
    <cellStyle name="Note 6 5 4 3 2 2 2" xfId="47145"/>
    <cellStyle name="Note 6 5 4 3 2 2 3" xfId="47146"/>
    <cellStyle name="Note 6 5 4 3 2 3" xfId="47147"/>
    <cellStyle name="Note 6 5 4 3 2 3 2" xfId="47148"/>
    <cellStyle name="Note 6 5 4 3 2 3 3" xfId="47149"/>
    <cellStyle name="Note 6 5 4 3 2 4" xfId="47150"/>
    <cellStyle name="Note 6 5 4 3 2 5" xfId="47151"/>
    <cellStyle name="Note 6 5 4 3 3" xfId="47152"/>
    <cellStyle name="Note 6 5 4 3 3 2" xfId="47153"/>
    <cellStyle name="Note 6 5 4 3 3 3" xfId="47154"/>
    <cellStyle name="Note 6 5 4 3 4" xfId="47155"/>
    <cellStyle name="Note 6 5 4 3 4 2" xfId="47156"/>
    <cellStyle name="Note 6 5 4 3 4 3" xfId="47157"/>
    <cellStyle name="Note 6 5 4 3 5" xfId="47158"/>
    <cellStyle name="Note 6 5 4 3 5 2" xfId="47159"/>
    <cellStyle name="Note 6 5 4 3 5 3" xfId="47160"/>
    <cellStyle name="Note 6 5 4 3 6" xfId="47161"/>
    <cellStyle name="Note 6 5 4 4" xfId="47162"/>
    <cellStyle name="Note 6 5 4 4 2" xfId="47163"/>
    <cellStyle name="Note 6 5 4 4 2 2" xfId="47164"/>
    <cellStyle name="Note 6 5 4 4 2 3" xfId="47165"/>
    <cellStyle name="Note 6 5 4 4 3" xfId="47166"/>
    <cellStyle name="Note 6 5 4 4 3 2" xfId="47167"/>
    <cellStyle name="Note 6 5 4 4 3 3" xfId="47168"/>
    <cellStyle name="Note 6 5 4 4 4" xfId="47169"/>
    <cellStyle name="Note 6 5 4 4 4 2" xfId="47170"/>
    <cellStyle name="Note 6 5 4 4 4 3" xfId="47171"/>
    <cellStyle name="Note 6 5 4 4 5" xfId="47172"/>
    <cellStyle name="Note 6 5 4 4 5 2" xfId="47173"/>
    <cellStyle name="Note 6 5 4 4 5 3" xfId="47174"/>
    <cellStyle name="Note 6 5 4 4 6" xfId="47175"/>
    <cellStyle name="Note 6 5 4 4 6 2" xfId="47176"/>
    <cellStyle name="Note 6 5 4 4 6 3" xfId="47177"/>
    <cellStyle name="Note 6 5 4 4 7" xfId="47178"/>
    <cellStyle name="Note 6 5 4 4 8" xfId="47179"/>
    <cellStyle name="Note 6 5 4 5" xfId="47180"/>
    <cellStyle name="Note 6 5 4 5 2" xfId="47181"/>
    <cellStyle name="Note 6 5 4 5 2 2" xfId="47182"/>
    <cellStyle name="Note 6 5 4 5 2 3" xfId="47183"/>
    <cellStyle name="Note 6 5 4 5 3" xfId="47184"/>
    <cellStyle name="Note 6 5 4 5 3 2" xfId="47185"/>
    <cellStyle name="Note 6 5 4 5 3 3" xfId="47186"/>
    <cellStyle name="Note 6 5 4 5 4" xfId="47187"/>
    <cellStyle name="Note 6 5 4 5 5" xfId="47188"/>
    <cellStyle name="Note 6 5 4 6" xfId="47189"/>
    <cellStyle name="Note 6 5 4 6 2" xfId="47190"/>
    <cellStyle name="Note 6 5 4 6 3" xfId="47191"/>
    <cellStyle name="Note 6 5 4 7" xfId="47192"/>
    <cellStyle name="Note 6 5 4 7 2" xfId="47193"/>
    <cellStyle name="Note 6 5 4 7 3" xfId="47194"/>
    <cellStyle name="Note 6 5 4 8" xfId="47195"/>
    <cellStyle name="Note 6 5 4 8 2" xfId="47196"/>
    <cellStyle name="Note 6 5 4 8 3" xfId="47197"/>
    <cellStyle name="Note 6 5 4 9" xfId="47198"/>
    <cellStyle name="Note 6 5 5" xfId="47199"/>
    <cellStyle name="Note 6 5 5 2" xfId="47200"/>
    <cellStyle name="Note 6 5 5 2 2" xfId="47201"/>
    <cellStyle name="Note 6 5 5 2 2 2" xfId="47202"/>
    <cellStyle name="Note 6 5 5 2 2 2 2" xfId="47203"/>
    <cellStyle name="Note 6 5 5 2 2 2 3" xfId="47204"/>
    <cellStyle name="Note 6 5 5 2 2 3" xfId="47205"/>
    <cellStyle name="Note 6 5 5 2 2 3 2" xfId="47206"/>
    <cellStyle name="Note 6 5 5 2 2 3 3" xfId="47207"/>
    <cellStyle name="Note 6 5 5 2 2 4" xfId="47208"/>
    <cellStyle name="Note 6 5 5 2 2 5" xfId="47209"/>
    <cellStyle name="Note 6 5 5 2 3" xfId="47210"/>
    <cellStyle name="Note 6 5 5 2 3 2" xfId="47211"/>
    <cellStyle name="Note 6 5 5 2 3 3" xfId="47212"/>
    <cellStyle name="Note 6 5 5 2 4" xfId="47213"/>
    <cellStyle name="Note 6 5 5 2 4 2" xfId="47214"/>
    <cellStyle name="Note 6 5 5 2 4 3" xfId="47215"/>
    <cellStyle name="Note 6 5 5 2 5" xfId="47216"/>
    <cellStyle name="Note 6 5 5 2 5 2" xfId="47217"/>
    <cellStyle name="Note 6 5 5 2 5 3" xfId="47218"/>
    <cellStyle name="Note 6 5 5 2 6" xfId="47219"/>
    <cellStyle name="Note 6 5 5 3" xfId="47220"/>
    <cellStyle name="Note 6 5 5 3 2" xfId="47221"/>
    <cellStyle name="Note 6 5 5 3 2 2" xfId="47222"/>
    <cellStyle name="Note 6 5 5 3 2 2 2" xfId="47223"/>
    <cellStyle name="Note 6 5 5 3 2 2 3" xfId="47224"/>
    <cellStyle name="Note 6 5 5 3 2 3" xfId="47225"/>
    <cellStyle name="Note 6 5 5 3 2 3 2" xfId="47226"/>
    <cellStyle name="Note 6 5 5 3 2 3 3" xfId="47227"/>
    <cellStyle name="Note 6 5 5 3 2 4" xfId="47228"/>
    <cellStyle name="Note 6 5 5 3 2 5" xfId="47229"/>
    <cellStyle name="Note 6 5 5 3 3" xfId="47230"/>
    <cellStyle name="Note 6 5 5 3 3 2" xfId="47231"/>
    <cellStyle name="Note 6 5 5 3 3 3" xfId="47232"/>
    <cellStyle name="Note 6 5 5 3 4" xfId="47233"/>
    <cellStyle name="Note 6 5 5 3 4 2" xfId="47234"/>
    <cellStyle name="Note 6 5 5 3 4 3" xfId="47235"/>
    <cellStyle name="Note 6 5 5 3 5" xfId="47236"/>
    <cellStyle name="Note 6 5 5 3 5 2" xfId="47237"/>
    <cellStyle name="Note 6 5 5 3 5 3" xfId="47238"/>
    <cellStyle name="Note 6 5 5 3 6" xfId="47239"/>
    <cellStyle name="Note 6 5 5 4" xfId="47240"/>
    <cellStyle name="Note 6 5 5 4 2" xfId="47241"/>
    <cellStyle name="Note 6 5 5 4 2 2" xfId="47242"/>
    <cellStyle name="Note 6 5 5 4 2 3" xfId="47243"/>
    <cellStyle name="Note 6 5 5 4 3" xfId="47244"/>
    <cellStyle name="Note 6 5 5 4 3 2" xfId="47245"/>
    <cellStyle name="Note 6 5 5 4 3 3" xfId="47246"/>
    <cellStyle name="Note 6 5 5 4 4" xfId="47247"/>
    <cellStyle name="Note 6 5 5 4 4 2" xfId="47248"/>
    <cellStyle name="Note 6 5 5 4 4 3" xfId="47249"/>
    <cellStyle name="Note 6 5 5 4 5" xfId="47250"/>
    <cellStyle name="Note 6 5 5 4 5 2" xfId="47251"/>
    <cellStyle name="Note 6 5 5 4 5 3" xfId="47252"/>
    <cellStyle name="Note 6 5 5 4 6" xfId="47253"/>
    <cellStyle name="Note 6 5 5 4 6 2" xfId="47254"/>
    <cellStyle name="Note 6 5 5 4 6 3" xfId="47255"/>
    <cellStyle name="Note 6 5 5 4 7" xfId="47256"/>
    <cellStyle name="Note 6 5 5 4 8" xfId="47257"/>
    <cellStyle name="Note 6 5 5 5" xfId="47258"/>
    <cellStyle name="Note 6 5 5 5 2" xfId="47259"/>
    <cellStyle name="Note 6 5 5 5 2 2" xfId="47260"/>
    <cellStyle name="Note 6 5 5 5 2 3" xfId="47261"/>
    <cellStyle name="Note 6 5 5 5 3" xfId="47262"/>
    <cellStyle name="Note 6 5 5 5 3 2" xfId="47263"/>
    <cellStyle name="Note 6 5 5 5 3 3" xfId="47264"/>
    <cellStyle name="Note 6 5 5 5 4" xfId="47265"/>
    <cellStyle name="Note 6 5 5 5 5" xfId="47266"/>
    <cellStyle name="Note 6 5 5 6" xfId="47267"/>
    <cellStyle name="Note 6 5 5 6 2" xfId="47268"/>
    <cellStyle name="Note 6 5 5 6 3" xfId="47269"/>
    <cellStyle name="Note 6 5 5 7" xfId="47270"/>
    <cellStyle name="Note 6 5 5 7 2" xfId="47271"/>
    <cellStyle name="Note 6 5 5 7 3" xfId="47272"/>
    <cellStyle name="Note 6 5 5 8" xfId="47273"/>
    <cellStyle name="Note 6 5 5 8 2" xfId="47274"/>
    <cellStyle name="Note 6 5 5 8 3" xfId="47275"/>
    <cellStyle name="Note 6 5 5 9" xfId="47276"/>
    <cellStyle name="Note 6 5 6" xfId="47277"/>
    <cellStyle name="Note 6 5 6 2" xfId="47278"/>
    <cellStyle name="Note 6 5 6 2 2" xfId="47279"/>
    <cellStyle name="Note 6 5 6 2 2 2" xfId="47280"/>
    <cellStyle name="Note 6 5 6 2 2 3" xfId="47281"/>
    <cellStyle name="Note 6 5 6 2 3" xfId="47282"/>
    <cellStyle name="Note 6 5 6 2 3 2" xfId="47283"/>
    <cellStyle name="Note 6 5 6 2 3 3" xfId="47284"/>
    <cellStyle name="Note 6 5 6 2 4" xfId="47285"/>
    <cellStyle name="Note 6 5 6 2 5" xfId="47286"/>
    <cellStyle name="Note 6 5 6 3" xfId="47287"/>
    <cellStyle name="Note 6 5 6 3 2" xfId="47288"/>
    <cellStyle name="Note 6 5 6 3 3" xfId="47289"/>
    <cellStyle name="Note 6 5 6 4" xfId="47290"/>
    <cellStyle name="Note 6 5 6 4 2" xfId="47291"/>
    <cellStyle name="Note 6 5 6 4 3" xfId="47292"/>
    <cellStyle name="Note 6 5 6 5" xfId="47293"/>
    <cellStyle name="Note 6 5 6 5 2" xfId="47294"/>
    <cellStyle name="Note 6 5 6 5 3" xfId="47295"/>
    <cellStyle name="Note 6 5 6 6" xfId="47296"/>
    <cellStyle name="Note 6 5 7" xfId="47297"/>
    <cellStyle name="Note 6 5 7 2" xfId="47298"/>
    <cellStyle name="Note 6 5 7 2 2" xfId="47299"/>
    <cellStyle name="Note 6 5 7 2 2 2" xfId="47300"/>
    <cellStyle name="Note 6 5 7 2 2 3" xfId="47301"/>
    <cellStyle name="Note 6 5 7 2 3" xfId="47302"/>
    <cellStyle name="Note 6 5 7 2 3 2" xfId="47303"/>
    <cellStyle name="Note 6 5 7 2 3 3" xfId="47304"/>
    <cellStyle name="Note 6 5 7 2 4" xfId="47305"/>
    <cellStyle name="Note 6 5 7 2 5" xfId="47306"/>
    <cellStyle name="Note 6 5 7 3" xfId="47307"/>
    <cellStyle name="Note 6 5 7 3 2" xfId="47308"/>
    <cellStyle name="Note 6 5 7 3 3" xfId="47309"/>
    <cellStyle name="Note 6 5 7 4" xfId="47310"/>
    <cellStyle name="Note 6 5 7 4 2" xfId="47311"/>
    <cellStyle name="Note 6 5 7 4 3" xfId="47312"/>
    <cellStyle name="Note 6 5 7 5" xfId="47313"/>
    <cellStyle name="Note 6 5 7 5 2" xfId="47314"/>
    <cellStyle name="Note 6 5 7 5 3" xfId="47315"/>
    <cellStyle name="Note 6 5 7 6" xfId="47316"/>
    <cellStyle name="Note 6 5 8" xfId="47317"/>
    <cellStyle name="Note 6 5 8 2" xfId="47318"/>
    <cellStyle name="Note 6 5 8 2 2" xfId="47319"/>
    <cellStyle name="Note 6 5 8 2 3" xfId="47320"/>
    <cellStyle name="Note 6 5 8 3" xfId="47321"/>
    <cellStyle name="Note 6 5 8 3 2" xfId="47322"/>
    <cellStyle name="Note 6 5 8 3 3" xfId="47323"/>
    <cellStyle name="Note 6 5 8 4" xfId="47324"/>
    <cellStyle name="Note 6 5 8 4 2" xfId="47325"/>
    <cellStyle name="Note 6 5 8 4 3" xfId="47326"/>
    <cellStyle name="Note 6 5 8 5" xfId="47327"/>
    <cellStyle name="Note 6 5 8 5 2" xfId="47328"/>
    <cellStyle name="Note 6 5 8 5 3" xfId="47329"/>
    <cellStyle name="Note 6 5 8 6" xfId="47330"/>
    <cellStyle name="Note 6 5 8 6 2" xfId="47331"/>
    <cellStyle name="Note 6 5 8 6 3" xfId="47332"/>
    <cellStyle name="Note 6 5 8 7" xfId="47333"/>
    <cellStyle name="Note 6 5 8 8" xfId="47334"/>
    <cellStyle name="Note 6 5 9" xfId="47335"/>
    <cellStyle name="Note 6 5 9 2" xfId="47336"/>
    <cellStyle name="Note 6 5 9 2 2" xfId="47337"/>
    <cellStyle name="Note 6 5 9 2 3" xfId="47338"/>
    <cellStyle name="Note 6 5 9 3" xfId="47339"/>
    <cellStyle name="Note 6 5 9 3 2" xfId="47340"/>
    <cellStyle name="Note 6 5 9 3 3" xfId="47341"/>
    <cellStyle name="Note 6 5 9 4" xfId="47342"/>
    <cellStyle name="Note 6 5 9 5" xfId="47343"/>
    <cellStyle name="Note 6 6" xfId="47344"/>
    <cellStyle name="Note 6 6 10" xfId="47345"/>
    <cellStyle name="Note 6 6 10 2" xfId="47346"/>
    <cellStyle name="Note 6 6 10 3" xfId="47347"/>
    <cellStyle name="Note 6 6 11" xfId="47348"/>
    <cellStyle name="Note 6 6 11 2" xfId="47349"/>
    <cellStyle name="Note 6 6 11 3" xfId="47350"/>
    <cellStyle name="Note 6 6 12" xfId="47351"/>
    <cellStyle name="Note 6 6 12 2" xfId="47352"/>
    <cellStyle name="Note 6 6 12 3" xfId="47353"/>
    <cellStyle name="Note 6 6 13" xfId="47354"/>
    <cellStyle name="Note 6 6 2" xfId="47355"/>
    <cellStyle name="Note 6 6 2 2" xfId="47356"/>
    <cellStyle name="Note 6 6 2 2 2" xfId="47357"/>
    <cellStyle name="Note 6 6 2 2 2 2" xfId="47358"/>
    <cellStyle name="Note 6 6 2 2 2 2 2" xfId="47359"/>
    <cellStyle name="Note 6 6 2 2 2 2 3" xfId="47360"/>
    <cellStyle name="Note 6 6 2 2 2 3" xfId="47361"/>
    <cellStyle name="Note 6 6 2 2 2 3 2" xfId="47362"/>
    <cellStyle name="Note 6 6 2 2 2 3 3" xfId="47363"/>
    <cellStyle name="Note 6 6 2 2 2 4" xfId="47364"/>
    <cellStyle name="Note 6 6 2 2 2 5" xfId="47365"/>
    <cellStyle name="Note 6 6 2 2 3" xfId="47366"/>
    <cellStyle name="Note 6 6 2 2 3 2" xfId="47367"/>
    <cellStyle name="Note 6 6 2 2 3 3" xfId="47368"/>
    <cellStyle name="Note 6 6 2 2 4" xfId="47369"/>
    <cellStyle name="Note 6 6 2 2 4 2" xfId="47370"/>
    <cellStyle name="Note 6 6 2 2 4 3" xfId="47371"/>
    <cellStyle name="Note 6 6 2 2 5" xfId="47372"/>
    <cellStyle name="Note 6 6 2 2 5 2" xfId="47373"/>
    <cellStyle name="Note 6 6 2 2 5 3" xfId="47374"/>
    <cellStyle name="Note 6 6 2 2 6" xfId="47375"/>
    <cellStyle name="Note 6 6 2 3" xfId="47376"/>
    <cellStyle name="Note 6 6 2 3 2" xfId="47377"/>
    <cellStyle name="Note 6 6 2 3 2 2" xfId="47378"/>
    <cellStyle name="Note 6 6 2 3 2 2 2" xfId="47379"/>
    <cellStyle name="Note 6 6 2 3 2 2 3" xfId="47380"/>
    <cellStyle name="Note 6 6 2 3 2 3" xfId="47381"/>
    <cellStyle name="Note 6 6 2 3 2 3 2" xfId="47382"/>
    <cellStyle name="Note 6 6 2 3 2 3 3" xfId="47383"/>
    <cellStyle name="Note 6 6 2 3 2 4" xfId="47384"/>
    <cellStyle name="Note 6 6 2 3 2 5" xfId="47385"/>
    <cellStyle name="Note 6 6 2 3 3" xfId="47386"/>
    <cellStyle name="Note 6 6 2 3 3 2" xfId="47387"/>
    <cellStyle name="Note 6 6 2 3 3 3" xfId="47388"/>
    <cellStyle name="Note 6 6 2 3 4" xfId="47389"/>
    <cellStyle name="Note 6 6 2 3 4 2" xfId="47390"/>
    <cellStyle name="Note 6 6 2 3 4 3" xfId="47391"/>
    <cellStyle name="Note 6 6 2 3 5" xfId="47392"/>
    <cellStyle name="Note 6 6 2 3 5 2" xfId="47393"/>
    <cellStyle name="Note 6 6 2 3 5 3" xfId="47394"/>
    <cellStyle name="Note 6 6 2 3 6" xfId="47395"/>
    <cellStyle name="Note 6 6 2 4" xfId="47396"/>
    <cellStyle name="Note 6 6 2 4 2" xfId="47397"/>
    <cellStyle name="Note 6 6 2 4 2 2" xfId="47398"/>
    <cellStyle name="Note 6 6 2 4 2 3" xfId="47399"/>
    <cellStyle name="Note 6 6 2 4 3" xfId="47400"/>
    <cellStyle name="Note 6 6 2 4 3 2" xfId="47401"/>
    <cellStyle name="Note 6 6 2 4 3 3" xfId="47402"/>
    <cellStyle name="Note 6 6 2 4 4" xfId="47403"/>
    <cellStyle name="Note 6 6 2 4 4 2" xfId="47404"/>
    <cellStyle name="Note 6 6 2 4 4 3" xfId="47405"/>
    <cellStyle name="Note 6 6 2 4 5" xfId="47406"/>
    <cellStyle name="Note 6 6 2 4 5 2" xfId="47407"/>
    <cellStyle name="Note 6 6 2 4 5 3" xfId="47408"/>
    <cellStyle name="Note 6 6 2 4 6" xfId="47409"/>
    <cellStyle name="Note 6 6 2 4 6 2" xfId="47410"/>
    <cellStyle name="Note 6 6 2 4 6 3" xfId="47411"/>
    <cellStyle name="Note 6 6 2 4 7" xfId="47412"/>
    <cellStyle name="Note 6 6 2 4 8" xfId="47413"/>
    <cellStyle name="Note 6 6 2 5" xfId="47414"/>
    <cellStyle name="Note 6 6 2 5 2" xfId="47415"/>
    <cellStyle name="Note 6 6 2 5 2 2" xfId="47416"/>
    <cellStyle name="Note 6 6 2 5 2 3" xfId="47417"/>
    <cellStyle name="Note 6 6 2 5 3" xfId="47418"/>
    <cellStyle name="Note 6 6 2 5 3 2" xfId="47419"/>
    <cellStyle name="Note 6 6 2 5 3 3" xfId="47420"/>
    <cellStyle name="Note 6 6 2 5 4" xfId="47421"/>
    <cellStyle name="Note 6 6 2 5 5" xfId="47422"/>
    <cellStyle name="Note 6 6 2 6" xfId="47423"/>
    <cellStyle name="Note 6 6 2 6 2" xfId="47424"/>
    <cellStyle name="Note 6 6 2 6 3" xfId="47425"/>
    <cellStyle name="Note 6 6 2 7" xfId="47426"/>
    <cellStyle name="Note 6 6 2 7 2" xfId="47427"/>
    <cellStyle name="Note 6 6 2 7 3" xfId="47428"/>
    <cellStyle name="Note 6 6 2 8" xfId="47429"/>
    <cellStyle name="Note 6 6 2 8 2" xfId="47430"/>
    <cellStyle name="Note 6 6 2 8 3" xfId="47431"/>
    <cellStyle name="Note 6 6 2 9" xfId="47432"/>
    <cellStyle name="Note 6 6 3" xfId="47433"/>
    <cellStyle name="Note 6 6 3 2" xfId="47434"/>
    <cellStyle name="Note 6 6 3 2 2" xfId="47435"/>
    <cellStyle name="Note 6 6 3 2 2 2" xfId="47436"/>
    <cellStyle name="Note 6 6 3 2 2 2 2" xfId="47437"/>
    <cellStyle name="Note 6 6 3 2 2 2 3" xfId="47438"/>
    <cellStyle name="Note 6 6 3 2 2 3" xfId="47439"/>
    <cellStyle name="Note 6 6 3 2 2 3 2" xfId="47440"/>
    <cellStyle name="Note 6 6 3 2 2 3 3" xfId="47441"/>
    <cellStyle name="Note 6 6 3 2 2 4" xfId="47442"/>
    <cellStyle name="Note 6 6 3 2 2 5" xfId="47443"/>
    <cellStyle name="Note 6 6 3 2 3" xfId="47444"/>
    <cellStyle name="Note 6 6 3 2 3 2" xfId="47445"/>
    <cellStyle name="Note 6 6 3 2 3 3" xfId="47446"/>
    <cellStyle name="Note 6 6 3 2 4" xfId="47447"/>
    <cellStyle name="Note 6 6 3 2 4 2" xfId="47448"/>
    <cellStyle name="Note 6 6 3 2 4 3" xfId="47449"/>
    <cellStyle name="Note 6 6 3 2 5" xfId="47450"/>
    <cellStyle name="Note 6 6 3 2 5 2" xfId="47451"/>
    <cellStyle name="Note 6 6 3 2 5 3" xfId="47452"/>
    <cellStyle name="Note 6 6 3 2 6" xfId="47453"/>
    <cellStyle name="Note 6 6 3 3" xfId="47454"/>
    <cellStyle name="Note 6 6 3 3 2" xfId="47455"/>
    <cellStyle name="Note 6 6 3 3 2 2" xfId="47456"/>
    <cellStyle name="Note 6 6 3 3 2 2 2" xfId="47457"/>
    <cellStyle name="Note 6 6 3 3 2 2 3" xfId="47458"/>
    <cellStyle name="Note 6 6 3 3 2 3" xfId="47459"/>
    <cellStyle name="Note 6 6 3 3 2 3 2" xfId="47460"/>
    <cellStyle name="Note 6 6 3 3 2 3 3" xfId="47461"/>
    <cellStyle name="Note 6 6 3 3 2 4" xfId="47462"/>
    <cellStyle name="Note 6 6 3 3 2 5" xfId="47463"/>
    <cellStyle name="Note 6 6 3 3 3" xfId="47464"/>
    <cellStyle name="Note 6 6 3 3 3 2" xfId="47465"/>
    <cellStyle name="Note 6 6 3 3 3 3" xfId="47466"/>
    <cellStyle name="Note 6 6 3 3 4" xfId="47467"/>
    <cellStyle name="Note 6 6 3 3 4 2" xfId="47468"/>
    <cellStyle name="Note 6 6 3 3 4 3" xfId="47469"/>
    <cellStyle name="Note 6 6 3 3 5" xfId="47470"/>
    <cellStyle name="Note 6 6 3 3 5 2" xfId="47471"/>
    <cellStyle name="Note 6 6 3 3 5 3" xfId="47472"/>
    <cellStyle name="Note 6 6 3 3 6" xfId="47473"/>
    <cellStyle name="Note 6 6 3 4" xfId="47474"/>
    <cellStyle name="Note 6 6 3 4 2" xfId="47475"/>
    <cellStyle name="Note 6 6 3 4 2 2" xfId="47476"/>
    <cellStyle name="Note 6 6 3 4 2 3" xfId="47477"/>
    <cellStyle name="Note 6 6 3 4 3" xfId="47478"/>
    <cellStyle name="Note 6 6 3 4 3 2" xfId="47479"/>
    <cellStyle name="Note 6 6 3 4 3 3" xfId="47480"/>
    <cellStyle name="Note 6 6 3 4 4" xfId="47481"/>
    <cellStyle name="Note 6 6 3 4 4 2" xfId="47482"/>
    <cellStyle name="Note 6 6 3 4 4 3" xfId="47483"/>
    <cellStyle name="Note 6 6 3 4 5" xfId="47484"/>
    <cellStyle name="Note 6 6 3 4 5 2" xfId="47485"/>
    <cellStyle name="Note 6 6 3 4 5 3" xfId="47486"/>
    <cellStyle name="Note 6 6 3 4 6" xfId="47487"/>
    <cellStyle name="Note 6 6 3 4 6 2" xfId="47488"/>
    <cellStyle name="Note 6 6 3 4 6 3" xfId="47489"/>
    <cellStyle name="Note 6 6 3 4 7" xfId="47490"/>
    <cellStyle name="Note 6 6 3 4 8" xfId="47491"/>
    <cellStyle name="Note 6 6 3 5" xfId="47492"/>
    <cellStyle name="Note 6 6 3 5 2" xfId="47493"/>
    <cellStyle name="Note 6 6 3 5 2 2" xfId="47494"/>
    <cellStyle name="Note 6 6 3 5 2 3" xfId="47495"/>
    <cellStyle name="Note 6 6 3 5 3" xfId="47496"/>
    <cellStyle name="Note 6 6 3 5 3 2" xfId="47497"/>
    <cellStyle name="Note 6 6 3 5 3 3" xfId="47498"/>
    <cellStyle name="Note 6 6 3 5 4" xfId="47499"/>
    <cellStyle name="Note 6 6 3 5 5" xfId="47500"/>
    <cellStyle name="Note 6 6 3 6" xfId="47501"/>
    <cellStyle name="Note 6 6 3 6 2" xfId="47502"/>
    <cellStyle name="Note 6 6 3 6 3" xfId="47503"/>
    <cellStyle name="Note 6 6 3 7" xfId="47504"/>
    <cellStyle name="Note 6 6 3 7 2" xfId="47505"/>
    <cellStyle name="Note 6 6 3 7 3" xfId="47506"/>
    <cellStyle name="Note 6 6 3 8" xfId="47507"/>
    <cellStyle name="Note 6 6 3 8 2" xfId="47508"/>
    <cellStyle name="Note 6 6 3 8 3" xfId="47509"/>
    <cellStyle name="Note 6 6 3 9" xfId="47510"/>
    <cellStyle name="Note 6 6 4" xfId="47511"/>
    <cellStyle name="Note 6 6 4 2" xfId="47512"/>
    <cellStyle name="Note 6 6 4 2 2" xfId="47513"/>
    <cellStyle name="Note 6 6 4 2 2 2" xfId="47514"/>
    <cellStyle name="Note 6 6 4 2 2 2 2" xfId="47515"/>
    <cellStyle name="Note 6 6 4 2 2 2 3" xfId="47516"/>
    <cellStyle name="Note 6 6 4 2 2 3" xfId="47517"/>
    <cellStyle name="Note 6 6 4 2 2 3 2" xfId="47518"/>
    <cellStyle name="Note 6 6 4 2 2 3 3" xfId="47519"/>
    <cellStyle name="Note 6 6 4 2 2 4" xfId="47520"/>
    <cellStyle name="Note 6 6 4 2 2 5" xfId="47521"/>
    <cellStyle name="Note 6 6 4 2 3" xfId="47522"/>
    <cellStyle name="Note 6 6 4 2 3 2" xfId="47523"/>
    <cellStyle name="Note 6 6 4 2 3 3" xfId="47524"/>
    <cellStyle name="Note 6 6 4 2 4" xfId="47525"/>
    <cellStyle name="Note 6 6 4 2 4 2" xfId="47526"/>
    <cellStyle name="Note 6 6 4 2 4 3" xfId="47527"/>
    <cellStyle name="Note 6 6 4 2 5" xfId="47528"/>
    <cellStyle name="Note 6 6 4 2 5 2" xfId="47529"/>
    <cellStyle name="Note 6 6 4 2 5 3" xfId="47530"/>
    <cellStyle name="Note 6 6 4 2 6" xfId="47531"/>
    <cellStyle name="Note 6 6 4 3" xfId="47532"/>
    <cellStyle name="Note 6 6 4 3 2" xfId="47533"/>
    <cellStyle name="Note 6 6 4 3 2 2" xfId="47534"/>
    <cellStyle name="Note 6 6 4 3 2 2 2" xfId="47535"/>
    <cellStyle name="Note 6 6 4 3 2 2 3" xfId="47536"/>
    <cellStyle name="Note 6 6 4 3 2 3" xfId="47537"/>
    <cellStyle name="Note 6 6 4 3 2 3 2" xfId="47538"/>
    <cellStyle name="Note 6 6 4 3 2 3 3" xfId="47539"/>
    <cellStyle name="Note 6 6 4 3 2 4" xfId="47540"/>
    <cellStyle name="Note 6 6 4 3 2 5" xfId="47541"/>
    <cellStyle name="Note 6 6 4 3 3" xfId="47542"/>
    <cellStyle name="Note 6 6 4 3 3 2" xfId="47543"/>
    <cellStyle name="Note 6 6 4 3 3 3" xfId="47544"/>
    <cellStyle name="Note 6 6 4 3 4" xfId="47545"/>
    <cellStyle name="Note 6 6 4 3 4 2" xfId="47546"/>
    <cellStyle name="Note 6 6 4 3 4 3" xfId="47547"/>
    <cellStyle name="Note 6 6 4 3 5" xfId="47548"/>
    <cellStyle name="Note 6 6 4 3 5 2" xfId="47549"/>
    <cellStyle name="Note 6 6 4 3 5 3" xfId="47550"/>
    <cellStyle name="Note 6 6 4 3 6" xfId="47551"/>
    <cellStyle name="Note 6 6 4 4" xfId="47552"/>
    <cellStyle name="Note 6 6 4 4 2" xfId="47553"/>
    <cellStyle name="Note 6 6 4 4 2 2" xfId="47554"/>
    <cellStyle name="Note 6 6 4 4 2 3" xfId="47555"/>
    <cellStyle name="Note 6 6 4 4 3" xfId="47556"/>
    <cellStyle name="Note 6 6 4 4 3 2" xfId="47557"/>
    <cellStyle name="Note 6 6 4 4 3 3" xfId="47558"/>
    <cellStyle name="Note 6 6 4 4 4" xfId="47559"/>
    <cellStyle name="Note 6 6 4 4 4 2" xfId="47560"/>
    <cellStyle name="Note 6 6 4 4 4 3" xfId="47561"/>
    <cellStyle name="Note 6 6 4 4 5" xfId="47562"/>
    <cellStyle name="Note 6 6 4 4 5 2" xfId="47563"/>
    <cellStyle name="Note 6 6 4 4 5 3" xfId="47564"/>
    <cellStyle name="Note 6 6 4 4 6" xfId="47565"/>
    <cellStyle name="Note 6 6 4 4 6 2" xfId="47566"/>
    <cellStyle name="Note 6 6 4 4 6 3" xfId="47567"/>
    <cellStyle name="Note 6 6 4 4 7" xfId="47568"/>
    <cellStyle name="Note 6 6 4 4 8" xfId="47569"/>
    <cellStyle name="Note 6 6 4 5" xfId="47570"/>
    <cellStyle name="Note 6 6 4 5 2" xfId="47571"/>
    <cellStyle name="Note 6 6 4 5 2 2" xfId="47572"/>
    <cellStyle name="Note 6 6 4 5 2 3" xfId="47573"/>
    <cellStyle name="Note 6 6 4 5 3" xfId="47574"/>
    <cellStyle name="Note 6 6 4 5 3 2" xfId="47575"/>
    <cellStyle name="Note 6 6 4 5 3 3" xfId="47576"/>
    <cellStyle name="Note 6 6 4 5 4" xfId="47577"/>
    <cellStyle name="Note 6 6 4 5 5" xfId="47578"/>
    <cellStyle name="Note 6 6 4 6" xfId="47579"/>
    <cellStyle name="Note 6 6 4 6 2" xfId="47580"/>
    <cellStyle name="Note 6 6 4 6 3" xfId="47581"/>
    <cellStyle name="Note 6 6 4 7" xfId="47582"/>
    <cellStyle name="Note 6 6 4 7 2" xfId="47583"/>
    <cellStyle name="Note 6 6 4 7 3" xfId="47584"/>
    <cellStyle name="Note 6 6 4 8" xfId="47585"/>
    <cellStyle name="Note 6 6 4 8 2" xfId="47586"/>
    <cellStyle name="Note 6 6 4 8 3" xfId="47587"/>
    <cellStyle name="Note 6 6 4 9" xfId="47588"/>
    <cellStyle name="Note 6 6 5" xfId="47589"/>
    <cellStyle name="Note 6 6 5 2" xfId="47590"/>
    <cellStyle name="Note 6 6 5 2 2" xfId="47591"/>
    <cellStyle name="Note 6 6 5 2 2 2" xfId="47592"/>
    <cellStyle name="Note 6 6 5 2 2 2 2" xfId="47593"/>
    <cellStyle name="Note 6 6 5 2 2 2 3" xfId="47594"/>
    <cellStyle name="Note 6 6 5 2 2 3" xfId="47595"/>
    <cellStyle name="Note 6 6 5 2 2 3 2" xfId="47596"/>
    <cellStyle name="Note 6 6 5 2 2 3 3" xfId="47597"/>
    <cellStyle name="Note 6 6 5 2 2 4" xfId="47598"/>
    <cellStyle name="Note 6 6 5 2 2 5" xfId="47599"/>
    <cellStyle name="Note 6 6 5 2 3" xfId="47600"/>
    <cellStyle name="Note 6 6 5 2 3 2" xfId="47601"/>
    <cellStyle name="Note 6 6 5 2 3 3" xfId="47602"/>
    <cellStyle name="Note 6 6 5 2 4" xfId="47603"/>
    <cellStyle name="Note 6 6 5 2 4 2" xfId="47604"/>
    <cellStyle name="Note 6 6 5 2 4 3" xfId="47605"/>
    <cellStyle name="Note 6 6 5 2 5" xfId="47606"/>
    <cellStyle name="Note 6 6 5 2 5 2" xfId="47607"/>
    <cellStyle name="Note 6 6 5 2 5 3" xfId="47608"/>
    <cellStyle name="Note 6 6 5 2 6" xfId="47609"/>
    <cellStyle name="Note 6 6 5 3" xfId="47610"/>
    <cellStyle name="Note 6 6 5 3 2" xfId="47611"/>
    <cellStyle name="Note 6 6 5 3 2 2" xfId="47612"/>
    <cellStyle name="Note 6 6 5 3 2 2 2" xfId="47613"/>
    <cellStyle name="Note 6 6 5 3 2 2 3" xfId="47614"/>
    <cellStyle name="Note 6 6 5 3 2 3" xfId="47615"/>
    <cellStyle name="Note 6 6 5 3 2 3 2" xfId="47616"/>
    <cellStyle name="Note 6 6 5 3 2 3 3" xfId="47617"/>
    <cellStyle name="Note 6 6 5 3 2 4" xfId="47618"/>
    <cellStyle name="Note 6 6 5 3 2 5" xfId="47619"/>
    <cellStyle name="Note 6 6 5 3 3" xfId="47620"/>
    <cellStyle name="Note 6 6 5 3 3 2" xfId="47621"/>
    <cellStyle name="Note 6 6 5 3 3 3" xfId="47622"/>
    <cellStyle name="Note 6 6 5 3 4" xfId="47623"/>
    <cellStyle name="Note 6 6 5 3 4 2" xfId="47624"/>
    <cellStyle name="Note 6 6 5 3 4 3" xfId="47625"/>
    <cellStyle name="Note 6 6 5 3 5" xfId="47626"/>
    <cellStyle name="Note 6 6 5 3 5 2" xfId="47627"/>
    <cellStyle name="Note 6 6 5 3 5 3" xfId="47628"/>
    <cellStyle name="Note 6 6 5 3 6" xfId="47629"/>
    <cellStyle name="Note 6 6 5 4" xfId="47630"/>
    <cellStyle name="Note 6 6 5 4 2" xfId="47631"/>
    <cellStyle name="Note 6 6 5 4 2 2" xfId="47632"/>
    <cellStyle name="Note 6 6 5 4 2 3" xfId="47633"/>
    <cellStyle name="Note 6 6 5 4 3" xfId="47634"/>
    <cellStyle name="Note 6 6 5 4 3 2" xfId="47635"/>
    <cellStyle name="Note 6 6 5 4 3 3" xfId="47636"/>
    <cellStyle name="Note 6 6 5 4 4" xfId="47637"/>
    <cellStyle name="Note 6 6 5 4 4 2" xfId="47638"/>
    <cellStyle name="Note 6 6 5 4 4 3" xfId="47639"/>
    <cellStyle name="Note 6 6 5 4 5" xfId="47640"/>
    <cellStyle name="Note 6 6 5 4 5 2" xfId="47641"/>
    <cellStyle name="Note 6 6 5 4 5 3" xfId="47642"/>
    <cellStyle name="Note 6 6 5 4 6" xfId="47643"/>
    <cellStyle name="Note 6 6 5 4 6 2" xfId="47644"/>
    <cellStyle name="Note 6 6 5 4 6 3" xfId="47645"/>
    <cellStyle name="Note 6 6 5 4 7" xfId="47646"/>
    <cellStyle name="Note 6 6 5 4 8" xfId="47647"/>
    <cellStyle name="Note 6 6 5 5" xfId="47648"/>
    <cellStyle name="Note 6 6 5 5 2" xfId="47649"/>
    <cellStyle name="Note 6 6 5 5 2 2" xfId="47650"/>
    <cellStyle name="Note 6 6 5 5 2 3" xfId="47651"/>
    <cellStyle name="Note 6 6 5 5 3" xfId="47652"/>
    <cellStyle name="Note 6 6 5 5 3 2" xfId="47653"/>
    <cellStyle name="Note 6 6 5 5 3 3" xfId="47654"/>
    <cellStyle name="Note 6 6 5 5 4" xfId="47655"/>
    <cellStyle name="Note 6 6 5 5 5" xfId="47656"/>
    <cellStyle name="Note 6 6 5 6" xfId="47657"/>
    <cellStyle name="Note 6 6 5 6 2" xfId="47658"/>
    <cellStyle name="Note 6 6 5 6 3" xfId="47659"/>
    <cellStyle name="Note 6 6 5 7" xfId="47660"/>
    <cellStyle name="Note 6 6 5 7 2" xfId="47661"/>
    <cellStyle name="Note 6 6 5 7 3" xfId="47662"/>
    <cellStyle name="Note 6 6 5 8" xfId="47663"/>
    <cellStyle name="Note 6 6 5 8 2" xfId="47664"/>
    <cellStyle name="Note 6 6 5 8 3" xfId="47665"/>
    <cellStyle name="Note 6 6 5 9" xfId="47666"/>
    <cellStyle name="Note 6 6 6" xfId="47667"/>
    <cellStyle name="Note 6 6 6 2" xfId="47668"/>
    <cellStyle name="Note 6 6 6 2 2" xfId="47669"/>
    <cellStyle name="Note 6 6 6 2 2 2" xfId="47670"/>
    <cellStyle name="Note 6 6 6 2 2 3" xfId="47671"/>
    <cellStyle name="Note 6 6 6 2 3" xfId="47672"/>
    <cellStyle name="Note 6 6 6 2 3 2" xfId="47673"/>
    <cellStyle name="Note 6 6 6 2 3 3" xfId="47674"/>
    <cellStyle name="Note 6 6 6 2 4" xfId="47675"/>
    <cellStyle name="Note 6 6 6 2 5" xfId="47676"/>
    <cellStyle name="Note 6 6 6 3" xfId="47677"/>
    <cellStyle name="Note 6 6 6 3 2" xfId="47678"/>
    <cellStyle name="Note 6 6 6 3 3" xfId="47679"/>
    <cellStyle name="Note 6 6 6 4" xfId="47680"/>
    <cellStyle name="Note 6 6 6 4 2" xfId="47681"/>
    <cellStyle name="Note 6 6 6 4 3" xfId="47682"/>
    <cellStyle name="Note 6 6 6 5" xfId="47683"/>
    <cellStyle name="Note 6 6 6 5 2" xfId="47684"/>
    <cellStyle name="Note 6 6 6 5 3" xfId="47685"/>
    <cellStyle name="Note 6 6 6 6" xfId="47686"/>
    <cellStyle name="Note 6 6 7" xfId="47687"/>
    <cellStyle name="Note 6 6 7 2" xfId="47688"/>
    <cellStyle name="Note 6 6 7 2 2" xfId="47689"/>
    <cellStyle name="Note 6 6 7 2 2 2" xfId="47690"/>
    <cellStyle name="Note 6 6 7 2 2 3" xfId="47691"/>
    <cellStyle name="Note 6 6 7 2 3" xfId="47692"/>
    <cellStyle name="Note 6 6 7 2 3 2" xfId="47693"/>
    <cellStyle name="Note 6 6 7 2 3 3" xfId="47694"/>
    <cellStyle name="Note 6 6 7 2 4" xfId="47695"/>
    <cellStyle name="Note 6 6 7 2 5" xfId="47696"/>
    <cellStyle name="Note 6 6 7 3" xfId="47697"/>
    <cellStyle name="Note 6 6 7 3 2" xfId="47698"/>
    <cellStyle name="Note 6 6 7 3 3" xfId="47699"/>
    <cellStyle name="Note 6 6 7 4" xfId="47700"/>
    <cellStyle name="Note 6 6 7 4 2" xfId="47701"/>
    <cellStyle name="Note 6 6 7 4 3" xfId="47702"/>
    <cellStyle name="Note 6 6 7 5" xfId="47703"/>
    <cellStyle name="Note 6 6 7 5 2" xfId="47704"/>
    <cellStyle name="Note 6 6 7 5 3" xfId="47705"/>
    <cellStyle name="Note 6 6 7 6" xfId="47706"/>
    <cellStyle name="Note 6 6 8" xfId="47707"/>
    <cellStyle name="Note 6 6 8 2" xfId="47708"/>
    <cellStyle name="Note 6 6 8 2 2" xfId="47709"/>
    <cellStyle name="Note 6 6 8 2 3" xfId="47710"/>
    <cellStyle name="Note 6 6 8 3" xfId="47711"/>
    <cellStyle name="Note 6 6 8 3 2" xfId="47712"/>
    <cellStyle name="Note 6 6 8 3 3" xfId="47713"/>
    <cellStyle name="Note 6 6 8 4" xfId="47714"/>
    <cellStyle name="Note 6 6 8 4 2" xfId="47715"/>
    <cellStyle name="Note 6 6 8 4 3" xfId="47716"/>
    <cellStyle name="Note 6 6 8 5" xfId="47717"/>
    <cellStyle name="Note 6 6 8 5 2" xfId="47718"/>
    <cellStyle name="Note 6 6 8 5 3" xfId="47719"/>
    <cellStyle name="Note 6 6 8 6" xfId="47720"/>
    <cellStyle name="Note 6 6 8 6 2" xfId="47721"/>
    <cellStyle name="Note 6 6 8 6 3" xfId="47722"/>
    <cellStyle name="Note 6 6 8 7" xfId="47723"/>
    <cellStyle name="Note 6 6 8 8" xfId="47724"/>
    <cellStyle name="Note 6 6 9" xfId="47725"/>
    <cellStyle name="Note 6 6 9 2" xfId="47726"/>
    <cellStyle name="Note 6 6 9 2 2" xfId="47727"/>
    <cellStyle name="Note 6 6 9 2 3" xfId="47728"/>
    <cellStyle name="Note 6 6 9 3" xfId="47729"/>
    <cellStyle name="Note 6 6 9 3 2" xfId="47730"/>
    <cellStyle name="Note 6 6 9 3 3" xfId="47731"/>
    <cellStyle name="Note 6 6 9 4" xfId="47732"/>
    <cellStyle name="Note 6 6 9 5" xfId="47733"/>
    <cellStyle name="Note 6 7" xfId="47734"/>
    <cellStyle name="Note 6 7 10" xfId="47735"/>
    <cellStyle name="Note 6 7 10 2" xfId="47736"/>
    <cellStyle name="Note 6 7 10 3" xfId="47737"/>
    <cellStyle name="Note 6 7 11" xfId="47738"/>
    <cellStyle name="Note 6 7 11 2" xfId="47739"/>
    <cellStyle name="Note 6 7 11 3" xfId="47740"/>
    <cellStyle name="Note 6 7 12" xfId="47741"/>
    <cellStyle name="Note 6 7 12 2" xfId="47742"/>
    <cellStyle name="Note 6 7 12 3" xfId="47743"/>
    <cellStyle name="Note 6 7 13" xfId="47744"/>
    <cellStyle name="Note 6 7 2" xfId="47745"/>
    <cellStyle name="Note 6 7 2 2" xfId="47746"/>
    <cellStyle name="Note 6 7 2 2 2" xfId="47747"/>
    <cellStyle name="Note 6 7 2 2 2 2" xfId="47748"/>
    <cellStyle name="Note 6 7 2 2 2 2 2" xfId="47749"/>
    <cellStyle name="Note 6 7 2 2 2 2 3" xfId="47750"/>
    <cellStyle name="Note 6 7 2 2 2 3" xfId="47751"/>
    <cellStyle name="Note 6 7 2 2 2 3 2" xfId="47752"/>
    <cellStyle name="Note 6 7 2 2 2 3 3" xfId="47753"/>
    <cellStyle name="Note 6 7 2 2 2 4" xfId="47754"/>
    <cellStyle name="Note 6 7 2 2 2 5" xfId="47755"/>
    <cellStyle name="Note 6 7 2 2 3" xfId="47756"/>
    <cellStyle name="Note 6 7 2 2 3 2" xfId="47757"/>
    <cellStyle name="Note 6 7 2 2 3 3" xfId="47758"/>
    <cellStyle name="Note 6 7 2 2 4" xfId="47759"/>
    <cellStyle name="Note 6 7 2 2 4 2" xfId="47760"/>
    <cellStyle name="Note 6 7 2 2 4 3" xfId="47761"/>
    <cellStyle name="Note 6 7 2 2 5" xfId="47762"/>
    <cellStyle name="Note 6 7 2 2 5 2" xfId="47763"/>
    <cellStyle name="Note 6 7 2 2 5 3" xfId="47764"/>
    <cellStyle name="Note 6 7 2 2 6" xfId="47765"/>
    <cellStyle name="Note 6 7 2 3" xfId="47766"/>
    <cellStyle name="Note 6 7 2 3 2" xfId="47767"/>
    <cellStyle name="Note 6 7 2 3 2 2" xfId="47768"/>
    <cellStyle name="Note 6 7 2 3 2 2 2" xfId="47769"/>
    <cellStyle name="Note 6 7 2 3 2 2 3" xfId="47770"/>
    <cellStyle name="Note 6 7 2 3 2 3" xfId="47771"/>
    <cellStyle name="Note 6 7 2 3 2 3 2" xfId="47772"/>
    <cellStyle name="Note 6 7 2 3 2 3 3" xfId="47773"/>
    <cellStyle name="Note 6 7 2 3 2 4" xfId="47774"/>
    <cellStyle name="Note 6 7 2 3 2 5" xfId="47775"/>
    <cellStyle name="Note 6 7 2 3 3" xfId="47776"/>
    <cellStyle name="Note 6 7 2 3 3 2" xfId="47777"/>
    <cellStyle name="Note 6 7 2 3 3 3" xfId="47778"/>
    <cellStyle name="Note 6 7 2 3 4" xfId="47779"/>
    <cellStyle name="Note 6 7 2 3 4 2" xfId="47780"/>
    <cellStyle name="Note 6 7 2 3 4 3" xfId="47781"/>
    <cellStyle name="Note 6 7 2 3 5" xfId="47782"/>
    <cellStyle name="Note 6 7 2 3 5 2" xfId="47783"/>
    <cellStyle name="Note 6 7 2 3 5 3" xfId="47784"/>
    <cellStyle name="Note 6 7 2 3 6" xfId="47785"/>
    <cellStyle name="Note 6 7 2 4" xfId="47786"/>
    <cellStyle name="Note 6 7 2 4 2" xfId="47787"/>
    <cellStyle name="Note 6 7 2 4 2 2" xfId="47788"/>
    <cellStyle name="Note 6 7 2 4 2 3" xfId="47789"/>
    <cellStyle name="Note 6 7 2 4 3" xfId="47790"/>
    <cellStyle name="Note 6 7 2 4 3 2" xfId="47791"/>
    <cellStyle name="Note 6 7 2 4 3 3" xfId="47792"/>
    <cellStyle name="Note 6 7 2 4 4" xfId="47793"/>
    <cellStyle name="Note 6 7 2 4 4 2" xfId="47794"/>
    <cellStyle name="Note 6 7 2 4 4 3" xfId="47795"/>
    <cellStyle name="Note 6 7 2 4 5" xfId="47796"/>
    <cellStyle name="Note 6 7 2 4 5 2" xfId="47797"/>
    <cellStyle name="Note 6 7 2 4 5 3" xfId="47798"/>
    <cellStyle name="Note 6 7 2 4 6" xfId="47799"/>
    <cellStyle name="Note 6 7 2 4 6 2" xfId="47800"/>
    <cellStyle name="Note 6 7 2 4 6 3" xfId="47801"/>
    <cellStyle name="Note 6 7 2 4 7" xfId="47802"/>
    <cellStyle name="Note 6 7 2 4 8" xfId="47803"/>
    <cellStyle name="Note 6 7 2 5" xfId="47804"/>
    <cellStyle name="Note 6 7 2 5 2" xfId="47805"/>
    <cellStyle name="Note 6 7 2 5 2 2" xfId="47806"/>
    <cellStyle name="Note 6 7 2 5 2 3" xfId="47807"/>
    <cellStyle name="Note 6 7 2 5 3" xfId="47808"/>
    <cellStyle name="Note 6 7 2 5 3 2" xfId="47809"/>
    <cellStyle name="Note 6 7 2 5 3 3" xfId="47810"/>
    <cellStyle name="Note 6 7 2 5 4" xfId="47811"/>
    <cellStyle name="Note 6 7 2 5 5" xfId="47812"/>
    <cellStyle name="Note 6 7 2 6" xfId="47813"/>
    <cellStyle name="Note 6 7 2 6 2" xfId="47814"/>
    <cellStyle name="Note 6 7 2 6 3" xfId="47815"/>
    <cellStyle name="Note 6 7 2 7" xfId="47816"/>
    <cellStyle name="Note 6 7 2 7 2" xfId="47817"/>
    <cellStyle name="Note 6 7 2 7 3" xfId="47818"/>
    <cellStyle name="Note 6 7 2 8" xfId="47819"/>
    <cellStyle name="Note 6 7 2 8 2" xfId="47820"/>
    <cellStyle name="Note 6 7 2 8 3" xfId="47821"/>
    <cellStyle name="Note 6 7 2 9" xfId="47822"/>
    <cellStyle name="Note 6 7 3" xfId="47823"/>
    <cellStyle name="Note 6 7 3 2" xfId="47824"/>
    <cellStyle name="Note 6 7 3 2 2" xfId="47825"/>
    <cellStyle name="Note 6 7 3 2 2 2" xfId="47826"/>
    <cellStyle name="Note 6 7 3 2 2 2 2" xfId="47827"/>
    <cellStyle name="Note 6 7 3 2 2 2 3" xfId="47828"/>
    <cellStyle name="Note 6 7 3 2 2 3" xfId="47829"/>
    <cellStyle name="Note 6 7 3 2 2 3 2" xfId="47830"/>
    <cellStyle name="Note 6 7 3 2 2 3 3" xfId="47831"/>
    <cellStyle name="Note 6 7 3 2 2 4" xfId="47832"/>
    <cellStyle name="Note 6 7 3 2 2 5" xfId="47833"/>
    <cellStyle name="Note 6 7 3 2 3" xfId="47834"/>
    <cellStyle name="Note 6 7 3 2 3 2" xfId="47835"/>
    <cellStyle name="Note 6 7 3 2 3 3" xfId="47836"/>
    <cellStyle name="Note 6 7 3 2 4" xfId="47837"/>
    <cellStyle name="Note 6 7 3 2 4 2" xfId="47838"/>
    <cellStyle name="Note 6 7 3 2 4 3" xfId="47839"/>
    <cellStyle name="Note 6 7 3 2 5" xfId="47840"/>
    <cellStyle name="Note 6 7 3 2 5 2" xfId="47841"/>
    <cellStyle name="Note 6 7 3 2 5 3" xfId="47842"/>
    <cellStyle name="Note 6 7 3 2 6" xfId="47843"/>
    <cellStyle name="Note 6 7 3 3" xfId="47844"/>
    <cellStyle name="Note 6 7 3 3 2" xfId="47845"/>
    <cellStyle name="Note 6 7 3 3 2 2" xfId="47846"/>
    <cellStyle name="Note 6 7 3 3 2 2 2" xfId="47847"/>
    <cellStyle name="Note 6 7 3 3 2 2 3" xfId="47848"/>
    <cellStyle name="Note 6 7 3 3 2 3" xfId="47849"/>
    <cellStyle name="Note 6 7 3 3 2 3 2" xfId="47850"/>
    <cellStyle name="Note 6 7 3 3 2 3 3" xfId="47851"/>
    <cellStyle name="Note 6 7 3 3 2 4" xfId="47852"/>
    <cellStyle name="Note 6 7 3 3 2 5" xfId="47853"/>
    <cellStyle name="Note 6 7 3 3 3" xfId="47854"/>
    <cellStyle name="Note 6 7 3 3 3 2" xfId="47855"/>
    <cellStyle name="Note 6 7 3 3 3 3" xfId="47856"/>
    <cellStyle name="Note 6 7 3 3 4" xfId="47857"/>
    <cellStyle name="Note 6 7 3 3 4 2" xfId="47858"/>
    <cellStyle name="Note 6 7 3 3 4 3" xfId="47859"/>
    <cellStyle name="Note 6 7 3 3 5" xfId="47860"/>
    <cellStyle name="Note 6 7 3 3 5 2" xfId="47861"/>
    <cellStyle name="Note 6 7 3 3 5 3" xfId="47862"/>
    <cellStyle name="Note 6 7 3 3 6" xfId="47863"/>
    <cellStyle name="Note 6 7 3 4" xfId="47864"/>
    <cellStyle name="Note 6 7 3 4 2" xfId="47865"/>
    <cellStyle name="Note 6 7 3 4 2 2" xfId="47866"/>
    <cellStyle name="Note 6 7 3 4 2 3" xfId="47867"/>
    <cellStyle name="Note 6 7 3 4 3" xfId="47868"/>
    <cellStyle name="Note 6 7 3 4 3 2" xfId="47869"/>
    <cellStyle name="Note 6 7 3 4 3 3" xfId="47870"/>
    <cellStyle name="Note 6 7 3 4 4" xfId="47871"/>
    <cellStyle name="Note 6 7 3 4 4 2" xfId="47872"/>
    <cellStyle name="Note 6 7 3 4 4 3" xfId="47873"/>
    <cellStyle name="Note 6 7 3 4 5" xfId="47874"/>
    <cellStyle name="Note 6 7 3 4 5 2" xfId="47875"/>
    <cellStyle name="Note 6 7 3 4 5 3" xfId="47876"/>
    <cellStyle name="Note 6 7 3 4 6" xfId="47877"/>
    <cellStyle name="Note 6 7 3 4 6 2" xfId="47878"/>
    <cellStyle name="Note 6 7 3 4 6 3" xfId="47879"/>
    <cellStyle name="Note 6 7 3 4 7" xfId="47880"/>
    <cellStyle name="Note 6 7 3 4 8" xfId="47881"/>
    <cellStyle name="Note 6 7 3 5" xfId="47882"/>
    <cellStyle name="Note 6 7 3 5 2" xfId="47883"/>
    <cellStyle name="Note 6 7 3 5 2 2" xfId="47884"/>
    <cellStyle name="Note 6 7 3 5 2 3" xfId="47885"/>
    <cellStyle name="Note 6 7 3 5 3" xfId="47886"/>
    <cellStyle name="Note 6 7 3 5 3 2" xfId="47887"/>
    <cellStyle name="Note 6 7 3 5 3 3" xfId="47888"/>
    <cellStyle name="Note 6 7 3 5 4" xfId="47889"/>
    <cellStyle name="Note 6 7 3 5 5" xfId="47890"/>
    <cellStyle name="Note 6 7 3 6" xfId="47891"/>
    <cellStyle name="Note 6 7 3 6 2" xfId="47892"/>
    <cellStyle name="Note 6 7 3 6 3" xfId="47893"/>
    <cellStyle name="Note 6 7 3 7" xfId="47894"/>
    <cellStyle name="Note 6 7 3 7 2" xfId="47895"/>
    <cellStyle name="Note 6 7 3 7 3" xfId="47896"/>
    <cellStyle name="Note 6 7 3 8" xfId="47897"/>
    <cellStyle name="Note 6 7 3 8 2" xfId="47898"/>
    <cellStyle name="Note 6 7 3 8 3" xfId="47899"/>
    <cellStyle name="Note 6 7 3 9" xfId="47900"/>
    <cellStyle name="Note 6 7 4" xfId="47901"/>
    <cellStyle name="Note 6 7 4 2" xfId="47902"/>
    <cellStyle name="Note 6 7 4 2 2" xfId="47903"/>
    <cellStyle name="Note 6 7 4 2 2 2" xfId="47904"/>
    <cellStyle name="Note 6 7 4 2 2 2 2" xfId="47905"/>
    <cellStyle name="Note 6 7 4 2 2 2 3" xfId="47906"/>
    <cellStyle name="Note 6 7 4 2 2 3" xfId="47907"/>
    <cellStyle name="Note 6 7 4 2 2 3 2" xfId="47908"/>
    <cellStyle name="Note 6 7 4 2 2 3 3" xfId="47909"/>
    <cellStyle name="Note 6 7 4 2 2 4" xfId="47910"/>
    <cellStyle name="Note 6 7 4 2 2 5" xfId="47911"/>
    <cellStyle name="Note 6 7 4 2 3" xfId="47912"/>
    <cellStyle name="Note 6 7 4 2 3 2" xfId="47913"/>
    <cellStyle name="Note 6 7 4 2 3 3" xfId="47914"/>
    <cellStyle name="Note 6 7 4 2 4" xfId="47915"/>
    <cellStyle name="Note 6 7 4 2 4 2" xfId="47916"/>
    <cellStyle name="Note 6 7 4 2 4 3" xfId="47917"/>
    <cellStyle name="Note 6 7 4 2 5" xfId="47918"/>
    <cellStyle name="Note 6 7 4 2 5 2" xfId="47919"/>
    <cellStyle name="Note 6 7 4 2 5 3" xfId="47920"/>
    <cellStyle name="Note 6 7 4 2 6" xfId="47921"/>
    <cellStyle name="Note 6 7 4 3" xfId="47922"/>
    <cellStyle name="Note 6 7 4 3 2" xfId="47923"/>
    <cellStyle name="Note 6 7 4 3 2 2" xfId="47924"/>
    <cellStyle name="Note 6 7 4 3 2 2 2" xfId="47925"/>
    <cellStyle name="Note 6 7 4 3 2 2 3" xfId="47926"/>
    <cellStyle name="Note 6 7 4 3 2 3" xfId="47927"/>
    <cellStyle name="Note 6 7 4 3 2 3 2" xfId="47928"/>
    <cellStyle name="Note 6 7 4 3 2 3 3" xfId="47929"/>
    <cellStyle name="Note 6 7 4 3 2 4" xfId="47930"/>
    <cellStyle name="Note 6 7 4 3 2 5" xfId="47931"/>
    <cellStyle name="Note 6 7 4 3 3" xfId="47932"/>
    <cellStyle name="Note 6 7 4 3 3 2" xfId="47933"/>
    <cellStyle name="Note 6 7 4 3 3 3" xfId="47934"/>
    <cellStyle name="Note 6 7 4 3 4" xfId="47935"/>
    <cellStyle name="Note 6 7 4 3 4 2" xfId="47936"/>
    <cellStyle name="Note 6 7 4 3 4 3" xfId="47937"/>
    <cellStyle name="Note 6 7 4 3 5" xfId="47938"/>
    <cellStyle name="Note 6 7 4 3 5 2" xfId="47939"/>
    <cellStyle name="Note 6 7 4 3 5 3" xfId="47940"/>
    <cellStyle name="Note 6 7 4 3 6" xfId="47941"/>
    <cellStyle name="Note 6 7 4 4" xfId="47942"/>
    <cellStyle name="Note 6 7 4 4 2" xfId="47943"/>
    <cellStyle name="Note 6 7 4 4 2 2" xfId="47944"/>
    <cellStyle name="Note 6 7 4 4 2 3" xfId="47945"/>
    <cellStyle name="Note 6 7 4 4 3" xfId="47946"/>
    <cellStyle name="Note 6 7 4 4 3 2" xfId="47947"/>
    <cellStyle name="Note 6 7 4 4 3 3" xfId="47948"/>
    <cellStyle name="Note 6 7 4 4 4" xfId="47949"/>
    <cellStyle name="Note 6 7 4 4 4 2" xfId="47950"/>
    <cellStyle name="Note 6 7 4 4 4 3" xfId="47951"/>
    <cellStyle name="Note 6 7 4 4 5" xfId="47952"/>
    <cellStyle name="Note 6 7 4 4 5 2" xfId="47953"/>
    <cellStyle name="Note 6 7 4 4 5 3" xfId="47954"/>
    <cellStyle name="Note 6 7 4 4 6" xfId="47955"/>
    <cellStyle name="Note 6 7 4 4 6 2" xfId="47956"/>
    <cellStyle name="Note 6 7 4 4 6 3" xfId="47957"/>
    <cellStyle name="Note 6 7 4 4 7" xfId="47958"/>
    <cellStyle name="Note 6 7 4 4 8" xfId="47959"/>
    <cellStyle name="Note 6 7 4 5" xfId="47960"/>
    <cellStyle name="Note 6 7 4 5 2" xfId="47961"/>
    <cellStyle name="Note 6 7 4 5 2 2" xfId="47962"/>
    <cellStyle name="Note 6 7 4 5 2 3" xfId="47963"/>
    <cellStyle name="Note 6 7 4 5 3" xfId="47964"/>
    <cellStyle name="Note 6 7 4 5 3 2" xfId="47965"/>
    <cellStyle name="Note 6 7 4 5 3 3" xfId="47966"/>
    <cellStyle name="Note 6 7 4 5 4" xfId="47967"/>
    <cellStyle name="Note 6 7 4 5 5" xfId="47968"/>
    <cellStyle name="Note 6 7 4 6" xfId="47969"/>
    <cellStyle name="Note 6 7 4 6 2" xfId="47970"/>
    <cellStyle name="Note 6 7 4 6 3" xfId="47971"/>
    <cellStyle name="Note 6 7 4 7" xfId="47972"/>
    <cellStyle name="Note 6 7 4 7 2" xfId="47973"/>
    <cellStyle name="Note 6 7 4 7 3" xfId="47974"/>
    <cellStyle name="Note 6 7 4 8" xfId="47975"/>
    <cellStyle name="Note 6 7 4 8 2" xfId="47976"/>
    <cellStyle name="Note 6 7 4 8 3" xfId="47977"/>
    <cellStyle name="Note 6 7 4 9" xfId="47978"/>
    <cellStyle name="Note 6 7 5" xfId="47979"/>
    <cellStyle name="Note 6 7 5 2" xfId="47980"/>
    <cellStyle name="Note 6 7 5 2 2" xfId="47981"/>
    <cellStyle name="Note 6 7 5 2 2 2" xfId="47982"/>
    <cellStyle name="Note 6 7 5 2 2 2 2" xfId="47983"/>
    <cellStyle name="Note 6 7 5 2 2 2 3" xfId="47984"/>
    <cellStyle name="Note 6 7 5 2 2 3" xfId="47985"/>
    <cellStyle name="Note 6 7 5 2 2 3 2" xfId="47986"/>
    <cellStyle name="Note 6 7 5 2 2 3 3" xfId="47987"/>
    <cellStyle name="Note 6 7 5 2 2 4" xfId="47988"/>
    <cellStyle name="Note 6 7 5 2 2 5" xfId="47989"/>
    <cellStyle name="Note 6 7 5 2 3" xfId="47990"/>
    <cellStyle name="Note 6 7 5 2 3 2" xfId="47991"/>
    <cellStyle name="Note 6 7 5 2 3 3" xfId="47992"/>
    <cellStyle name="Note 6 7 5 2 4" xfId="47993"/>
    <cellStyle name="Note 6 7 5 2 4 2" xfId="47994"/>
    <cellStyle name="Note 6 7 5 2 4 3" xfId="47995"/>
    <cellStyle name="Note 6 7 5 2 5" xfId="47996"/>
    <cellStyle name="Note 6 7 5 2 5 2" xfId="47997"/>
    <cellStyle name="Note 6 7 5 2 5 3" xfId="47998"/>
    <cellStyle name="Note 6 7 5 2 6" xfId="47999"/>
    <cellStyle name="Note 6 7 5 3" xfId="48000"/>
    <cellStyle name="Note 6 7 5 3 2" xfId="48001"/>
    <cellStyle name="Note 6 7 5 3 2 2" xfId="48002"/>
    <cellStyle name="Note 6 7 5 3 2 2 2" xfId="48003"/>
    <cellStyle name="Note 6 7 5 3 2 2 3" xfId="48004"/>
    <cellStyle name="Note 6 7 5 3 2 3" xfId="48005"/>
    <cellStyle name="Note 6 7 5 3 2 3 2" xfId="48006"/>
    <cellStyle name="Note 6 7 5 3 2 3 3" xfId="48007"/>
    <cellStyle name="Note 6 7 5 3 2 4" xfId="48008"/>
    <cellStyle name="Note 6 7 5 3 2 5" xfId="48009"/>
    <cellStyle name="Note 6 7 5 3 3" xfId="48010"/>
    <cellStyle name="Note 6 7 5 3 3 2" xfId="48011"/>
    <cellStyle name="Note 6 7 5 3 3 3" xfId="48012"/>
    <cellStyle name="Note 6 7 5 3 4" xfId="48013"/>
    <cellStyle name="Note 6 7 5 3 4 2" xfId="48014"/>
    <cellStyle name="Note 6 7 5 3 4 3" xfId="48015"/>
    <cellStyle name="Note 6 7 5 3 5" xfId="48016"/>
    <cellStyle name="Note 6 7 5 3 5 2" xfId="48017"/>
    <cellStyle name="Note 6 7 5 3 5 3" xfId="48018"/>
    <cellStyle name="Note 6 7 5 3 6" xfId="48019"/>
    <cellStyle name="Note 6 7 5 4" xfId="48020"/>
    <cellStyle name="Note 6 7 5 4 2" xfId="48021"/>
    <cellStyle name="Note 6 7 5 4 2 2" xfId="48022"/>
    <cellStyle name="Note 6 7 5 4 2 3" xfId="48023"/>
    <cellStyle name="Note 6 7 5 4 3" xfId="48024"/>
    <cellStyle name="Note 6 7 5 4 3 2" xfId="48025"/>
    <cellStyle name="Note 6 7 5 4 3 3" xfId="48026"/>
    <cellStyle name="Note 6 7 5 4 4" xfId="48027"/>
    <cellStyle name="Note 6 7 5 4 4 2" xfId="48028"/>
    <cellStyle name="Note 6 7 5 4 4 3" xfId="48029"/>
    <cellStyle name="Note 6 7 5 4 5" xfId="48030"/>
    <cellStyle name="Note 6 7 5 4 5 2" xfId="48031"/>
    <cellStyle name="Note 6 7 5 4 5 3" xfId="48032"/>
    <cellStyle name="Note 6 7 5 4 6" xfId="48033"/>
    <cellStyle name="Note 6 7 5 4 6 2" xfId="48034"/>
    <cellStyle name="Note 6 7 5 4 6 3" xfId="48035"/>
    <cellStyle name="Note 6 7 5 4 7" xfId="48036"/>
    <cellStyle name="Note 6 7 5 4 8" xfId="48037"/>
    <cellStyle name="Note 6 7 5 5" xfId="48038"/>
    <cellStyle name="Note 6 7 5 5 2" xfId="48039"/>
    <cellStyle name="Note 6 7 5 5 2 2" xfId="48040"/>
    <cellStyle name="Note 6 7 5 5 2 3" xfId="48041"/>
    <cellStyle name="Note 6 7 5 5 3" xfId="48042"/>
    <cellStyle name="Note 6 7 5 5 3 2" xfId="48043"/>
    <cellStyle name="Note 6 7 5 5 3 3" xfId="48044"/>
    <cellStyle name="Note 6 7 5 5 4" xfId="48045"/>
    <cellStyle name="Note 6 7 5 5 5" xfId="48046"/>
    <cellStyle name="Note 6 7 5 6" xfId="48047"/>
    <cellStyle name="Note 6 7 5 6 2" xfId="48048"/>
    <cellStyle name="Note 6 7 5 6 3" xfId="48049"/>
    <cellStyle name="Note 6 7 5 7" xfId="48050"/>
    <cellStyle name="Note 6 7 5 7 2" xfId="48051"/>
    <cellStyle name="Note 6 7 5 7 3" xfId="48052"/>
    <cellStyle name="Note 6 7 5 8" xfId="48053"/>
    <cellStyle name="Note 6 7 5 8 2" xfId="48054"/>
    <cellStyle name="Note 6 7 5 8 3" xfId="48055"/>
    <cellStyle name="Note 6 7 5 9" xfId="48056"/>
    <cellStyle name="Note 6 7 6" xfId="48057"/>
    <cellStyle name="Note 6 7 6 2" xfId="48058"/>
    <cellStyle name="Note 6 7 6 2 2" xfId="48059"/>
    <cellStyle name="Note 6 7 6 2 2 2" xfId="48060"/>
    <cellStyle name="Note 6 7 6 2 2 3" xfId="48061"/>
    <cellStyle name="Note 6 7 6 2 3" xfId="48062"/>
    <cellStyle name="Note 6 7 6 2 3 2" xfId="48063"/>
    <cellStyle name="Note 6 7 6 2 3 3" xfId="48064"/>
    <cellStyle name="Note 6 7 6 2 4" xfId="48065"/>
    <cellStyle name="Note 6 7 6 2 5" xfId="48066"/>
    <cellStyle name="Note 6 7 6 3" xfId="48067"/>
    <cellStyle name="Note 6 7 6 3 2" xfId="48068"/>
    <cellStyle name="Note 6 7 6 3 3" xfId="48069"/>
    <cellStyle name="Note 6 7 6 4" xfId="48070"/>
    <cellStyle name="Note 6 7 6 4 2" xfId="48071"/>
    <cellStyle name="Note 6 7 6 4 3" xfId="48072"/>
    <cellStyle name="Note 6 7 6 5" xfId="48073"/>
    <cellStyle name="Note 6 7 6 5 2" xfId="48074"/>
    <cellStyle name="Note 6 7 6 5 3" xfId="48075"/>
    <cellStyle name="Note 6 7 6 6" xfId="48076"/>
    <cellStyle name="Note 6 7 7" xfId="48077"/>
    <cellStyle name="Note 6 7 7 2" xfId="48078"/>
    <cellStyle name="Note 6 7 7 2 2" xfId="48079"/>
    <cellStyle name="Note 6 7 7 2 2 2" xfId="48080"/>
    <cellStyle name="Note 6 7 7 2 2 3" xfId="48081"/>
    <cellStyle name="Note 6 7 7 2 3" xfId="48082"/>
    <cellStyle name="Note 6 7 7 2 3 2" xfId="48083"/>
    <cellStyle name="Note 6 7 7 2 3 3" xfId="48084"/>
    <cellStyle name="Note 6 7 7 2 4" xfId="48085"/>
    <cellStyle name="Note 6 7 7 2 5" xfId="48086"/>
    <cellStyle name="Note 6 7 7 3" xfId="48087"/>
    <cellStyle name="Note 6 7 7 3 2" xfId="48088"/>
    <cellStyle name="Note 6 7 7 3 3" xfId="48089"/>
    <cellStyle name="Note 6 7 7 4" xfId="48090"/>
    <cellStyle name="Note 6 7 7 4 2" xfId="48091"/>
    <cellStyle name="Note 6 7 7 4 3" xfId="48092"/>
    <cellStyle name="Note 6 7 7 5" xfId="48093"/>
    <cellStyle name="Note 6 7 7 5 2" xfId="48094"/>
    <cellStyle name="Note 6 7 7 5 3" xfId="48095"/>
    <cellStyle name="Note 6 7 7 6" xfId="48096"/>
    <cellStyle name="Note 6 7 8" xfId="48097"/>
    <cellStyle name="Note 6 7 8 2" xfId="48098"/>
    <cellStyle name="Note 6 7 8 2 2" xfId="48099"/>
    <cellStyle name="Note 6 7 8 2 3" xfId="48100"/>
    <cellStyle name="Note 6 7 8 3" xfId="48101"/>
    <cellStyle name="Note 6 7 8 3 2" xfId="48102"/>
    <cellStyle name="Note 6 7 8 3 3" xfId="48103"/>
    <cellStyle name="Note 6 7 8 4" xfId="48104"/>
    <cellStyle name="Note 6 7 8 4 2" xfId="48105"/>
    <cellStyle name="Note 6 7 8 4 3" xfId="48106"/>
    <cellStyle name="Note 6 7 8 5" xfId="48107"/>
    <cellStyle name="Note 6 7 8 5 2" xfId="48108"/>
    <cellStyle name="Note 6 7 8 5 3" xfId="48109"/>
    <cellStyle name="Note 6 7 8 6" xfId="48110"/>
    <cellStyle name="Note 6 7 8 6 2" xfId="48111"/>
    <cellStyle name="Note 6 7 8 6 3" xfId="48112"/>
    <cellStyle name="Note 6 7 8 7" xfId="48113"/>
    <cellStyle name="Note 6 7 8 8" xfId="48114"/>
    <cellStyle name="Note 6 7 9" xfId="48115"/>
    <cellStyle name="Note 6 7 9 2" xfId="48116"/>
    <cellStyle name="Note 6 7 9 2 2" xfId="48117"/>
    <cellStyle name="Note 6 7 9 2 3" xfId="48118"/>
    <cellStyle name="Note 6 7 9 3" xfId="48119"/>
    <cellStyle name="Note 6 7 9 3 2" xfId="48120"/>
    <cellStyle name="Note 6 7 9 3 3" xfId="48121"/>
    <cellStyle name="Note 6 7 9 4" xfId="48122"/>
    <cellStyle name="Note 6 7 9 5" xfId="48123"/>
    <cellStyle name="Note 6 8" xfId="48124"/>
    <cellStyle name="Note 6 8 10" xfId="48125"/>
    <cellStyle name="Note 6 8 10 2" xfId="48126"/>
    <cellStyle name="Note 6 8 10 3" xfId="48127"/>
    <cellStyle name="Note 6 8 11" xfId="48128"/>
    <cellStyle name="Note 6 8 11 2" xfId="48129"/>
    <cellStyle name="Note 6 8 11 3" xfId="48130"/>
    <cellStyle name="Note 6 8 12" xfId="48131"/>
    <cellStyle name="Note 6 8 12 2" xfId="48132"/>
    <cellStyle name="Note 6 8 12 3" xfId="48133"/>
    <cellStyle name="Note 6 8 13" xfId="48134"/>
    <cellStyle name="Note 6 8 2" xfId="48135"/>
    <cellStyle name="Note 6 8 2 2" xfId="48136"/>
    <cellStyle name="Note 6 8 2 2 2" xfId="48137"/>
    <cellStyle name="Note 6 8 2 2 2 2" xfId="48138"/>
    <cellStyle name="Note 6 8 2 2 2 2 2" xfId="48139"/>
    <cellStyle name="Note 6 8 2 2 2 2 3" xfId="48140"/>
    <cellStyle name="Note 6 8 2 2 2 3" xfId="48141"/>
    <cellStyle name="Note 6 8 2 2 2 3 2" xfId="48142"/>
    <cellStyle name="Note 6 8 2 2 2 3 3" xfId="48143"/>
    <cellStyle name="Note 6 8 2 2 2 4" xfId="48144"/>
    <cellStyle name="Note 6 8 2 2 2 5" xfId="48145"/>
    <cellStyle name="Note 6 8 2 2 3" xfId="48146"/>
    <cellStyle name="Note 6 8 2 2 3 2" xfId="48147"/>
    <cellStyle name="Note 6 8 2 2 3 3" xfId="48148"/>
    <cellStyle name="Note 6 8 2 2 4" xfId="48149"/>
    <cellStyle name="Note 6 8 2 2 4 2" xfId="48150"/>
    <cellStyle name="Note 6 8 2 2 4 3" xfId="48151"/>
    <cellStyle name="Note 6 8 2 2 5" xfId="48152"/>
    <cellStyle name="Note 6 8 2 2 5 2" xfId="48153"/>
    <cellStyle name="Note 6 8 2 2 5 3" xfId="48154"/>
    <cellStyle name="Note 6 8 2 2 6" xfId="48155"/>
    <cellStyle name="Note 6 8 2 3" xfId="48156"/>
    <cellStyle name="Note 6 8 2 3 2" xfId="48157"/>
    <cellStyle name="Note 6 8 2 3 2 2" xfId="48158"/>
    <cellStyle name="Note 6 8 2 3 2 2 2" xfId="48159"/>
    <cellStyle name="Note 6 8 2 3 2 2 3" xfId="48160"/>
    <cellStyle name="Note 6 8 2 3 2 3" xfId="48161"/>
    <cellStyle name="Note 6 8 2 3 2 3 2" xfId="48162"/>
    <cellStyle name="Note 6 8 2 3 2 3 3" xfId="48163"/>
    <cellStyle name="Note 6 8 2 3 2 4" xfId="48164"/>
    <cellStyle name="Note 6 8 2 3 2 5" xfId="48165"/>
    <cellStyle name="Note 6 8 2 3 3" xfId="48166"/>
    <cellStyle name="Note 6 8 2 3 3 2" xfId="48167"/>
    <cellStyle name="Note 6 8 2 3 3 3" xfId="48168"/>
    <cellStyle name="Note 6 8 2 3 4" xfId="48169"/>
    <cellStyle name="Note 6 8 2 3 4 2" xfId="48170"/>
    <cellStyle name="Note 6 8 2 3 4 3" xfId="48171"/>
    <cellStyle name="Note 6 8 2 3 5" xfId="48172"/>
    <cellStyle name="Note 6 8 2 3 5 2" xfId="48173"/>
    <cellStyle name="Note 6 8 2 3 5 3" xfId="48174"/>
    <cellStyle name="Note 6 8 2 3 6" xfId="48175"/>
    <cellStyle name="Note 6 8 2 4" xfId="48176"/>
    <cellStyle name="Note 6 8 2 4 2" xfId="48177"/>
    <cellStyle name="Note 6 8 2 4 2 2" xfId="48178"/>
    <cellStyle name="Note 6 8 2 4 2 3" xfId="48179"/>
    <cellStyle name="Note 6 8 2 4 3" xfId="48180"/>
    <cellStyle name="Note 6 8 2 4 3 2" xfId="48181"/>
    <cellStyle name="Note 6 8 2 4 3 3" xfId="48182"/>
    <cellStyle name="Note 6 8 2 4 4" xfId="48183"/>
    <cellStyle name="Note 6 8 2 4 4 2" xfId="48184"/>
    <cellStyle name="Note 6 8 2 4 4 3" xfId="48185"/>
    <cellStyle name="Note 6 8 2 4 5" xfId="48186"/>
    <cellStyle name="Note 6 8 2 4 5 2" xfId="48187"/>
    <cellStyle name="Note 6 8 2 4 5 3" xfId="48188"/>
    <cellStyle name="Note 6 8 2 4 6" xfId="48189"/>
    <cellStyle name="Note 6 8 2 4 6 2" xfId="48190"/>
    <cellStyle name="Note 6 8 2 4 6 3" xfId="48191"/>
    <cellStyle name="Note 6 8 2 4 7" xfId="48192"/>
    <cellStyle name="Note 6 8 2 4 8" xfId="48193"/>
    <cellStyle name="Note 6 8 2 5" xfId="48194"/>
    <cellStyle name="Note 6 8 2 5 2" xfId="48195"/>
    <cellStyle name="Note 6 8 2 5 2 2" xfId="48196"/>
    <cellStyle name="Note 6 8 2 5 2 3" xfId="48197"/>
    <cellStyle name="Note 6 8 2 5 3" xfId="48198"/>
    <cellStyle name="Note 6 8 2 5 3 2" xfId="48199"/>
    <cellStyle name="Note 6 8 2 5 3 3" xfId="48200"/>
    <cellStyle name="Note 6 8 2 5 4" xfId="48201"/>
    <cellStyle name="Note 6 8 2 5 5" xfId="48202"/>
    <cellStyle name="Note 6 8 2 6" xfId="48203"/>
    <cellStyle name="Note 6 8 2 6 2" xfId="48204"/>
    <cellStyle name="Note 6 8 2 6 3" xfId="48205"/>
    <cellStyle name="Note 6 8 2 7" xfId="48206"/>
    <cellStyle name="Note 6 8 2 7 2" xfId="48207"/>
    <cellStyle name="Note 6 8 2 7 3" xfId="48208"/>
    <cellStyle name="Note 6 8 2 8" xfId="48209"/>
    <cellStyle name="Note 6 8 2 8 2" xfId="48210"/>
    <cellStyle name="Note 6 8 2 8 3" xfId="48211"/>
    <cellStyle name="Note 6 8 2 9" xfId="48212"/>
    <cellStyle name="Note 6 8 3" xfId="48213"/>
    <cellStyle name="Note 6 8 3 2" xfId="48214"/>
    <cellStyle name="Note 6 8 3 2 2" xfId="48215"/>
    <cellStyle name="Note 6 8 3 2 2 2" xfId="48216"/>
    <cellStyle name="Note 6 8 3 2 2 2 2" xfId="48217"/>
    <cellStyle name="Note 6 8 3 2 2 2 3" xfId="48218"/>
    <cellStyle name="Note 6 8 3 2 2 3" xfId="48219"/>
    <cellStyle name="Note 6 8 3 2 2 3 2" xfId="48220"/>
    <cellStyle name="Note 6 8 3 2 2 3 3" xfId="48221"/>
    <cellStyle name="Note 6 8 3 2 2 4" xfId="48222"/>
    <cellStyle name="Note 6 8 3 2 2 5" xfId="48223"/>
    <cellStyle name="Note 6 8 3 2 3" xfId="48224"/>
    <cellStyle name="Note 6 8 3 2 3 2" xfId="48225"/>
    <cellStyle name="Note 6 8 3 2 3 3" xfId="48226"/>
    <cellStyle name="Note 6 8 3 2 4" xfId="48227"/>
    <cellStyle name="Note 6 8 3 2 4 2" xfId="48228"/>
    <cellStyle name="Note 6 8 3 2 4 3" xfId="48229"/>
    <cellStyle name="Note 6 8 3 2 5" xfId="48230"/>
    <cellStyle name="Note 6 8 3 2 5 2" xfId="48231"/>
    <cellStyle name="Note 6 8 3 2 5 3" xfId="48232"/>
    <cellStyle name="Note 6 8 3 2 6" xfId="48233"/>
    <cellStyle name="Note 6 8 3 3" xfId="48234"/>
    <cellStyle name="Note 6 8 3 3 2" xfId="48235"/>
    <cellStyle name="Note 6 8 3 3 2 2" xfId="48236"/>
    <cellStyle name="Note 6 8 3 3 2 2 2" xfId="48237"/>
    <cellStyle name="Note 6 8 3 3 2 2 3" xfId="48238"/>
    <cellStyle name="Note 6 8 3 3 2 3" xfId="48239"/>
    <cellStyle name="Note 6 8 3 3 2 3 2" xfId="48240"/>
    <cellStyle name="Note 6 8 3 3 2 3 3" xfId="48241"/>
    <cellStyle name="Note 6 8 3 3 2 4" xfId="48242"/>
    <cellStyle name="Note 6 8 3 3 2 5" xfId="48243"/>
    <cellStyle name="Note 6 8 3 3 3" xfId="48244"/>
    <cellStyle name="Note 6 8 3 3 3 2" xfId="48245"/>
    <cellStyle name="Note 6 8 3 3 3 3" xfId="48246"/>
    <cellStyle name="Note 6 8 3 3 4" xfId="48247"/>
    <cellStyle name="Note 6 8 3 3 4 2" xfId="48248"/>
    <cellStyle name="Note 6 8 3 3 4 3" xfId="48249"/>
    <cellStyle name="Note 6 8 3 3 5" xfId="48250"/>
    <cellStyle name="Note 6 8 3 3 5 2" xfId="48251"/>
    <cellStyle name="Note 6 8 3 3 5 3" xfId="48252"/>
    <cellStyle name="Note 6 8 3 3 6" xfId="48253"/>
    <cellStyle name="Note 6 8 3 4" xfId="48254"/>
    <cellStyle name="Note 6 8 3 4 2" xfId="48255"/>
    <cellStyle name="Note 6 8 3 4 2 2" xfId="48256"/>
    <cellStyle name="Note 6 8 3 4 2 3" xfId="48257"/>
    <cellStyle name="Note 6 8 3 4 3" xfId="48258"/>
    <cellStyle name="Note 6 8 3 4 3 2" xfId="48259"/>
    <cellStyle name="Note 6 8 3 4 3 3" xfId="48260"/>
    <cellStyle name="Note 6 8 3 4 4" xfId="48261"/>
    <cellStyle name="Note 6 8 3 4 4 2" xfId="48262"/>
    <cellStyle name="Note 6 8 3 4 4 3" xfId="48263"/>
    <cellStyle name="Note 6 8 3 4 5" xfId="48264"/>
    <cellStyle name="Note 6 8 3 4 5 2" xfId="48265"/>
    <cellStyle name="Note 6 8 3 4 5 3" xfId="48266"/>
    <cellStyle name="Note 6 8 3 4 6" xfId="48267"/>
    <cellStyle name="Note 6 8 3 4 6 2" xfId="48268"/>
    <cellStyle name="Note 6 8 3 4 6 3" xfId="48269"/>
    <cellStyle name="Note 6 8 3 4 7" xfId="48270"/>
    <cellStyle name="Note 6 8 3 4 8" xfId="48271"/>
    <cellStyle name="Note 6 8 3 5" xfId="48272"/>
    <cellStyle name="Note 6 8 3 5 2" xfId="48273"/>
    <cellStyle name="Note 6 8 3 5 2 2" xfId="48274"/>
    <cellStyle name="Note 6 8 3 5 2 3" xfId="48275"/>
    <cellStyle name="Note 6 8 3 5 3" xfId="48276"/>
    <cellStyle name="Note 6 8 3 5 3 2" xfId="48277"/>
    <cellStyle name="Note 6 8 3 5 3 3" xfId="48278"/>
    <cellStyle name="Note 6 8 3 5 4" xfId="48279"/>
    <cellStyle name="Note 6 8 3 5 5" xfId="48280"/>
    <cellStyle name="Note 6 8 3 6" xfId="48281"/>
    <cellStyle name="Note 6 8 3 6 2" xfId="48282"/>
    <cellStyle name="Note 6 8 3 6 3" xfId="48283"/>
    <cellStyle name="Note 6 8 3 7" xfId="48284"/>
    <cellStyle name="Note 6 8 3 7 2" xfId="48285"/>
    <cellStyle name="Note 6 8 3 7 3" xfId="48286"/>
    <cellStyle name="Note 6 8 3 8" xfId="48287"/>
    <cellStyle name="Note 6 8 3 8 2" xfId="48288"/>
    <cellStyle name="Note 6 8 3 8 3" xfId="48289"/>
    <cellStyle name="Note 6 8 3 9" xfId="48290"/>
    <cellStyle name="Note 6 8 4" xfId="48291"/>
    <cellStyle name="Note 6 8 4 2" xfId="48292"/>
    <cellStyle name="Note 6 8 4 2 2" xfId="48293"/>
    <cellStyle name="Note 6 8 4 2 2 2" xfId="48294"/>
    <cellStyle name="Note 6 8 4 2 2 2 2" xfId="48295"/>
    <cellStyle name="Note 6 8 4 2 2 2 3" xfId="48296"/>
    <cellStyle name="Note 6 8 4 2 2 3" xfId="48297"/>
    <cellStyle name="Note 6 8 4 2 2 3 2" xfId="48298"/>
    <cellStyle name="Note 6 8 4 2 2 3 3" xfId="48299"/>
    <cellStyle name="Note 6 8 4 2 2 4" xfId="48300"/>
    <cellStyle name="Note 6 8 4 2 2 5" xfId="48301"/>
    <cellStyle name="Note 6 8 4 2 3" xfId="48302"/>
    <cellStyle name="Note 6 8 4 2 3 2" xfId="48303"/>
    <cellStyle name="Note 6 8 4 2 3 3" xfId="48304"/>
    <cellStyle name="Note 6 8 4 2 4" xfId="48305"/>
    <cellStyle name="Note 6 8 4 2 4 2" xfId="48306"/>
    <cellStyle name="Note 6 8 4 2 4 3" xfId="48307"/>
    <cellStyle name="Note 6 8 4 2 5" xfId="48308"/>
    <cellStyle name="Note 6 8 4 2 5 2" xfId="48309"/>
    <cellStyle name="Note 6 8 4 2 5 3" xfId="48310"/>
    <cellStyle name="Note 6 8 4 2 6" xfId="48311"/>
    <cellStyle name="Note 6 8 4 3" xfId="48312"/>
    <cellStyle name="Note 6 8 4 3 2" xfId="48313"/>
    <cellStyle name="Note 6 8 4 3 2 2" xfId="48314"/>
    <cellStyle name="Note 6 8 4 3 2 2 2" xfId="48315"/>
    <cellStyle name="Note 6 8 4 3 2 2 3" xfId="48316"/>
    <cellStyle name="Note 6 8 4 3 2 3" xfId="48317"/>
    <cellStyle name="Note 6 8 4 3 2 3 2" xfId="48318"/>
    <cellStyle name="Note 6 8 4 3 2 3 3" xfId="48319"/>
    <cellStyle name="Note 6 8 4 3 2 4" xfId="48320"/>
    <cellStyle name="Note 6 8 4 3 2 5" xfId="48321"/>
    <cellStyle name="Note 6 8 4 3 3" xfId="48322"/>
    <cellStyle name="Note 6 8 4 3 3 2" xfId="48323"/>
    <cellStyle name="Note 6 8 4 3 3 3" xfId="48324"/>
    <cellStyle name="Note 6 8 4 3 4" xfId="48325"/>
    <cellStyle name="Note 6 8 4 3 4 2" xfId="48326"/>
    <cellStyle name="Note 6 8 4 3 4 3" xfId="48327"/>
    <cellStyle name="Note 6 8 4 3 5" xfId="48328"/>
    <cellStyle name="Note 6 8 4 3 5 2" xfId="48329"/>
    <cellStyle name="Note 6 8 4 3 5 3" xfId="48330"/>
    <cellStyle name="Note 6 8 4 3 6" xfId="48331"/>
    <cellStyle name="Note 6 8 4 4" xfId="48332"/>
    <cellStyle name="Note 6 8 4 4 2" xfId="48333"/>
    <cellStyle name="Note 6 8 4 4 2 2" xfId="48334"/>
    <cellStyle name="Note 6 8 4 4 2 3" xfId="48335"/>
    <cellStyle name="Note 6 8 4 4 3" xfId="48336"/>
    <cellStyle name="Note 6 8 4 4 3 2" xfId="48337"/>
    <cellStyle name="Note 6 8 4 4 3 3" xfId="48338"/>
    <cellStyle name="Note 6 8 4 4 4" xfId="48339"/>
    <cellStyle name="Note 6 8 4 4 4 2" xfId="48340"/>
    <cellStyle name="Note 6 8 4 4 4 3" xfId="48341"/>
    <cellStyle name="Note 6 8 4 4 5" xfId="48342"/>
    <cellStyle name="Note 6 8 4 4 5 2" xfId="48343"/>
    <cellStyle name="Note 6 8 4 4 5 3" xfId="48344"/>
    <cellStyle name="Note 6 8 4 4 6" xfId="48345"/>
    <cellStyle name="Note 6 8 4 4 6 2" xfId="48346"/>
    <cellStyle name="Note 6 8 4 4 6 3" xfId="48347"/>
    <cellStyle name="Note 6 8 4 4 7" xfId="48348"/>
    <cellStyle name="Note 6 8 4 4 8" xfId="48349"/>
    <cellStyle name="Note 6 8 4 5" xfId="48350"/>
    <cellStyle name="Note 6 8 4 5 2" xfId="48351"/>
    <cellStyle name="Note 6 8 4 5 2 2" xfId="48352"/>
    <cellStyle name="Note 6 8 4 5 2 3" xfId="48353"/>
    <cellStyle name="Note 6 8 4 5 3" xfId="48354"/>
    <cellStyle name="Note 6 8 4 5 3 2" xfId="48355"/>
    <cellStyle name="Note 6 8 4 5 3 3" xfId="48356"/>
    <cellStyle name="Note 6 8 4 5 4" xfId="48357"/>
    <cellStyle name="Note 6 8 4 5 5" xfId="48358"/>
    <cellStyle name="Note 6 8 4 6" xfId="48359"/>
    <cellStyle name="Note 6 8 4 6 2" xfId="48360"/>
    <cellStyle name="Note 6 8 4 6 3" xfId="48361"/>
    <cellStyle name="Note 6 8 4 7" xfId="48362"/>
    <cellStyle name="Note 6 8 4 7 2" xfId="48363"/>
    <cellStyle name="Note 6 8 4 7 3" xfId="48364"/>
    <cellStyle name="Note 6 8 4 8" xfId="48365"/>
    <cellStyle name="Note 6 8 4 8 2" xfId="48366"/>
    <cellStyle name="Note 6 8 4 8 3" xfId="48367"/>
    <cellStyle name="Note 6 8 4 9" xfId="48368"/>
    <cellStyle name="Note 6 8 5" xfId="48369"/>
    <cellStyle name="Note 6 8 5 2" xfId="48370"/>
    <cellStyle name="Note 6 8 5 2 2" xfId="48371"/>
    <cellStyle name="Note 6 8 5 2 2 2" xfId="48372"/>
    <cellStyle name="Note 6 8 5 2 2 2 2" xfId="48373"/>
    <cellStyle name="Note 6 8 5 2 2 2 3" xfId="48374"/>
    <cellStyle name="Note 6 8 5 2 2 3" xfId="48375"/>
    <cellStyle name="Note 6 8 5 2 2 3 2" xfId="48376"/>
    <cellStyle name="Note 6 8 5 2 2 3 3" xfId="48377"/>
    <cellStyle name="Note 6 8 5 2 2 4" xfId="48378"/>
    <cellStyle name="Note 6 8 5 2 2 5" xfId="48379"/>
    <cellStyle name="Note 6 8 5 2 3" xfId="48380"/>
    <cellStyle name="Note 6 8 5 2 3 2" xfId="48381"/>
    <cellStyle name="Note 6 8 5 2 3 3" xfId="48382"/>
    <cellStyle name="Note 6 8 5 2 4" xfId="48383"/>
    <cellStyle name="Note 6 8 5 2 4 2" xfId="48384"/>
    <cellStyle name="Note 6 8 5 2 4 3" xfId="48385"/>
    <cellStyle name="Note 6 8 5 2 5" xfId="48386"/>
    <cellStyle name="Note 6 8 5 2 5 2" xfId="48387"/>
    <cellStyle name="Note 6 8 5 2 5 3" xfId="48388"/>
    <cellStyle name="Note 6 8 5 2 6" xfId="48389"/>
    <cellStyle name="Note 6 8 5 3" xfId="48390"/>
    <cellStyle name="Note 6 8 5 3 2" xfId="48391"/>
    <cellStyle name="Note 6 8 5 3 2 2" xfId="48392"/>
    <cellStyle name="Note 6 8 5 3 2 2 2" xfId="48393"/>
    <cellStyle name="Note 6 8 5 3 2 2 3" xfId="48394"/>
    <cellStyle name="Note 6 8 5 3 2 3" xfId="48395"/>
    <cellStyle name="Note 6 8 5 3 2 3 2" xfId="48396"/>
    <cellStyle name="Note 6 8 5 3 2 3 3" xfId="48397"/>
    <cellStyle name="Note 6 8 5 3 2 4" xfId="48398"/>
    <cellStyle name="Note 6 8 5 3 2 5" xfId="48399"/>
    <cellStyle name="Note 6 8 5 3 3" xfId="48400"/>
    <cellStyle name="Note 6 8 5 3 3 2" xfId="48401"/>
    <cellStyle name="Note 6 8 5 3 3 3" xfId="48402"/>
    <cellStyle name="Note 6 8 5 3 4" xfId="48403"/>
    <cellStyle name="Note 6 8 5 3 4 2" xfId="48404"/>
    <cellStyle name="Note 6 8 5 3 4 3" xfId="48405"/>
    <cellStyle name="Note 6 8 5 3 5" xfId="48406"/>
    <cellStyle name="Note 6 8 5 3 5 2" xfId="48407"/>
    <cellStyle name="Note 6 8 5 3 5 3" xfId="48408"/>
    <cellStyle name="Note 6 8 5 3 6" xfId="48409"/>
    <cellStyle name="Note 6 8 5 4" xfId="48410"/>
    <cellStyle name="Note 6 8 5 4 2" xfId="48411"/>
    <cellStyle name="Note 6 8 5 4 2 2" xfId="48412"/>
    <cellStyle name="Note 6 8 5 4 2 3" xfId="48413"/>
    <cellStyle name="Note 6 8 5 4 3" xfId="48414"/>
    <cellStyle name="Note 6 8 5 4 3 2" xfId="48415"/>
    <cellStyle name="Note 6 8 5 4 3 3" xfId="48416"/>
    <cellStyle name="Note 6 8 5 4 4" xfId="48417"/>
    <cellStyle name="Note 6 8 5 4 4 2" xfId="48418"/>
    <cellStyle name="Note 6 8 5 4 4 3" xfId="48419"/>
    <cellStyle name="Note 6 8 5 4 5" xfId="48420"/>
    <cellStyle name="Note 6 8 5 4 5 2" xfId="48421"/>
    <cellStyle name="Note 6 8 5 4 5 3" xfId="48422"/>
    <cellStyle name="Note 6 8 5 4 6" xfId="48423"/>
    <cellStyle name="Note 6 8 5 4 6 2" xfId="48424"/>
    <cellStyle name="Note 6 8 5 4 6 3" xfId="48425"/>
    <cellStyle name="Note 6 8 5 4 7" xfId="48426"/>
    <cellStyle name="Note 6 8 5 4 8" xfId="48427"/>
    <cellStyle name="Note 6 8 5 5" xfId="48428"/>
    <cellStyle name="Note 6 8 5 5 2" xfId="48429"/>
    <cellStyle name="Note 6 8 5 5 2 2" xfId="48430"/>
    <cellStyle name="Note 6 8 5 5 2 3" xfId="48431"/>
    <cellStyle name="Note 6 8 5 5 3" xfId="48432"/>
    <cellStyle name="Note 6 8 5 5 3 2" xfId="48433"/>
    <cellStyle name="Note 6 8 5 5 3 3" xfId="48434"/>
    <cellStyle name="Note 6 8 5 5 4" xfId="48435"/>
    <cellStyle name="Note 6 8 5 5 5" xfId="48436"/>
    <cellStyle name="Note 6 8 5 6" xfId="48437"/>
    <cellStyle name="Note 6 8 5 6 2" xfId="48438"/>
    <cellStyle name="Note 6 8 5 6 3" xfId="48439"/>
    <cellStyle name="Note 6 8 5 7" xfId="48440"/>
    <cellStyle name="Note 6 8 5 7 2" xfId="48441"/>
    <cellStyle name="Note 6 8 5 7 3" xfId="48442"/>
    <cellStyle name="Note 6 8 5 8" xfId="48443"/>
    <cellStyle name="Note 6 8 5 8 2" xfId="48444"/>
    <cellStyle name="Note 6 8 5 8 3" xfId="48445"/>
    <cellStyle name="Note 6 8 5 9" xfId="48446"/>
    <cellStyle name="Note 6 8 6" xfId="48447"/>
    <cellStyle name="Note 6 8 6 2" xfId="48448"/>
    <cellStyle name="Note 6 8 6 2 2" xfId="48449"/>
    <cellStyle name="Note 6 8 6 2 2 2" xfId="48450"/>
    <cellStyle name="Note 6 8 6 2 2 3" xfId="48451"/>
    <cellStyle name="Note 6 8 6 2 3" xfId="48452"/>
    <cellStyle name="Note 6 8 6 2 3 2" xfId="48453"/>
    <cellStyle name="Note 6 8 6 2 3 3" xfId="48454"/>
    <cellStyle name="Note 6 8 6 2 4" xfId="48455"/>
    <cellStyle name="Note 6 8 6 2 5" xfId="48456"/>
    <cellStyle name="Note 6 8 6 3" xfId="48457"/>
    <cellStyle name="Note 6 8 6 3 2" xfId="48458"/>
    <cellStyle name="Note 6 8 6 3 3" xfId="48459"/>
    <cellStyle name="Note 6 8 6 4" xfId="48460"/>
    <cellStyle name="Note 6 8 6 4 2" xfId="48461"/>
    <cellStyle name="Note 6 8 6 4 3" xfId="48462"/>
    <cellStyle name="Note 6 8 6 5" xfId="48463"/>
    <cellStyle name="Note 6 8 6 5 2" xfId="48464"/>
    <cellStyle name="Note 6 8 6 5 3" xfId="48465"/>
    <cellStyle name="Note 6 8 6 6" xfId="48466"/>
    <cellStyle name="Note 6 8 7" xfId="48467"/>
    <cellStyle name="Note 6 8 7 2" xfId="48468"/>
    <cellStyle name="Note 6 8 7 2 2" xfId="48469"/>
    <cellStyle name="Note 6 8 7 2 2 2" xfId="48470"/>
    <cellStyle name="Note 6 8 7 2 2 3" xfId="48471"/>
    <cellStyle name="Note 6 8 7 2 3" xfId="48472"/>
    <cellStyle name="Note 6 8 7 2 3 2" xfId="48473"/>
    <cellStyle name="Note 6 8 7 2 3 3" xfId="48474"/>
    <cellStyle name="Note 6 8 7 2 4" xfId="48475"/>
    <cellStyle name="Note 6 8 7 2 5" xfId="48476"/>
    <cellStyle name="Note 6 8 7 3" xfId="48477"/>
    <cellStyle name="Note 6 8 7 3 2" xfId="48478"/>
    <cellStyle name="Note 6 8 7 3 3" xfId="48479"/>
    <cellStyle name="Note 6 8 7 4" xfId="48480"/>
    <cellStyle name="Note 6 8 7 4 2" xfId="48481"/>
    <cellStyle name="Note 6 8 7 4 3" xfId="48482"/>
    <cellStyle name="Note 6 8 7 5" xfId="48483"/>
    <cellStyle name="Note 6 8 7 5 2" xfId="48484"/>
    <cellStyle name="Note 6 8 7 5 3" xfId="48485"/>
    <cellStyle name="Note 6 8 7 6" xfId="48486"/>
    <cellStyle name="Note 6 8 8" xfId="48487"/>
    <cellStyle name="Note 6 8 8 2" xfId="48488"/>
    <cellStyle name="Note 6 8 8 2 2" xfId="48489"/>
    <cellStyle name="Note 6 8 8 2 3" xfId="48490"/>
    <cellStyle name="Note 6 8 8 3" xfId="48491"/>
    <cellStyle name="Note 6 8 8 3 2" xfId="48492"/>
    <cellStyle name="Note 6 8 8 3 3" xfId="48493"/>
    <cellStyle name="Note 6 8 8 4" xfId="48494"/>
    <cellStyle name="Note 6 8 8 4 2" xfId="48495"/>
    <cellStyle name="Note 6 8 8 4 3" xfId="48496"/>
    <cellStyle name="Note 6 8 8 5" xfId="48497"/>
    <cellStyle name="Note 6 8 8 5 2" xfId="48498"/>
    <cellStyle name="Note 6 8 8 5 3" xfId="48499"/>
    <cellStyle name="Note 6 8 8 6" xfId="48500"/>
    <cellStyle name="Note 6 8 8 6 2" xfId="48501"/>
    <cellStyle name="Note 6 8 8 6 3" xfId="48502"/>
    <cellStyle name="Note 6 8 8 7" xfId="48503"/>
    <cellStyle name="Note 6 8 8 8" xfId="48504"/>
    <cellStyle name="Note 6 8 9" xfId="48505"/>
    <cellStyle name="Note 6 8 9 2" xfId="48506"/>
    <cellStyle name="Note 6 8 9 2 2" xfId="48507"/>
    <cellStyle name="Note 6 8 9 2 3" xfId="48508"/>
    <cellStyle name="Note 6 8 9 3" xfId="48509"/>
    <cellStyle name="Note 6 8 9 3 2" xfId="48510"/>
    <cellStyle name="Note 6 8 9 3 3" xfId="48511"/>
    <cellStyle name="Note 6 8 9 4" xfId="48512"/>
    <cellStyle name="Note 6 8 9 5" xfId="48513"/>
    <cellStyle name="Note 6 9" xfId="48514"/>
    <cellStyle name="Note 6 9 10" xfId="48515"/>
    <cellStyle name="Note 6 9 10 2" xfId="48516"/>
    <cellStyle name="Note 6 9 10 3" xfId="48517"/>
    <cellStyle name="Note 6 9 11" xfId="48518"/>
    <cellStyle name="Note 6 9 11 2" xfId="48519"/>
    <cellStyle name="Note 6 9 11 3" xfId="48520"/>
    <cellStyle name="Note 6 9 12" xfId="48521"/>
    <cellStyle name="Note 6 9 12 2" xfId="48522"/>
    <cellStyle name="Note 6 9 12 3" xfId="48523"/>
    <cellStyle name="Note 6 9 13" xfId="48524"/>
    <cellStyle name="Note 6 9 2" xfId="48525"/>
    <cellStyle name="Note 6 9 2 2" xfId="48526"/>
    <cellStyle name="Note 6 9 2 2 2" xfId="48527"/>
    <cellStyle name="Note 6 9 2 2 2 2" xfId="48528"/>
    <cellStyle name="Note 6 9 2 2 2 2 2" xfId="48529"/>
    <cellStyle name="Note 6 9 2 2 2 2 3" xfId="48530"/>
    <cellStyle name="Note 6 9 2 2 2 3" xfId="48531"/>
    <cellStyle name="Note 6 9 2 2 2 3 2" xfId="48532"/>
    <cellStyle name="Note 6 9 2 2 2 3 3" xfId="48533"/>
    <cellStyle name="Note 6 9 2 2 2 4" xfId="48534"/>
    <cellStyle name="Note 6 9 2 2 2 5" xfId="48535"/>
    <cellStyle name="Note 6 9 2 2 3" xfId="48536"/>
    <cellStyle name="Note 6 9 2 2 3 2" xfId="48537"/>
    <cellStyle name="Note 6 9 2 2 3 3" xfId="48538"/>
    <cellStyle name="Note 6 9 2 2 4" xfId="48539"/>
    <cellStyle name="Note 6 9 2 2 4 2" xfId="48540"/>
    <cellStyle name="Note 6 9 2 2 4 3" xfId="48541"/>
    <cellStyle name="Note 6 9 2 2 5" xfId="48542"/>
    <cellStyle name="Note 6 9 2 2 5 2" xfId="48543"/>
    <cellStyle name="Note 6 9 2 2 5 3" xfId="48544"/>
    <cellStyle name="Note 6 9 2 2 6" xfId="48545"/>
    <cellStyle name="Note 6 9 2 3" xfId="48546"/>
    <cellStyle name="Note 6 9 2 3 2" xfId="48547"/>
    <cellStyle name="Note 6 9 2 3 2 2" xfId="48548"/>
    <cellStyle name="Note 6 9 2 3 2 2 2" xfId="48549"/>
    <cellStyle name="Note 6 9 2 3 2 2 3" xfId="48550"/>
    <cellStyle name="Note 6 9 2 3 2 3" xfId="48551"/>
    <cellStyle name="Note 6 9 2 3 2 3 2" xfId="48552"/>
    <cellStyle name="Note 6 9 2 3 2 3 3" xfId="48553"/>
    <cellStyle name="Note 6 9 2 3 2 4" xfId="48554"/>
    <cellStyle name="Note 6 9 2 3 2 5" xfId="48555"/>
    <cellStyle name="Note 6 9 2 3 3" xfId="48556"/>
    <cellStyle name="Note 6 9 2 3 3 2" xfId="48557"/>
    <cellStyle name="Note 6 9 2 3 3 3" xfId="48558"/>
    <cellStyle name="Note 6 9 2 3 4" xfId="48559"/>
    <cellStyle name="Note 6 9 2 3 4 2" xfId="48560"/>
    <cellStyle name="Note 6 9 2 3 4 3" xfId="48561"/>
    <cellStyle name="Note 6 9 2 3 5" xfId="48562"/>
    <cellStyle name="Note 6 9 2 3 5 2" xfId="48563"/>
    <cellStyle name="Note 6 9 2 3 5 3" xfId="48564"/>
    <cellStyle name="Note 6 9 2 3 6" xfId="48565"/>
    <cellStyle name="Note 6 9 2 4" xfId="48566"/>
    <cellStyle name="Note 6 9 2 4 2" xfId="48567"/>
    <cellStyle name="Note 6 9 2 4 2 2" xfId="48568"/>
    <cellStyle name="Note 6 9 2 4 2 3" xfId="48569"/>
    <cellStyle name="Note 6 9 2 4 3" xfId="48570"/>
    <cellStyle name="Note 6 9 2 4 3 2" xfId="48571"/>
    <cellStyle name="Note 6 9 2 4 3 3" xfId="48572"/>
    <cellStyle name="Note 6 9 2 4 4" xfId="48573"/>
    <cellStyle name="Note 6 9 2 4 4 2" xfId="48574"/>
    <cellStyle name="Note 6 9 2 4 4 3" xfId="48575"/>
    <cellStyle name="Note 6 9 2 4 5" xfId="48576"/>
    <cellStyle name="Note 6 9 2 4 5 2" xfId="48577"/>
    <cellStyle name="Note 6 9 2 4 5 3" xfId="48578"/>
    <cellStyle name="Note 6 9 2 4 6" xfId="48579"/>
    <cellStyle name="Note 6 9 2 4 6 2" xfId="48580"/>
    <cellStyle name="Note 6 9 2 4 6 3" xfId="48581"/>
    <cellStyle name="Note 6 9 2 4 7" xfId="48582"/>
    <cellStyle name="Note 6 9 2 4 8" xfId="48583"/>
    <cellStyle name="Note 6 9 2 5" xfId="48584"/>
    <cellStyle name="Note 6 9 2 5 2" xfId="48585"/>
    <cellStyle name="Note 6 9 2 5 2 2" xfId="48586"/>
    <cellStyle name="Note 6 9 2 5 2 3" xfId="48587"/>
    <cellStyle name="Note 6 9 2 5 3" xfId="48588"/>
    <cellStyle name="Note 6 9 2 5 3 2" xfId="48589"/>
    <cellStyle name="Note 6 9 2 5 3 3" xfId="48590"/>
    <cellStyle name="Note 6 9 2 5 4" xfId="48591"/>
    <cellStyle name="Note 6 9 2 5 5" xfId="48592"/>
    <cellStyle name="Note 6 9 2 6" xfId="48593"/>
    <cellStyle name="Note 6 9 2 6 2" xfId="48594"/>
    <cellStyle name="Note 6 9 2 6 3" xfId="48595"/>
    <cellStyle name="Note 6 9 2 7" xfId="48596"/>
    <cellStyle name="Note 6 9 2 7 2" xfId="48597"/>
    <cellStyle name="Note 6 9 2 7 3" xfId="48598"/>
    <cellStyle name="Note 6 9 2 8" xfId="48599"/>
    <cellStyle name="Note 6 9 2 8 2" xfId="48600"/>
    <cellStyle name="Note 6 9 2 8 3" xfId="48601"/>
    <cellStyle name="Note 6 9 2 9" xfId="48602"/>
    <cellStyle name="Note 6 9 3" xfId="48603"/>
    <cellStyle name="Note 6 9 3 2" xfId="48604"/>
    <cellStyle name="Note 6 9 3 2 2" xfId="48605"/>
    <cellStyle name="Note 6 9 3 2 2 2" xfId="48606"/>
    <cellStyle name="Note 6 9 3 2 2 2 2" xfId="48607"/>
    <cellStyle name="Note 6 9 3 2 2 2 3" xfId="48608"/>
    <cellStyle name="Note 6 9 3 2 2 3" xfId="48609"/>
    <cellStyle name="Note 6 9 3 2 2 3 2" xfId="48610"/>
    <cellStyle name="Note 6 9 3 2 2 3 3" xfId="48611"/>
    <cellStyle name="Note 6 9 3 2 2 4" xfId="48612"/>
    <cellStyle name="Note 6 9 3 2 2 5" xfId="48613"/>
    <cellStyle name="Note 6 9 3 2 3" xfId="48614"/>
    <cellStyle name="Note 6 9 3 2 3 2" xfId="48615"/>
    <cellStyle name="Note 6 9 3 2 3 3" xfId="48616"/>
    <cellStyle name="Note 6 9 3 2 4" xfId="48617"/>
    <cellStyle name="Note 6 9 3 2 4 2" xfId="48618"/>
    <cellStyle name="Note 6 9 3 2 4 3" xfId="48619"/>
    <cellStyle name="Note 6 9 3 2 5" xfId="48620"/>
    <cellStyle name="Note 6 9 3 2 5 2" xfId="48621"/>
    <cellStyle name="Note 6 9 3 2 5 3" xfId="48622"/>
    <cellStyle name="Note 6 9 3 2 6" xfId="48623"/>
    <cellStyle name="Note 6 9 3 3" xfId="48624"/>
    <cellStyle name="Note 6 9 3 3 2" xfId="48625"/>
    <cellStyle name="Note 6 9 3 3 2 2" xfId="48626"/>
    <cellStyle name="Note 6 9 3 3 2 2 2" xfId="48627"/>
    <cellStyle name="Note 6 9 3 3 2 2 3" xfId="48628"/>
    <cellStyle name="Note 6 9 3 3 2 3" xfId="48629"/>
    <cellStyle name="Note 6 9 3 3 2 3 2" xfId="48630"/>
    <cellStyle name="Note 6 9 3 3 2 3 3" xfId="48631"/>
    <cellStyle name="Note 6 9 3 3 2 4" xfId="48632"/>
    <cellStyle name="Note 6 9 3 3 2 5" xfId="48633"/>
    <cellStyle name="Note 6 9 3 3 3" xfId="48634"/>
    <cellStyle name="Note 6 9 3 3 3 2" xfId="48635"/>
    <cellStyle name="Note 6 9 3 3 3 3" xfId="48636"/>
    <cellStyle name="Note 6 9 3 3 4" xfId="48637"/>
    <cellStyle name="Note 6 9 3 3 4 2" xfId="48638"/>
    <cellStyle name="Note 6 9 3 3 4 3" xfId="48639"/>
    <cellStyle name="Note 6 9 3 3 5" xfId="48640"/>
    <cellStyle name="Note 6 9 3 3 5 2" xfId="48641"/>
    <cellStyle name="Note 6 9 3 3 5 3" xfId="48642"/>
    <cellStyle name="Note 6 9 3 3 6" xfId="48643"/>
    <cellStyle name="Note 6 9 3 4" xfId="48644"/>
    <cellStyle name="Note 6 9 3 4 2" xfId="48645"/>
    <cellStyle name="Note 6 9 3 4 2 2" xfId="48646"/>
    <cellStyle name="Note 6 9 3 4 2 3" xfId="48647"/>
    <cellStyle name="Note 6 9 3 4 3" xfId="48648"/>
    <cellStyle name="Note 6 9 3 4 3 2" xfId="48649"/>
    <cellStyle name="Note 6 9 3 4 3 3" xfId="48650"/>
    <cellStyle name="Note 6 9 3 4 4" xfId="48651"/>
    <cellStyle name="Note 6 9 3 4 4 2" xfId="48652"/>
    <cellStyle name="Note 6 9 3 4 4 3" xfId="48653"/>
    <cellStyle name="Note 6 9 3 4 5" xfId="48654"/>
    <cellStyle name="Note 6 9 3 4 5 2" xfId="48655"/>
    <cellStyle name="Note 6 9 3 4 5 3" xfId="48656"/>
    <cellStyle name="Note 6 9 3 4 6" xfId="48657"/>
    <cellStyle name="Note 6 9 3 4 6 2" xfId="48658"/>
    <cellStyle name="Note 6 9 3 4 6 3" xfId="48659"/>
    <cellStyle name="Note 6 9 3 4 7" xfId="48660"/>
    <cellStyle name="Note 6 9 3 4 8" xfId="48661"/>
    <cellStyle name="Note 6 9 3 5" xfId="48662"/>
    <cellStyle name="Note 6 9 3 5 2" xfId="48663"/>
    <cellStyle name="Note 6 9 3 5 2 2" xfId="48664"/>
    <cellStyle name="Note 6 9 3 5 2 3" xfId="48665"/>
    <cellStyle name="Note 6 9 3 5 3" xfId="48666"/>
    <cellStyle name="Note 6 9 3 5 3 2" xfId="48667"/>
    <cellStyle name="Note 6 9 3 5 3 3" xfId="48668"/>
    <cellStyle name="Note 6 9 3 5 4" xfId="48669"/>
    <cellStyle name="Note 6 9 3 5 5" xfId="48670"/>
    <cellStyle name="Note 6 9 3 6" xfId="48671"/>
    <cellStyle name="Note 6 9 3 6 2" xfId="48672"/>
    <cellStyle name="Note 6 9 3 6 3" xfId="48673"/>
    <cellStyle name="Note 6 9 3 7" xfId="48674"/>
    <cellStyle name="Note 6 9 3 7 2" xfId="48675"/>
    <cellStyle name="Note 6 9 3 7 3" xfId="48676"/>
    <cellStyle name="Note 6 9 3 8" xfId="48677"/>
    <cellStyle name="Note 6 9 3 8 2" xfId="48678"/>
    <cellStyle name="Note 6 9 3 8 3" xfId="48679"/>
    <cellStyle name="Note 6 9 3 9" xfId="48680"/>
    <cellStyle name="Note 6 9 4" xfId="48681"/>
    <cellStyle name="Note 6 9 4 2" xfId="48682"/>
    <cellStyle name="Note 6 9 4 2 2" xfId="48683"/>
    <cellStyle name="Note 6 9 4 2 2 2" xfId="48684"/>
    <cellStyle name="Note 6 9 4 2 2 2 2" xfId="48685"/>
    <cellStyle name="Note 6 9 4 2 2 2 3" xfId="48686"/>
    <cellStyle name="Note 6 9 4 2 2 3" xfId="48687"/>
    <cellStyle name="Note 6 9 4 2 2 3 2" xfId="48688"/>
    <cellStyle name="Note 6 9 4 2 2 3 3" xfId="48689"/>
    <cellStyle name="Note 6 9 4 2 2 4" xfId="48690"/>
    <cellStyle name="Note 6 9 4 2 2 5" xfId="48691"/>
    <cellStyle name="Note 6 9 4 2 3" xfId="48692"/>
    <cellStyle name="Note 6 9 4 2 3 2" xfId="48693"/>
    <cellStyle name="Note 6 9 4 2 3 3" xfId="48694"/>
    <cellStyle name="Note 6 9 4 2 4" xfId="48695"/>
    <cellStyle name="Note 6 9 4 2 4 2" xfId="48696"/>
    <cellStyle name="Note 6 9 4 2 4 3" xfId="48697"/>
    <cellStyle name="Note 6 9 4 2 5" xfId="48698"/>
    <cellStyle name="Note 6 9 4 2 5 2" xfId="48699"/>
    <cellStyle name="Note 6 9 4 2 5 3" xfId="48700"/>
    <cellStyle name="Note 6 9 4 2 6" xfId="48701"/>
    <cellStyle name="Note 6 9 4 3" xfId="48702"/>
    <cellStyle name="Note 6 9 4 3 2" xfId="48703"/>
    <cellStyle name="Note 6 9 4 3 2 2" xfId="48704"/>
    <cellStyle name="Note 6 9 4 3 2 2 2" xfId="48705"/>
    <cellStyle name="Note 6 9 4 3 2 2 3" xfId="48706"/>
    <cellStyle name="Note 6 9 4 3 2 3" xfId="48707"/>
    <cellStyle name="Note 6 9 4 3 2 3 2" xfId="48708"/>
    <cellStyle name="Note 6 9 4 3 2 3 3" xfId="48709"/>
    <cellStyle name="Note 6 9 4 3 2 4" xfId="48710"/>
    <cellStyle name="Note 6 9 4 3 2 5" xfId="48711"/>
    <cellStyle name="Note 6 9 4 3 3" xfId="48712"/>
    <cellStyle name="Note 6 9 4 3 3 2" xfId="48713"/>
    <cellStyle name="Note 6 9 4 3 3 3" xfId="48714"/>
    <cellStyle name="Note 6 9 4 3 4" xfId="48715"/>
    <cellStyle name="Note 6 9 4 3 4 2" xfId="48716"/>
    <cellStyle name="Note 6 9 4 3 4 3" xfId="48717"/>
    <cellStyle name="Note 6 9 4 3 5" xfId="48718"/>
    <cellStyle name="Note 6 9 4 3 5 2" xfId="48719"/>
    <cellStyle name="Note 6 9 4 3 5 3" xfId="48720"/>
    <cellStyle name="Note 6 9 4 3 6" xfId="48721"/>
    <cellStyle name="Note 6 9 4 4" xfId="48722"/>
    <cellStyle name="Note 6 9 4 4 2" xfId="48723"/>
    <cellStyle name="Note 6 9 4 4 2 2" xfId="48724"/>
    <cellStyle name="Note 6 9 4 4 2 3" xfId="48725"/>
    <cellStyle name="Note 6 9 4 4 3" xfId="48726"/>
    <cellStyle name="Note 6 9 4 4 3 2" xfId="48727"/>
    <cellStyle name="Note 6 9 4 4 3 3" xfId="48728"/>
    <cellStyle name="Note 6 9 4 4 4" xfId="48729"/>
    <cellStyle name="Note 6 9 4 4 4 2" xfId="48730"/>
    <cellStyle name="Note 6 9 4 4 4 3" xfId="48731"/>
    <cellStyle name="Note 6 9 4 4 5" xfId="48732"/>
    <cellStyle name="Note 6 9 4 4 5 2" xfId="48733"/>
    <cellStyle name="Note 6 9 4 4 5 3" xfId="48734"/>
    <cellStyle name="Note 6 9 4 4 6" xfId="48735"/>
    <cellStyle name="Note 6 9 4 4 6 2" xfId="48736"/>
    <cellStyle name="Note 6 9 4 4 6 3" xfId="48737"/>
    <cellStyle name="Note 6 9 4 4 7" xfId="48738"/>
    <cellStyle name="Note 6 9 4 4 8" xfId="48739"/>
    <cellStyle name="Note 6 9 4 5" xfId="48740"/>
    <cellStyle name="Note 6 9 4 5 2" xfId="48741"/>
    <cellStyle name="Note 6 9 4 5 2 2" xfId="48742"/>
    <cellStyle name="Note 6 9 4 5 2 3" xfId="48743"/>
    <cellStyle name="Note 6 9 4 5 3" xfId="48744"/>
    <cellStyle name="Note 6 9 4 5 3 2" xfId="48745"/>
    <cellStyle name="Note 6 9 4 5 3 3" xfId="48746"/>
    <cellStyle name="Note 6 9 4 5 4" xfId="48747"/>
    <cellStyle name="Note 6 9 4 5 5" xfId="48748"/>
    <cellStyle name="Note 6 9 4 6" xfId="48749"/>
    <cellStyle name="Note 6 9 4 6 2" xfId="48750"/>
    <cellStyle name="Note 6 9 4 6 3" xfId="48751"/>
    <cellStyle name="Note 6 9 4 7" xfId="48752"/>
    <cellStyle name="Note 6 9 4 7 2" xfId="48753"/>
    <cellStyle name="Note 6 9 4 7 3" xfId="48754"/>
    <cellStyle name="Note 6 9 4 8" xfId="48755"/>
    <cellStyle name="Note 6 9 4 8 2" xfId="48756"/>
    <cellStyle name="Note 6 9 4 8 3" xfId="48757"/>
    <cellStyle name="Note 6 9 4 9" xfId="48758"/>
    <cellStyle name="Note 6 9 5" xfId="48759"/>
    <cellStyle name="Note 6 9 5 2" xfId="48760"/>
    <cellStyle name="Note 6 9 5 2 2" xfId="48761"/>
    <cellStyle name="Note 6 9 5 2 2 2" xfId="48762"/>
    <cellStyle name="Note 6 9 5 2 2 2 2" xfId="48763"/>
    <cellStyle name="Note 6 9 5 2 2 2 3" xfId="48764"/>
    <cellStyle name="Note 6 9 5 2 2 3" xfId="48765"/>
    <cellStyle name="Note 6 9 5 2 2 3 2" xfId="48766"/>
    <cellStyle name="Note 6 9 5 2 2 3 3" xfId="48767"/>
    <cellStyle name="Note 6 9 5 2 2 4" xfId="48768"/>
    <cellStyle name="Note 6 9 5 2 2 5" xfId="48769"/>
    <cellStyle name="Note 6 9 5 2 3" xfId="48770"/>
    <cellStyle name="Note 6 9 5 2 3 2" xfId="48771"/>
    <cellStyle name="Note 6 9 5 2 3 3" xfId="48772"/>
    <cellStyle name="Note 6 9 5 2 4" xfId="48773"/>
    <cellStyle name="Note 6 9 5 2 4 2" xfId="48774"/>
    <cellStyle name="Note 6 9 5 2 4 3" xfId="48775"/>
    <cellStyle name="Note 6 9 5 2 5" xfId="48776"/>
    <cellStyle name="Note 6 9 5 2 5 2" xfId="48777"/>
    <cellStyle name="Note 6 9 5 2 5 3" xfId="48778"/>
    <cellStyle name="Note 6 9 5 2 6" xfId="48779"/>
    <cellStyle name="Note 6 9 5 3" xfId="48780"/>
    <cellStyle name="Note 6 9 5 3 2" xfId="48781"/>
    <cellStyle name="Note 6 9 5 3 2 2" xfId="48782"/>
    <cellStyle name="Note 6 9 5 3 2 2 2" xfId="48783"/>
    <cellStyle name="Note 6 9 5 3 2 2 3" xfId="48784"/>
    <cellStyle name="Note 6 9 5 3 2 3" xfId="48785"/>
    <cellStyle name="Note 6 9 5 3 2 3 2" xfId="48786"/>
    <cellStyle name="Note 6 9 5 3 2 3 3" xfId="48787"/>
    <cellStyle name="Note 6 9 5 3 2 4" xfId="48788"/>
    <cellStyle name="Note 6 9 5 3 2 5" xfId="48789"/>
    <cellStyle name="Note 6 9 5 3 3" xfId="48790"/>
    <cellStyle name="Note 6 9 5 3 3 2" xfId="48791"/>
    <cellStyle name="Note 6 9 5 3 3 3" xfId="48792"/>
    <cellStyle name="Note 6 9 5 3 4" xfId="48793"/>
    <cellStyle name="Note 6 9 5 3 4 2" xfId="48794"/>
    <cellStyle name="Note 6 9 5 3 4 3" xfId="48795"/>
    <cellStyle name="Note 6 9 5 3 5" xfId="48796"/>
    <cellStyle name="Note 6 9 5 3 5 2" xfId="48797"/>
    <cellStyle name="Note 6 9 5 3 5 3" xfId="48798"/>
    <cellStyle name="Note 6 9 5 3 6" xfId="48799"/>
    <cellStyle name="Note 6 9 5 4" xfId="48800"/>
    <cellStyle name="Note 6 9 5 4 2" xfId="48801"/>
    <cellStyle name="Note 6 9 5 4 2 2" xfId="48802"/>
    <cellStyle name="Note 6 9 5 4 2 3" xfId="48803"/>
    <cellStyle name="Note 6 9 5 4 3" xfId="48804"/>
    <cellStyle name="Note 6 9 5 4 3 2" xfId="48805"/>
    <cellStyle name="Note 6 9 5 4 3 3" xfId="48806"/>
    <cellStyle name="Note 6 9 5 4 4" xfId="48807"/>
    <cellStyle name="Note 6 9 5 4 4 2" xfId="48808"/>
    <cellStyle name="Note 6 9 5 4 4 3" xfId="48809"/>
    <cellStyle name="Note 6 9 5 4 5" xfId="48810"/>
    <cellStyle name="Note 6 9 5 4 5 2" xfId="48811"/>
    <cellStyle name="Note 6 9 5 4 5 3" xfId="48812"/>
    <cellStyle name="Note 6 9 5 4 6" xfId="48813"/>
    <cellStyle name="Note 6 9 5 4 6 2" xfId="48814"/>
    <cellStyle name="Note 6 9 5 4 6 3" xfId="48815"/>
    <cellStyle name="Note 6 9 5 4 7" xfId="48816"/>
    <cellStyle name="Note 6 9 5 4 8" xfId="48817"/>
    <cellStyle name="Note 6 9 5 5" xfId="48818"/>
    <cellStyle name="Note 6 9 5 5 2" xfId="48819"/>
    <cellStyle name="Note 6 9 5 5 2 2" xfId="48820"/>
    <cellStyle name="Note 6 9 5 5 2 3" xfId="48821"/>
    <cellStyle name="Note 6 9 5 5 3" xfId="48822"/>
    <cellStyle name="Note 6 9 5 5 3 2" xfId="48823"/>
    <cellStyle name="Note 6 9 5 5 3 3" xfId="48824"/>
    <cellStyle name="Note 6 9 5 5 4" xfId="48825"/>
    <cellStyle name="Note 6 9 5 5 5" xfId="48826"/>
    <cellStyle name="Note 6 9 5 6" xfId="48827"/>
    <cellStyle name="Note 6 9 5 6 2" xfId="48828"/>
    <cellStyle name="Note 6 9 5 6 3" xfId="48829"/>
    <cellStyle name="Note 6 9 5 7" xfId="48830"/>
    <cellStyle name="Note 6 9 5 7 2" xfId="48831"/>
    <cellStyle name="Note 6 9 5 7 3" xfId="48832"/>
    <cellStyle name="Note 6 9 5 8" xfId="48833"/>
    <cellStyle name="Note 6 9 5 8 2" xfId="48834"/>
    <cellStyle name="Note 6 9 5 8 3" xfId="48835"/>
    <cellStyle name="Note 6 9 5 9" xfId="48836"/>
    <cellStyle name="Note 6 9 6" xfId="48837"/>
    <cellStyle name="Note 6 9 6 2" xfId="48838"/>
    <cellStyle name="Note 6 9 6 2 2" xfId="48839"/>
    <cellStyle name="Note 6 9 6 2 2 2" xfId="48840"/>
    <cellStyle name="Note 6 9 6 2 2 3" xfId="48841"/>
    <cellStyle name="Note 6 9 6 2 3" xfId="48842"/>
    <cellStyle name="Note 6 9 6 2 3 2" xfId="48843"/>
    <cellStyle name="Note 6 9 6 2 3 3" xfId="48844"/>
    <cellStyle name="Note 6 9 6 2 4" xfId="48845"/>
    <cellStyle name="Note 6 9 6 2 5" xfId="48846"/>
    <cellStyle name="Note 6 9 6 3" xfId="48847"/>
    <cellStyle name="Note 6 9 6 3 2" xfId="48848"/>
    <cellStyle name="Note 6 9 6 3 3" xfId="48849"/>
    <cellStyle name="Note 6 9 6 4" xfId="48850"/>
    <cellStyle name="Note 6 9 6 4 2" xfId="48851"/>
    <cellStyle name="Note 6 9 6 4 3" xfId="48852"/>
    <cellStyle name="Note 6 9 6 5" xfId="48853"/>
    <cellStyle name="Note 6 9 6 5 2" xfId="48854"/>
    <cellStyle name="Note 6 9 6 5 3" xfId="48855"/>
    <cellStyle name="Note 6 9 6 6" xfId="48856"/>
    <cellStyle name="Note 6 9 7" xfId="48857"/>
    <cellStyle name="Note 6 9 7 2" xfId="48858"/>
    <cellStyle name="Note 6 9 7 2 2" xfId="48859"/>
    <cellStyle name="Note 6 9 7 2 2 2" xfId="48860"/>
    <cellStyle name="Note 6 9 7 2 2 3" xfId="48861"/>
    <cellStyle name="Note 6 9 7 2 3" xfId="48862"/>
    <cellStyle name="Note 6 9 7 2 3 2" xfId="48863"/>
    <cellStyle name="Note 6 9 7 2 3 3" xfId="48864"/>
    <cellStyle name="Note 6 9 7 2 4" xfId="48865"/>
    <cellStyle name="Note 6 9 7 2 5" xfId="48866"/>
    <cellStyle name="Note 6 9 7 3" xfId="48867"/>
    <cellStyle name="Note 6 9 7 3 2" xfId="48868"/>
    <cellStyle name="Note 6 9 7 3 3" xfId="48869"/>
    <cellStyle name="Note 6 9 7 4" xfId="48870"/>
    <cellStyle name="Note 6 9 7 4 2" xfId="48871"/>
    <cellStyle name="Note 6 9 7 4 3" xfId="48872"/>
    <cellStyle name="Note 6 9 7 5" xfId="48873"/>
    <cellStyle name="Note 6 9 7 5 2" xfId="48874"/>
    <cellStyle name="Note 6 9 7 5 3" xfId="48875"/>
    <cellStyle name="Note 6 9 7 6" xfId="48876"/>
    <cellStyle name="Note 6 9 8" xfId="48877"/>
    <cellStyle name="Note 6 9 8 2" xfId="48878"/>
    <cellStyle name="Note 6 9 8 2 2" xfId="48879"/>
    <cellStyle name="Note 6 9 8 2 3" xfId="48880"/>
    <cellStyle name="Note 6 9 8 3" xfId="48881"/>
    <cellStyle name="Note 6 9 8 3 2" xfId="48882"/>
    <cellStyle name="Note 6 9 8 3 3" xfId="48883"/>
    <cellStyle name="Note 6 9 8 4" xfId="48884"/>
    <cellStyle name="Note 6 9 8 4 2" xfId="48885"/>
    <cellStyle name="Note 6 9 8 4 3" xfId="48886"/>
    <cellStyle name="Note 6 9 8 5" xfId="48887"/>
    <cellStyle name="Note 6 9 8 5 2" xfId="48888"/>
    <cellStyle name="Note 6 9 8 5 3" xfId="48889"/>
    <cellStyle name="Note 6 9 8 6" xfId="48890"/>
    <cellStyle name="Note 6 9 8 6 2" xfId="48891"/>
    <cellStyle name="Note 6 9 8 6 3" xfId="48892"/>
    <cellStyle name="Note 6 9 8 7" xfId="48893"/>
    <cellStyle name="Note 6 9 8 8" xfId="48894"/>
    <cellStyle name="Note 6 9 9" xfId="48895"/>
    <cellStyle name="Note 6 9 9 2" xfId="48896"/>
    <cellStyle name="Note 6 9 9 2 2" xfId="48897"/>
    <cellStyle name="Note 6 9 9 2 3" xfId="48898"/>
    <cellStyle name="Note 6 9 9 3" xfId="48899"/>
    <cellStyle name="Note 6 9 9 3 2" xfId="48900"/>
    <cellStyle name="Note 6 9 9 3 3" xfId="48901"/>
    <cellStyle name="Note 6 9 9 4" xfId="48902"/>
    <cellStyle name="Note 6 9 9 5" xfId="48903"/>
    <cellStyle name="Note 7" xfId="48904"/>
    <cellStyle name="Note 7 2" xfId="48905"/>
    <cellStyle name="Note 7 2 2" xfId="48906"/>
    <cellStyle name="Note 7 2 2 2" xfId="48907"/>
    <cellStyle name="Note 7 2 2 2 2" xfId="48908"/>
    <cellStyle name="Note 7 2 2 2 3" xfId="48909"/>
    <cellStyle name="Note 7 2 2 3" xfId="48910"/>
    <cellStyle name="Note 7 2 2 3 2" xfId="48911"/>
    <cellStyle name="Note 7 2 2 3 3" xfId="48912"/>
    <cellStyle name="Note 7 2 2 4" xfId="48913"/>
    <cellStyle name="Note 7 2 2 5" xfId="48914"/>
    <cellStyle name="Note 7 2 3" xfId="48915"/>
    <cellStyle name="Note 7 2 3 2" xfId="48916"/>
    <cellStyle name="Note 7 2 3 3" xfId="48917"/>
    <cellStyle name="Note 7 2 4" xfId="48918"/>
    <cellStyle name="Note 7 2 4 2" xfId="48919"/>
    <cellStyle name="Note 7 2 4 3" xfId="48920"/>
    <cellStyle name="Note 7 2 5" xfId="48921"/>
    <cellStyle name="Note 7 2 5 2" xfId="48922"/>
    <cellStyle name="Note 7 2 5 3" xfId="48923"/>
    <cellStyle name="Note 7 2 6" xfId="48924"/>
    <cellStyle name="Note 7 3" xfId="48925"/>
    <cellStyle name="Note 7 3 2" xfId="48926"/>
    <cellStyle name="Note 7 3 2 2" xfId="48927"/>
    <cellStyle name="Note 7 3 2 2 2" xfId="48928"/>
    <cellStyle name="Note 7 3 2 2 3" xfId="48929"/>
    <cellStyle name="Note 7 3 2 3" xfId="48930"/>
    <cellStyle name="Note 7 3 2 3 2" xfId="48931"/>
    <cellStyle name="Note 7 3 2 3 3" xfId="48932"/>
    <cellStyle name="Note 7 3 2 4" xfId="48933"/>
    <cellStyle name="Note 7 3 2 5" xfId="48934"/>
    <cellStyle name="Note 7 3 3" xfId="48935"/>
    <cellStyle name="Note 7 3 3 2" xfId="48936"/>
    <cellStyle name="Note 7 3 3 3" xfId="48937"/>
    <cellStyle name="Note 7 3 4" xfId="48938"/>
    <cellStyle name="Note 7 3 4 2" xfId="48939"/>
    <cellStyle name="Note 7 3 4 3" xfId="48940"/>
    <cellStyle name="Note 7 3 5" xfId="48941"/>
    <cellStyle name="Note 7 3 5 2" xfId="48942"/>
    <cellStyle name="Note 7 3 5 3" xfId="48943"/>
    <cellStyle name="Note 7 3 6" xfId="48944"/>
    <cellStyle name="Note 7 4" xfId="48945"/>
    <cellStyle name="Note 7 4 2" xfId="48946"/>
    <cellStyle name="Note 7 4 2 2" xfId="48947"/>
    <cellStyle name="Note 7 4 2 3" xfId="48948"/>
    <cellStyle name="Note 7 4 3" xfId="48949"/>
    <cellStyle name="Note 7 4 3 2" xfId="48950"/>
    <cellStyle name="Note 7 4 3 3" xfId="48951"/>
    <cellStyle name="Note 7 4 4" xfId="48952"/>
    <cellStyle name="Note 7 4 4 2" xfId="48953"/>
    <cellStyle name="Note 7 4 4 3" xfId="48954"/>
    <cellStyle name="Note 7 4 5" xfId="48955"/>
    <cellStyle name="Note 7 4 5 2" xfId="48956"/>
    <cellStyle name="Note 7 4 5 3" xfId="48957"/>
    <cellStyle name="Note 7 4 6" xfId="48958"/>
    <cellStyle name="Note 7 4 6 2" xfId="48959"/>
    <cellStyle name="Note 7 4 6 3" xfId="48960"/>
    <cellStyle name="Note 7 4 7" xfId="48961"/>
    <cellStyle name="Note 7 4 8" xfId="48962"/>
    <cellStyle name="Note 7 5" xfId="48963"/>
    <cellStyle name="Note 7 5 2" xfId="48964"/>
    <cellStyle name="Note 7 5 2 2" xfId="48965"/>
    <cellStyle name="Note 7 5 2 3" xfId="48966"/>
    <cellStyle name="Note 7 5 3" xfId="48967"/>
    <cellStyle name="Note 7 5 3 2" xfId="48968"/>
    <cellStyle name="Note 7 5 3 3" xfId="48969"/>
    <cellStyle name="Note 7 5 4" xfId="48970"/>
    <cellStyle name="Note 7 5 5" xfId="48971"/>
    <cellStyle name="Note 7 6" xfId="48972"/>
    <cellStyle name="Note 7 6 2" xfId="48973"/>
    <cellStyle name="Note 7 6 3" xfId="48974"/>
    <cellStyle name="Note 7 7" xfId="48975"/>
    <cellStyle name="Note 7 7 2" xfId="48976"/>
    <cellStyle name="Note 7 7 3" xfId="48977"/>
    <cellStyle name="Note 7 8" xfId="48978"/>
    <cellStyle name="Note 7 8 2" xfId="48979"/>
    <cellStyle name="Note 7 8 3" xfId="48980"/>
    <cellStyle name="Note 7 9" xfId="48981"/>
    <cellStyle name="Note 8" xfId="48982"/>
    <cellStyle name="Note 8 2" xfId="48983"/>
    <cellStyle name="Note 8 2 2" xfId="48984"/>
    <cellStyle name="Note 8 2 2 2" xfId="48985"/>
    <cellStyle name="Note 8 2 2 2 2" xfId="48986"/>
    <cellStyle name="Note 8 2 2 2 3" xfId="48987"/>
    <cellStyle name="Note 8 2 2 3" xfId="48988"/>
    <cellStyle name="Note 8 2 2 3 2" xfId="48989"/>
    <cellStyle name="Note 8 2 2 3 3" xfId="48990"/>
    <cellStyle name="Note 8 2 2 4" xfId="48991"/>
    <cellStyle name="Note 8 2 2 5" xfId="48992"/>
    <cellStyle name="Note 8 2 3" xfId="48993"/>
    <cellStyle name="Note 8 2 3 2" xfId="48994"/>
    <cellStyle name="Note 8 2 3 3" xfId="48995"/>
    <cellStyle name="Note 8 2 4" xfId="48996"/>
    <cellStyle name="Note 8 2 4 2" xfId="48997"/>
    <cellStyle name="Note 8 2 4 3" xfId="48998"/>
    <cellStyle name="Note 8 2 5" xfId="48999"/>
    <cellStyle name="Note 8 2 5 2" xfId="49000"/>
    <cellStyle name="Note 8 2 5 3" xfId="49001"/>
    <cellStyle name="Note 8 2 6" xfId="49002"/>
    <cellStyle name="Note 8 3" xfId="49003"/>
    <cellStyle name="Note 8 3 2" xfId="49004"/>
    <cellStyle name="Note 8 3 2 2" xfId="49005"/>
    <cellStyle name="Note 8 3 2 2 2" xfId="49006"/>
    <cellStyle name="Note 8 3 2 2 3" xfId="49007"/>
    <cellStyle name="Note 8 3 2 3" xfId="49008"/>
    <cellStyle name="Note 8 3 2 3 2" xfId="49009"/>
    <cellStyle name="Note 8 3 2 3 3" xfId="49010"/>
    <cellStyle name="Note 8 3 2 4" xfId="49011"/>
    <cellStyle name="Note 8 3 2 5" xfId="49012"/>
    <cellStyle name="Note 8 3 3" xfId="49013"/>
    <cellStyle name="Note 8 3 3 2" xfId="49014"/>
    <cellStyle name="Note 8 3 3 3" xfId="49015"/>
    <cellStyle name="Note 8 3 4" xfId="49016"/>
    <cellStyle name="Note 8 3 4 2" xfId="49017"/>
    <cellStyle name="Note 8 3 4 3" xfId="49018"/>
    <cellStyle name="Note 8 3 5" xfId="49019"/>
    <cellStyle name="Note 8 3 5 2" xfId="49020"/>
    <cellStyle name="Note 8 3 5 3" xfId="49021"/>
    <cellStyle name="Note 8 3 6" xfId="49022"/>
    <cellStyle name="Note 8 4" xfId="49023"/>
    <cellStyle name="Note 8 4 2" xfId="49024"/>
    <cellStyle name="Note 8 4 2 2" xfId="49025"/>
    <cellStyle name="Note 8 4 2 3" xfId="49026"/>
    <cellStyle name="Note 8 4 3" xfId="49027"/>
    <cellStyle name="Note 8 4 3 2" xfId="49028"/>
    <cellStyle name="Note 8 4 3 3" xfId="49029"/>
    <cellStyle name="Note 8 4 4" xfId="49030"/>
    <cellStyle name="Note 8 4 4 2" xfId="49031"/>
    <cellStyle name="Note 8 4 4 3" xfId="49032"/>
    <cellStyle name="Note 8 4 5" xfId="49033"/>
    <cellStyle name="Note 8 4 5 2" xfId="49034"/>
    <cellStyle name="Note 8 4 5 3" xfId="49035"/>
    <cellStyle name="Note 8 4 6" xfId="49036"/>
    <cellStyle name="Note 8 4 6 2" xfId="49037"/>
    <cellStyle name="Note 8 4 6 3" xfId="49038"/>
    <cellStyle name="Note 8 4 7" xfId="49039"/>
    <cellStyle name="Note 8 4 8" xfId="49040"/>
    <cellStyle name="Note 8 5" xfId="49041"/>
    <cellStyle name="Note 8 5 2" xfId="49042"/>
    <cellStyle name="Note 8 5 2 2" xfId="49043"/>
    <cellStyle name="Note 8 5 2 3" xfId="49044"/>
    <cellStyle name="Note 8 5 3" xfId="49045"/>
    <cellStyle name="Note 8 5 3 2" xfId="49046"/>
    <cellStyle name="Note 8 5 3 3" xfId="49047"/>
    <cellStyle name="Note 8 5 4" xfId="49048"/>
    <cellStyle name="Note 8 5 5" xfId="49049"/>
    <cellStyle name="Note 8 6" xfId="49050"/>
    <cellStyle name="Note 8 6 2" xfId="49051"/>
    <cellStyle name="Note 8 6 3" xfId="49052"/>
    <cellStyle name="Note 8 7" xfId="49053"/>
    <cellStyle name="Note 8 7 2" xfId="49054"/>
    <cellStyle name="Note 8 7 3" xfId="49055"/>
    <cellStyle name="Note 8 8" xfId="49056"/>
    <cellStyle name="Note 8 8 2" xfId="49057"/>
    <cellStyle name="Note 8 8 3" xfId="49058"/>
    <cellStyle name="Note 8 9" xfId="49059"/>
    <cellStyle name="Note 9" xfId="49060"/>
    <cellStyle name="Note 9 2" xfId="49061"/>
    <cellStyle name="Note 9 2 2" xfId="49062"/>
    <cellStyle name="Note 9 2 2 2" xfId="49063"/>
    <cellStyle name="Note 9 2 2 2 2" xfId="49064"/>
    <cellStyle name="Note 9 2 2 2 3" xfId="49065"/>
    <cellStyle name="Note 9 2 2 3" xfId="49066"/>
    <cellStyle name="Note 9 2 2 3 2" xfId="49067"/>
    <cellStyle name="Note 9 2 2 3 3" xfId="49068"/>
    <cellStyle name="Note 9 2 2 4" xfId="49069"/>
    <cellStyle name="Note 9 2 2 5" xfId="49070"/>
    <cellStyle name="Note 9 2 3" xfId="49071"/>
    <cellStyle name="Note 9 2 3 2" xfId="49072"/>
    <cellStyle name="Note 9 2 3 3" xfId="49073"/>
    <cellStyle name="Note 9 2 4" xfId="49074"/>
    <cellStyle name="Note 9 2 4 2" xfId="49075"/>
    <cellStyle name="Note 9 2 4 3" xfId="49076"/>
    <cellStyle name="Note 9 2 5" xfId="49077"/>
    <cellStyle name="Note 9 2 5 2" xfId="49078"/>
    <cellStyle name="Note 9 2 5 3" xfId="49079"/>
    <cellStyle name="Note 9 2 6" xfId="49080"/>
    <cellStyle name="Note 9 3" xfId="49081"/>
    <cellStyle name="Note 9 3 2" xfId="49082"/>
    <cellStyle name="Note 9 3 2 2" xfId="49083"/>
    <cellStyle name="Note 9 3 2 2 2" xfId="49084"/>
    <cellStyle name="Note 9 3 2 2 3" xfId="49085"/>
    <cellStyle name="Note 9 3 2 3" xfId="49086"/>
    <cellStyle name="Note 9 3 2 3 2" xfId="49087"/>
    <cellStyle name="Note 9 3 2 3 3" xfId="49088"/>
    <cellStyle name="Note 9 3 2 4" xfId="49089"/>
    <cellStyle name="Note 9 3 2 5" xfId="49090"/>
    <cellStyle name="Note 9 3 3" xfId="49091"/>
    <cellStyle name="Note 9 3 3 2" xfId="49092"/>
    <cellStyle name="Note 9 3 3 3" xfId="49093"/>
    <cellStyle name="Note 9 3 4" xfId="49094"/>
    <cellStyle name="Note 9 3 4 2" xfId="49095"/>
    <cellStyle name="Note 9 3 4 3" xfId="49096"/>
    <cellStyle name="Note 9 3 5" xfId="49097"/>
    <cellStyle name="Note 9 3 5 2" xfId="49098"/>
    <cellStyle name="Note 9 3 5 3" xfId="49099"/>
    <cellStyle name="Note 9 3 6" xfId="49100"/>
    <cellStyle name="Note 9 4" xfId="49101"/>
    <cellStyle name="Note 9 4 2" xfId="49102"/>
    <cellStyle name="Note 9 4 2 2" xfId="49103"/>
    <cellStyle name="Note 9 4 2 3" xfId="49104"/>
    <cellStyle name="Note 9 4 3" xfId="49105"/>
    <cellStyle name="Note 9 4 3 2" xfId="49106"/>
    <cellStyle name="Note 9 4 3 3" xfId="49107"/>
    <cellStyle name="Note 9 4 4" xfId="49108"/>
    <cellStyle name="Note 9 4 4 2" xfId="49109"/>
    <cellStyle name="Note 9 4 4 3" xfId="49110"/>
    <cellStyle name="Note 9 4 5" xfId="49111"/>
    <cellStyle name="Note 9 4 5 2" xfId="49112"/>
    <cellStyle name="Note 9 4 5 3" xfId="49113"/>
    <cellStyle name="Note 9 4 6" xfId="49114"/>
    <cellStyle name="Note 9 4 6 2" xfId="49115"/>
    <cellStyle name="Note 9 4 6 3" xfId="49116"/>
    <cellStyle name="Note 9 4 7" xfId="49117"/>
    <cellStyle name="Note 9 4 8" xfId="49118"/>
    <cellStyle name="Note 9 5" xfId="49119"/>
    <cellStyle name="Note 9 5 2" xfId="49120"/>
    <cellStyle name="Note 9 5 2 2" xfId="49121"/>
    <cellStyle name="Note 9 5 2 3" xfId="49122"/>
    <cellStyle name="Note 9 5 3" xfId="49123"/>
    <cellStyle name="Note 9 5 3 2" xfId="49124"/>
    <cellStyle name="Note 9 5 3 3" xfId="49125"/>
    <cellStyle name="Note 9 5 4" xfId="49126"/>
    <cellStyle name="Note 9 5 5" xfId="49127"/>
    <cellStyle name="Note 9 6" xfId="49128"/>
    <cellStyle name="Note 9 6 2" xfId="49129"/>
    <cellStyle name="Note 9 6 3" xfId="49130"/>
    <cellStyle name="Note 9 7" xfId="49131"/>
    <cellStyle name="Note 9 7 2" xfId="49132"/>
    <cellStyle name="Note 9 7 3" xfId="49133"/>
    <cellStyle name="Note 9 8" xfId="49134"/>
    <cellStyle name="Note 9 8 2" xfId="49135"/>
    <cellStyle name="Note 9 8 3" xfId="49136"/>
    <cellStyle name="Note 9 9" xfId="49137"/>
    <cellStyle name="Output 2" xfId="49138"/>
    <cellStyle name="Output 2 2" xfId="49139"/>
    <cellStyle name="Output 2 2 2" xfId="49140"/>
    <cellStyle name="Output 2 2 2 2" xfId="49141"/>
    <cellStyle name="Output 2 2 2 2 2" xfId="49142"/>
    <cellStyle name="Output 2 2 2 2 3" xfId="49143"/>
    <cellStyle name="Output 2 2 2 3" xfId="49144"/>
    <cellStyle name="Output 2 2 2 3 2" xfId="49145"/>
    <cellStyle name="Output 2 2 2 3 3" xfId="49146"/>
    <cellStyle name="Output 2 2 2 4" xfId="49147"/>
    <cellStyle name="Output 2 2 2 5" xfId="49148"/>
    <cellStyle name="Output 2 2 3" xfId="49149"/>
    <cellStyle name="Output 2 2 3 2" xfId="49150"/>
    <cellStyle name="Output 2 2 3 3" xfId="49151"/>
    <cellStyle name="Output 2 2 4" xfId="49152"/>
    <cellStyle name="Output 2 2 4 2" xfId="49153"/>
    <cellStyle name="Output 2 2 4 3" xfId="49154"/>
    <cellStyle name="Output 2 2 5" xfId="49155"/>
    <cellStyle name="Output 2 2 5 2" xfId="49156"/>
    <cellStyle name="Output 2 2 5 3" xfId="49157"/>
    <cellStyle name="Output 2 2 6" xfId="49158"/>
    <cellStyle name="Output 2 3" xfId="49159"/>
    <cellStyle name="Output 2 3 2" xfId="49160"/>
    <cellStyle name="Output 2 3 2 2" xfId="49161"/>
    <cellStyle name="Output 2 3 2 3" xfId="49162"/>
    <cellStyle name="Output 2 3 3" xfId="49163"/>
    <cellStyle name="Output 2 3 3 2" xfId="49164"/>
    <cellStyle name="Output 2 3 3 3" xfId="49165"/>
    <cellStyle name="Output 2 3 4" xfId="49166"/>
    <cellStyle name="Output 2 3 5" xfId="49167"/>
    <cellStyle name="Output 2 4" xfId="49168"/>
    <cellStyle name="Output 2 4 2" xfId="49169"/>
    <cellStyle name="Output 2 4 3" xfId="49170"/>
    <cellStyle name="Output 2 5" xfId="49171"/>
    <cellStyle name="Output 2 5 2" xfId="49172"/>
    <cellStyle name="Output 2 5 3" xfId="49173"/>
    <cellStyle name="Output 2 6" xfId="49174"/>
    <cellStyle name="Output 2 6 2" xfId="49175"/>
    <cellStyle name="Output 2 6 3" xfId="49176"/>
    <cellStyle name="Output 2 7" xfId="49177"/>
    <cellStyle name="Output 3" xfId="49178"/>
    <cellStyle name="Output 3 2" xfId="49179"/>
    <cellStyle name="Output 3 2 2" xfId="49180"/>
    <cellStyle name="Output 3 2 2 2" xfId="49181"/>
    <cellStyle name="Output 3 2 2 3" xfId="49182"/>
    <cellStyle name="Output 3 2 3" xfId="49183"/>
    <cellStyle name="Output 3 2 3 2" xfId="49184"/>
    <cellStyle name="Output 3 2 3 3" xfId="49185"/>
    <cellStyle name="Output 3 2 4" xfId="49186"/>
    <cellStyle name="Output 3 2 5" xfId="49187"/>
    <cellStyle name="Output 3 3" xfId="49188"/>
    <cellStyle name="Output 3 3 2" xfId="49189"/>
    <cellStyle name="Output 3 3 3" xfId="49190"/>
    <cellStyle name="Output 3 4" xfId="49191"/>
    <cellStyle name="Output 3 4 2" xfId="49192"/>
    <cellStyle name="Output 3 4 3" xfId="49193"/>
    <cellStyle name="Output 3 5" xfId="49194"/>
    <cellStyle name="Output 3 5 2" xfId="49195"/>
    <cellStyle name="Output 3 5 3" xfId="49196"/>
    <cellStyle name="Output 3 6" xfId="49197"/>
    <cellStyle name="Output 4" xfId="49198"/>
    <cellStyle name="Percent 10" xfId="49199"/>
    <cellStyle name="Percent 10 2" xfId="49200"/>
    <cellStyle name="Percent 11" xfId="49201"/>
    <cellStyle name="Percent 12" xfId="49202"/>
    <cellStyle name="Percent 2" xfId="49203"/>
    <cellStyle name="Percent 2 2" xfId="49204"/>
    <cellStyle name="Percent 2 2 2" xfId="49205"/>
    <cellStyle name="Percent 2 3" xfId="49206"/>
    <cellStyle name="Percent 2 3 2" xfId="49207"/>
    <cellStyle name="Percent 2 4" xfId="49208"/>
    <cellStyle name="Percent 3" xfId="49209"/>
    <cellStyle name="Percent 3 2" xfId="49210"/>
    <cellStyle name="Percent 3 2 2" xfId="49211"/>
    <cellStyle name="Percent 3 2 3" xfId="49212"/>
    <cellStyle name="Percent 3 3" xfId="49213"/>
    <cellStyle name="Percent 3 4" xfId="49214"/>
    <cellStyle name="Percent 4" xfId="49215"/>
    <cellStyle name="Percent 4 2" xfId="49216"/>
    <cellStyle name="Percent 4 2 2" xfId="49217"/>
    <cellStyle name="Percent 4 3" xfId="49218"/>
    <cellStyle name="Percent 4 3 2" xfId="49219"/>
    <cellStyle name="Percent 4 4" xfId="49220"/>
    <cellStyle name="Percent 4 4 2" xfId="49221"/>
    <cellStyle name="Percent 4 5" xfId="49222"/>
    <cellStyle name="Percent 5" xfId="49223"/>
    <cellStyle name="Percent 5 2" xfId="49224"/>
    <cellStyle name="Percent 5 2 2" xfId="49225"/>
    <cellStyle name="Percent 5 2 3" xfId="49226"/>
    <cellStyle name="Percent 5 2 4" xfId="49227"/>
    <cellStyle name="Percent 5 3" xfId="49228"/>
    <cellStyle name="Percent 5 3 2" xfId="49229"/>
    <cellStyle name="Percent 5 4" xfId="49230"/>
    <cellStyle name="Percent 5 5" xfId="49231"/>
    <cellStyle name="Percent 5 6" xfId="49232"/>
    <cellStyle name="Percent 5 6 2" xfId="49233"/>
    <cellStyle name="Percent 5 7" xfId="49234"/>
    <cellStyle name="Percent 5 7 2" xfId="49235"/>
    <cellStyle name="Percent 5 7 2 2" xfId="49236"/>
    <cellStyle name="Percent 5 7 2 3" xfId="49237"/>
    <cellStyle name="Percent 5 7 3" xfId="49238"/>
    <cellStyle name="Percent 5 7 3 2" xfId="49239"/>
    <cellStyle name="Percent 5 7 3 3" xfId="49240"/>
    <cellStyle name="Percent 5 7 4" xfId="49241"/>
    <cellStyle name="Percent 5 7 4 2" xfId="49242"/>
    <cellStyle name="Percent 5 7 4 3" xfId="49243"/>
    <cellStyle name="Percent 5 7 5" xfId="49244"/>
    <cellStyle name="Percent 5 7 6" xfId="49245"/>
    <cellStyle name="Percent 5 7 7" xfId="49246"/>
    <cellStyle name="Percent 5 8" xfId="49247"/>
    <cellStyle name="Percent 6" xfId="49248"/>
    <cellStyle name="Percent 6 2" xfId="49249"/>
    <cellStyle name="Percent 6 2 2" xfId="49250"/>
    <cellStyle name="Percent 6 2 2 2" xfId="49251"/>
    <cellStyle name="Percent 6 2 3" xfId="49252"/>
    <cellStyle name="Percent 6 3" xfId="49253"/>
    <cellStyle name="Percent 6 3 2" xfId="49254"/>
    <cellStyle name="Percent 6 4" xfId="49255"/>
    <cellStyle name="Percent 7" xfId="49256"/>
    <cellStyle name="Percent 7 2" xfId="49257"/>
    <cellStyle name="Percent 7 2 2" xfId="49258"/>
    <cellStyle name="Percent 7 3" xfId="49259"/>
    <cellStyle name="Percent 8" xfId="49260"/>
    <cellStyle name="Percent 8 2" xfId="49261"/>
    <cellStyle name="Percent 8 3" xfId="49262"/>
    <cellStyle name="Percent 9" xfId="49263"/>
    <cellStyle name="Percent 9 2" xfId="49264"/>
    <cellStyle name="Title 2" xfId="49265"/>
    <cellStyle name="Title 2 2" xfId="49266"/>
    <cellStyle name="Total 2" xfId="49267"/>
    <cellStyle name="Total 2 2" xfId="49268"/>
    <cellStyle name="Total 2 2 2" xfId="49269"/>
    <cellStyle name="Total 2 2 2 2" xfId="49270"/>
    <cellStyle name="Total 2 2 2 2 2" xfId="49271"/>
    <cellStyle name="Total 2 2 2 2 3" xfId="49272"/>
    <cellStyle name="Total 2 2 2 3" xfId="49273"/>
    <cellStyle name="Total 2 2 2 3 2" xfId="49274"/>
    <cellStyle name="Total 2 2 2 3 3" xfId="49275"/>
    <cellStyle name="Total 2 2 2 4" xfId="49276"/>
    <cellStyle name="Total 2 2 2 5" xfId="49277"/>
    <cellStyle name="Total 2 2 3" xfId="49278"/>
    <cellStyle name="Total 2 2 3 2" xfId="49279"/>
    <cellStyle name="Total 2 2 3 3" xfId="49280"/>
    <cellStyle name="Total 2 2 4" xfId="49281"/>
    <cellStyle name="Total 2 2 4 2" xfId="49282"/>
    <cellStyle name="Total 2 2 4 3" xfId="49283"/>
    <cellStyle name="Total 2 2 5" xfId="49284"/>
    <cellStyle name="Total 2 2 5 2" xfId="49285"/>
    <cellStyle name="Total 2 2 5 3" xfId="49286"/>
    <cellStyle name="Total 2 2 6" xfId="49287"/>
    <cellStyle name="Total 2 3" xfId="49288"/>
    <cellStyle name="Total 2 3 2" xfId="49289"/>
    <cellStyle name="Total 2 3 2 2" xfId="49290"/>
    <cellStyle name="Total 2 3 2 3" xfId="49291"/>
    <cellStyle name="Total 2 3 3" xfId="49292"/>
    <cellStyle name="Total 2 3 3 2" xfId="49293"/>
    <cellStyle name="Total 2 3 3 3" xfId="49294"/>
    <cellStyle name="Total 2 3 4" xfId="49295"/>
    <cellStyle name="Total 2 3 5" xfId="49296"/>
    <cellStyle name="Total 2 4" xfId="49297"/>
    <cellStyle name="Total 2 4 2" xfId="49298"/>
    <cellStyle name="Total 2 4 3" xfId="49299"/>
    <cellStyle name="Total 2 5" xfId="49300"/>
    <cellStyle name="Total 2 5 2" xfId="49301"/>
    <cellStyle name="Total 2 5 3" xfId="49302"/>
    <cellStyle name="Total 2 6" xfId="49303"/>
    <cellStyle name="Total 2 6 2" xfId="49304"/>
    <cellStyle name="Total 2 6 3" xfId="49305"/>
    <cellStyle name="Total 2 7" xfId="49306"/>
    <cellStyle name="Total 3" xfId="49307"/>
    <cellStyle name="Total 3 2" xfId="49308"/>
    <cellStyle name="Total 3 2 2" xfId="49309"/>
    <cellStyle name="Total 3 2 2 2" xfId="49310"/>
    <cellStyle name="Total 3 2 2 3" xfId="49311"/>
    <cellStyle name="Total 3 2 3" xfId="49312"/>
    <cellStyle name="Total 3 2 3 2" xfId="49313"/>
    <cellStyle name="Total 3 2 3 3" xfId="49314"/>
    <cellStyle name="Total 3 2 4" xfId="49315"/>
    <cellStyle name="Total 3 2 5" xfId="49316"/>
    <cellStyle name="Total 3 3" xfId="49317"/>
    <cellStyle name="Total 3 3 2" xfId="49318"/>
    <cellStyle name="Total 3 3 3" xfId="49319"/>
    <cellStyle name="Total 3 4" xfId="49320"/>
    <cellStyle name="Total 3 4 2" xfId="49321"/>
    <cellStyle name="Total 3 4 3" xfId="49322"/>
    <cellStyle name="Total 3 5" xfId="49323"/>
    <cellStyle name="Total 3 5 2" xfId="49324"/>
    <cellStyle name="Total 3 5 3" xfId="49325"/>
    <cellStyle name="Total 3 6" xfId="49326"/>
    <cellStyle name="Total 4" xfId="49327"/>
    <cellStyle name="Warning Text 2" xfId="49328"/>
    <cellStyle name="Warning Text 3" xfId="49329"/>
    <cellStyle name="Warning Text 4" xfId="493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50" Type="http://schemas.openxmlformats.org/officeDocument/2006/relationships/externalLink" Target="externalLinks/externalLink19.xml"/><Relationship Id="rId55" Type="http://schemas.openxmlformats.org/officeDocument/2006/relationships/externalLink" Target="externalLinks/externalLink24.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0.xml"/><Relationship Id="rId54" Type="http://schemas.openxmlformats.org/officeDocument/2006/relationships/externalLink" Target="externalLinks/externalLink23.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3" Type="http://schemas.openxmlformats.org/officeDocument/2006/relationships/externalLink" Target="externalLinks/externalLink22.xml"/><Relationship Id="rId58" Type="http://schemas.openxmlformats.org/officeDocument/2006/relationships/externalLink" Target="externalLinks/externalLink2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externalLink" Target="externalLinks/externalLink18.xml"/><Relationship Id="rId57" Type="http://schemas.openxmlformats.org/officeDocument/2006/relationships/externalLink" Target="externalLinks/externalLink26.xml"/><Relationship Id="rId61" Type="http://schemas.openxmlformats.org/officeDocument/2006/relationships/externalLink" Target="externalLinks/externalLink3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externalLink" Target="externalLinks/externalLink21.xml"/><Relationship Id="rId60" Type="http://schemas.openxmlformats.org/officeDocument/2006/relationships/externalLink" Target="externalLinks/externalLink29.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56" Type="http://schemas.openxmlformats.org/officeDocument/2006/relationships/externalLink" Target="externalLinks/externalLink25.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2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59" Type="http://schemas.openxmlformats.org/officeDocument/2006/relationships/externalLink" Target="externalLinks/externalLink2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Broward%202016-17%20Annual%20College%20Operating%20Budget%20Forms%2006.13.16%20FINAL.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Hillsborough%20Revised%2007.22.16%202016-17%20Annual%20College%20Operating%20Budget%20Forms_FIN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Indian%20River%202016-17%20Annual%20College%20Operating%20Budget%20Forms%2006%2013%201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Lake-Sumter%20Revised%2009.22.16%202016-17%20Annual%20College%20Operating%20Budget%20Form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Miami%20Dade%202016-17%20Annual%20College%20Operating%20Budget%20Forms%2007%2007%2016-Fina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North%20Florida%202016-17%20Annual%20College%20Operating%20Budget%20FSCJ%207-7-1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Northwest%20Florida%202016-17%20Annual%20College%20Operating%20Budget%20Forms%2006%2013%2016.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Palm%20Beach%202016-17%20Annual%20College%20Operating%20Budget%20Forms%2006.13.16.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Pasco-Hernando%20Revised%2009.23.16%202016-17%20Annual%20College%20Operating%20Budget%20Forms%2006%2013%2016.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Pensacola%20State%202016-17%20Annual%20College%20Operating%20Budget%20Forms%2006%2013%201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Polk%202016-17%20Annual%20College%20Operating%20Budget%20Forms%2006.13.16%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Central%20Florida%202016-17%20Annual%20College%20Operating%20Budget%20Forms%2006%2013%2016.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Santa%20Fe%202016-17%20Annual%20College%20Operating%20Budget%20Forms%2006.13.16%20FINAL.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Seminole%202016-17%20Annual%20College%20Operating%20Budget%20Forms%2006%2013%2016.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South%20Florida%202016-17%20Annual%20College%20Operating%20Budget%20Forms%2006%2013%2016.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Saint%20Johns%202016-17%20Annual%20College%20Operating%20Budget%20Forms%2006%2013%2016.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Saint%20Pete%20Revised%2009.23.162016-17%20Annual%20College%20Operating%20Budget%20Forms%2006%2013%2016.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State%20College%20of%20Florida%202016-17%20Annual%20College%20Operating%20Budget%20Forms%2006.13.16%20FINAL.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Eastern%20Florida%20Revised%2007.18.162016-17%20Annual%20College%20Operating%20Budget%20Forms%2006%2013%2016.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Tallahassee%202016-17%20Annual%20College%20Operating%20Budget%20Forms%2006%2013%201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Valencia%202016-17%20Annual%20College%20Operating%20Budget%20Forms%20070716%20(For%20Submission%20to%20FCS).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7-18%20OPERATING%20BUDGET/Summary%20Reports/Exhibit%20E%2010.03.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Chipola%20Revised%2007.28.16%202016-17%20Annual%20College%20Operating%20Budget%20Forms%2006.13.16.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9-20%20OPERATING%20BUDGET/Received%20from%20Colleges/St.%20Johns%20River%202019-20%20Annual%20College%20Operating%20Budget_revised%208.21.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Daytona%202016-17%20Annual%20College%20Operating%20Budget%20Forms%2006.13.16%20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Florida%20Gateway%202016-17%20Annual%20College%20Operating%20Budget%20Forms%2006.13.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Florida%20Keys%20Revised%2007.26.16%202016-17%20Annual%20College%20Operating%20Budget%20Forms%2006.30.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Florida%20SouthWestern%20Revised%2007.27.16%202016-17%20Annual%20College%20Operating%20Budget%20Form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Florida%20State%20College%202016-17%20Annual%20College%20Operating%20Budget%20FSCJ%207-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ww.floridacollegesystem.com/Finance/Operating%20Budgets%20-%20current%20year/2016-17%20OPERATING%20BUDGETS/Received%20from%20Colleges/Gulf%20Coast%20Revised%2009.27.16%202016-17%20Annual%20College%20Operating%20Budget%20For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 val="EXHIBIT G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row r="7">
          <cell r="D7" t="str">
            <v>PENSACOLA STATE COLLEGE</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 val="EXHIBIT 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I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 val="EXHIBIT G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F"/>
      <sheetName val="EXHIBIT E"/>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astern Florida"/>
      <sheetName val="Broward"/>
      <sheetName val="Central Florida"/>
      <sheetName val="Chipola"/>
      <sheetName val="Daytona"/>
      <sheetName val="Florida SouthWestern"/>
      <sheetName val="Florida State College"/>
      <sheetName val="Florida Keys"/>
      <sheetName val="Gulf Coast"/>
      <sheetName val="Hillsborough"/>
      <sheetName val="Florida Gateway"/>
      <sheetName val="Indian River"/>
      <sheetName val="Lake-Sumter"/>
      <sheetName val="State College of Florida"/>
      <sheetName val="Miami Dade"/>
      <sheetName val="North Florida"/>
      <sheetName val="Northwest Florida"/>
      <sheetName val="Palm Beach"/>
      <sheetName val="Pasco-Hernando"/>
      <sheetName val="Pensacola"/>
      <sheetName val="Polk"/>
      <sheetName val="St. Johns River"/>
      <sheetName val="St. Pete"/>
      <sheetName val="Santa Fe"/>
      <sheetName val="Seminole"/>
      <sheetName val="South Florida"/>
      <sheetName val="Tallahassee"/>
      <sheetName val="Valencia"/>
    </sheetNames>
    <sheetDataSet>
      <sheetData sheetId="0"/>
      <sheetData sheetId="1">
        <row r="21">
          <cell r="E21">
            <v>78371894.309999987</v>
          </cell>
        </row>
      </sheetData>
      <sheetData sheetId="2">
        <row r="21">
          <cell r="E21">
            <v>190788856</v>
          </cell>
        </row>
      </sheetData>
      <sheetData sheetId="3">
        <row r="21">
          <cell r="E21">
            <v>36996569</v>
          </cell>
        </row>
      </sheetData>
      <sheetData sheetId="4">
        <row r="21">
          <cell r="E21">
            <v>15716205</v>
          </cell>
        </row>
      </sheetData>
      <sheetData sheetId="5">
        <row r="21">
          <cell r="E21">
            <v>86938559</v>
          </cell>
        </row>
      </sheetData>
      <sheetData sheetId="6">
        <row r="21">
          <cell r="E21">
            <v>69034819</v>
          </cell>
        </row>
      </sheetData>
      <sheetData sheetId="7">
        <row r="21">
          <cell r="E21">
            <v>144164999</v>
          </cell>
        </row>
      </sheetData>
      <sheetData sheetId="8">
        <row r="21">
          <cell r="E21">
            <v>11208562</v>
          </cell>
        </row>
      </sheetData>
      <sheetData sheetId="9">
        <row r="21">
          <cell r="E21">
            <v>33083638</v>
          </cell>
        </row>
      </sheetData>
      <sheetData sheetId="10">
        <row r="21">
          <cell r="E21">
            <v>125443306</v>
          </cell>
        </row>
      </sheetData>
      <sheetData sheetId="11">
        <row r="21">
          <cell r="E21">
            <v>20829226</v>
          </cell>
        </row>
      </sheetData>
      <sheetData sheetId="12">
        <row r="21">
          <cell r="E21">
            <v>90271494</v>
          </cell>
        </row>
      </sheetData>
      <sheetData sheetId="13">
        <row r="21">
          <cell r="E21">
            <v>23802703.999999996</v>
          </cell>
        </row>
      </sheetData>
      <sheetData sheetId="14">
        <row r="21">
          <cell r="E21">
            <v>49907836</v>
          </cell>
        </row>
      </sheetData>
      <sheetData sheetId="15">
        <row r="21">
          <cell r="E21">
            <v>351177995</v>
          </cell>
        </row>
      </sheetData>
      <sheetData sheetId="16">
        <row r="21">
          <cell r="E21">
            <v>10643102</v>
          </cell>
        </row>
      </sheetData>
      <sheetData sheetId="17">
        <row r="21">
          <cell r="E21">
            <v>31978349</v>
          </cell>
        </row>
      </sheetData>
      <sheetData sheetId="18">
        <row r="21">
          <cell r="E21">
            <v>126689629</v>
          </cell>
        </row>
      </sheetData>
      <sheetData sheetId="19">
        <row r="21">
          <cell r="E21">
            <v>52799491</v>
          </cell>
        </row>
      </sheetData>
      <sheetData sheetId="20">
        <row r="21">
          <cell r="E21">
            <v>54462836</v>
          </cell>
        </row>
      </sheetData>
      <sheetData sheetId="21">
        <row r="21">
          <cell r="E21">
            <v>52946994</v>
          </cell>
        </row>
      </sheetData>
      <sheetData sheetId="22">
        <row r="21">
          <cell r="E21">
            <v>33089315</v>
          </cell>
        </row>
      </sheetData>
      <sheetData sheetId="23">
        <row r="21">
          <cell r="E21">
            <v>154102961</v>
          </cell>
        </row>
      </sheetData>
      <sheetData sheetId="24">
        <row r="21">
          <cell r="E21">
            <v>84856264</v>
          </cell>
        </row>
      </sheetData>
      <sheetData sheetId="25">
        <row r="21">
          <cell r="E21">
            <v>80387198</v>
          </cell>
        </row>
      </sheetData>
      <sheetData sheetId="26">
        <row r="21">
          <cell r="E21">
            <v>22985213</v>
          </cell>
        </row>
      </sheetData>
      <sheetData sheetId="27">
        <row r="21">
          <cell r="E21">
            <v>63266756</v>
          </cell>
        </row>
      </sheetData>
      <sheetData sheetId="28">
        <row r="21">
          <cell r="E21">
            <v>193500000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OPB WORKBOOK INSTRUCTIONS"/>
      <sheetName val="VLOOKUP"/>
      <sheetName val="CHECK SHEET"/>
      <sheetName val="EXHIBIT A"/>
      <sheetName val="EXHIBIT B"/>
      <sheetName val="EXHIBIT C"/>
      <sheetName val="EXHIBIT C(2)"/>
      <sheetName val="EXHIBIT D"/>
      <sheetName val="EXHIBIT E"/>
      <sheetName val="EXHIBIT F"/>
      <sheetName val="EXHIBIT G"/>
      <sheetName val="FEE AUDIT - TUITION AND FEES"/>
      <sheetName val="DISCRETIONARY FEE PERCENTAGES"/>
    </sheetNames>
    <sheetDataSet>
      <sheetData sheetId="0"/>
      <sheetData sheetId="1"/>
      <sheetData sheetId="2"/>
      <sheetData sheetId="3">
        <row r="102">
          <cell r="D102">
            <v>20196356</v>
          </cell>
        </row>
        <row r="104">
          <cell r="D104">
            <v>2305507</v>
          </cell>
        </row>
      </sheetData>
      <sheetData sheetId="4"/>
      <sheetData sheetId="5"/>
      <sheetData sheetId="6">
        <row r="10">
          <cell r="H10">
            <v>605814</v>
          </cell>
        </row>
        <row r="11">
          <cell r="H11">
            <v>5562950</v>
          </cell>
        </row>
        <row r="12">
          <cell r="H12">
            <v>2043533</v>
          </cell>
        </row>
        <row r="13">
          <cell r="H13">
            <v>333566</v>
          </cell>
        </row>
        <row r="14">
          <cell r="H14">
            <v>139547</v>
          </cell>
        </row>
        <row r="15">
          <cell r="H15">
            <v>73321</v>
          </cell>
        </row>
        <row r="19">
          <cell r="F19">
            <v>0</v>
          </cell>
        </row>
        <row r="20">
          <cell r="F20">
            <v>553855</v>
          </cell>
        </row>
        <row r="21">
          <cell r="F21">
            <v>113611</v>
          </cell>
        </row>
        <row r="22">
          <cell r="F22">
            <v>12587</v>
          </cell>
        </row>
        <row r="23">
          <cell r="F23">
            <v>21302</v>
          </cell>
        </row>
        <row r="24">
          <cell r="F24">
            <v>0</v>
          </cell>
        </row>
        <row r="32">
          <cell r="H32">
            <v>0</v>
          </cell>
        </row>
        <row r="33">
          <cell r="H33">
            <v>12000</v>
          </cell>
        </row>
        <row r="34">
          <cell r="H34">
            <v>0</v>
          </cell>
        </row>
        <row r="35">
          <cell r="H35">
            <v>0</v>
          </cell>
        </row>
        <row r="39">
          <cell r="F39">
            <v>0</v>
          </cell>
        </row>
        <row r="40">
          <cell r="F40">
            <v>0</v>
          </cell>
        </row>
        <row r="41">
          <cell r="F41">
            <v>0</v>
          </cell>
        </row>
        <row r="42">
          <cell r="F42">
            <v>0</v>
          </cell>
        </row>
      </sheetData>
      <sheetData sheetId="7">
        <row r="13">
          <cell r="E13">
            <v>0</v>
          </cell>
        </row>
        <row r="14">
          <cell r="E14">
            <v>0</v>
          </cell>
        </row>
        <row r="15">
          <cell r="E15">
            <v>0</v>
          </cell>
        </row>
        <row r="16">
          <cell r="E16">
            <v>0</v>
          </cell>
        </row>
        <row r="17">
          <cell r="E17">
            <v>0</v>
          </cell>
        </row>
        <row r="18">
          <cell r="E18">
            <v>0</v>
          </cell>
        </row>
        <row r="22">
          <cell r="E22">
            <v>0</v>
          </cell>
        </row>
        <row r="23">
          <cell r="E23">
            <v>0</v>
          </cell>
        </row>
        <row r="24">
          <cell r="E24">
            <v>0</v>
          </cell>
        </row>
        <row r="25">
          <cell r="E25">
            <v>0</v>
          </cell>
        </row>
        <row r="26">
          <cell r="E26">
            <v>0</v>
          </cell>
        </row>
        <row r="27">
          <cell r="E27">
            <v>0</v>
          </cell>
        </row>
      </sheetData>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 val="EXHIBIT G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sheetPr>
  <dimension ref="A1:L276"/>
  <sheetViews>
    <sheetView showGridLines="0" tabSelected="1" zoomScale="70" zoomScaleNormal="70" zoomScaleSheetLayoutView="80" zoomScalePageLayoutView="80" workbookViewId="0">
      <selection activeCell="E4" sqref="E4"/>
    </sheetView>
  </sheetViews>
  <sheetFormatPr defaultColWidth="9.28515625" defaultRowHeight="15.75"/>
  <cols>
    <col min="1" max="1" width="57" style="35" customWidth="1"/>
    <col min="2" max="2" width="1.5703125" style="35" customWidth="1"/>
    <col min="3" max="3" width="21.42578125" style="35" customWidth="1"/>
    <col min="4" max="4" width="9.28515625" style="35"/>
    <col min="5" max="5" width="49.42578125" style="35" customWidth="1"/>
    <col min="6" max="6" width="17" style="35" customWidth="1"/>
    <col min="7" max="7" width="30.7109375" style="35" customWidth="1"/>
    <col min="8" max="8" width="1.7109375" style="35" customWidth="1"/>
    <col min="9" max="9" width="18.85546875" style="35" hidden="1" customWidth="1"/>
    <col min="10" max="10" width="15.42578125" style="35" hidden="1" customWidth="1"/>
    <col min="11" max="11" width="0" style="35" hidden="1" customWidth="1"/>
    <col min="12" max="16384" width="9.28515625" style="35"/>
  </cols>
  <sheetData>
    <row r="1" spans="1:8" ht="18.75">
      <c r="A1" s="38"/>
      <c r="B1" s="38"/>
      <c r="C1" s="38"/>
      <c r="D1" s="38"/>
      <c r="E1" s="38"/>
      <c r="F1" s="38"/>
      <c r="G1" s="76"/>
    </row>
    <row r="2" spans="1:8" ht="20.100000000000001" customHeight="1" thickBot="1">
      <c r="A2" s="77" t="s">
        <v>0</v>
      </c>
      <c r="B2" s="1130" t="s">
        <v>394</v>
      </c>
      <c r="C2" s="1130"/>
      <c r="D2" s="1130"/>
      <c r="E2" s="1130"/>
      <c r="F2" s="1130"/>
      <c r="G2" s="38"/>
    </row>
    <row r="3" spans="1:8" ht="20.100000000000001" customHeight="1">
      <c r="A3" s="1131" t="s">
        <v>1</v>
      </c>
      <c r="B3" s="1131"/>
      <c r="C3" s="1131"/>
      <c r="D3" s="1131"/>
      <c r="E3" s="1131"/>
      <c r="F3" s="1131"/>
      <c r="G3" s="1131"/>
    </row>
    <row r="4" spans="1:8" ht="20.100000000000001" customHeight="1">
      <c r="A4" s="1131" t="s">
        <v>2</v>
      </c>
      <c r="B4" s="1131"/>
      <c r="C4" s="1131"/>
      <c r="D4" s="1131"/>
      <c r="E4" s="1131"/>
      <c r="F4" s="1131"/>
      <c r="G4" s="1131"/>
    </row>
    <row r="5" spans="1:8" ht="20.100000000000001" customHeight="1">
      <c r="A5" s="1131" t="s">
        <v>401</v>
      </c>
      <c r="B5" s="1131"/>
      <c r="C5" s="1131"/>
      <c r="D5" s="1131"/>
      <c r="E5" s="1131"/>
      <c r="F5" s="1131"/>
      <c r="G5" s="1131"/>
    </row>
    <row r="6" spans="1:8" ht="15.75" customHeight="1">
      <c r="A6" s="78"/>
      <c r="B6" s="78"/>
      <c r="C6" s="78"/>
      <c r="D6" s="78"/>
      <c r="E6" s="78"/>
      <c r="F6" s="78"/>
      <c r="G6" s="78"/>
    </row>
    <row r="7" spans="1:8" ht="18.600000000000001" customHeight="1">
      <c r="A7" s="1132"/>
      <c r="B7" s="1132"/>
      <c r="C7" s="1132"/>
      <c r="D7" s="1132"/>
      <c r="E7" s="1132"/>
      <c r="F7" s="1132"/>
      <c r="G7" s="1132"/>
      <c r="H7" s="36"/>
    </row>
    <row r="8" spans="1:8" s="37" customFormat="1" ht="15.75" customHeight="1">
      <c r="A8" s="79"/>
      <c r="B8" s="79"/>
      <c r="C8" s="79"/>
      <c r="D8" s="79"/>
      <c r="E8" s="79"/>
      <c r="F8" s="79"/>
      <c r="G8" s="79"/>
    </row>
    <row r="9" spans="1:8" s="39" customFormat="1" ht="76.349999999999994" customHeight="1">
      <c r="A9" s="80" t="s">
        <v>3</v>
      </c>
      <c r="B9" s="81" t="s">
        <v>4</v>
      </c>
      <c r="C9" s="81"/>
      <c r="D9" s="81"/>
      <c r="E9" s="81"/>
      <c r="F9" s="82" t="s">
        <v>5</v>
      </c>
      <c r="G9" s="85" t="s">
        <v>6</v>
      </c>
    </row>
    <row r="10" spans="1:8" s="39" customFormat="1" ht="19.5" customHeight="1">
      <c r="A10" s="83" t="s">
        <v>7</v>
      </c>
      <c r="B10" s="84"/>
      <c r="C10" s="84"/>
      <c r="D10" s="84"/>
      <c r="E10" s="84"/>
      <c r="F10" s="84"/>
      <c r="G10" s="86"/>
    </row>
    <row r="11" spans="1:8" s="39" customFormat="1" ht="15.75" customHeight="1">
      <c r="A11" s="131"/>
      <c r="B11" s="47"/>
      <c r="C11" s="47"/>
      <c r="D11" s="47"/>
      <c r="E11" s="47"/>
      <c r="F11" s="47"/>
      <c r="G11" s="103"/>
    </row>
    <row r="12" spans="1:8" s="39" customFormat="1" ht="15.75" customHeight="1">
      <c r="A12" s="132" t="s">
        <v>8</v>
      </c>
      <c r="B12" s="48"/>
      <c r="C12" s="48" t="s">
        <v>9</v>
      </c>
      <c r="D12" s="48"/>
      <c r="E12" s="48"/>
      <c r="F12" s="87">
        <v>40101</v>
      </c>
      <c r="G12" s="104">
        <f>SUM('Eastern Florida:Valencia'!G12)</f>
        <v>51986265</v>
      </c>
      <c r="H12" s="49"/>
    </row>
    <row r="13" spans="1:8" s="39" customFormat="1" ht="15.75" customHeight="1">
      <c r="A13" s="131" t="s">
        <v>8</v>
      </c>
      <c r="B13" s="47"/>
      <c r="C13" s="50" t="s">
        <v>10</v>
      </c>
      <c r="D13" s="47"/>
      <c r="E13" s="47"/>
      <c r="F13" s="65" t="s">
        <v>11</v>
      </c>
      <c r="G13" s="104">
        <f>SUM('Eastern Florida:Valencia'!G13)</f>
        <v>459519980</v>
      </c>
      <c r="H13" s="49"/>
    </row>
    <row r="14" spans="1:8" s="39" customFormat="1" ht="15.75" customHeight="1">
      <c r="A14" s="131" t="s">
        <v>8</v>
      </c>
      <c r="B14" s="47"/>
      <c r="C14" s="47" t="s">
        <v>12</v>
      </c>
      <c r="D14" s="47"/>
      <c r="E14" s="47"/>
      <c r="F14" s="65" t="s">
        <v>13</v>
      </c>
      <c r="G14" s="104">
        <f>SUM('Eastern Florida:Valencia'!G14)</f>
        <v>130845886</v>
      </c>
      <c r="H14" s="49"/>
    </row>
    <row r="15" spans="1:8" s="39" customFormat="1" ht="15.75" customHeight="1">
      <c r="A15" s="131" t="s">
        <v>8</v>
      </c>
      <c r="B15" s="47"/>
      <c r="C15" s="51" t="s">
        <v>14</v>
      </c>
      <c r="D15" s="47"/>
      <c r="E15" s="47"/>
      <c r="F15" s="65" t="s">
        <v>15</v>
      </c>
      <c r="G15" s="104">
        <f>SUM('Eastern Florida:Valencia'!G15)</f>
        <v>18036214</v>
      </c>
      <c r="H15" s="49"/>
    </row>
    <row r="16" spans="1:8" s="39" customFormat="1" ht="15.75" customHeight="1">
      <c r="A16" s="131" t="s">
        <v>8</v>
      </c>
      <c r="B16" s="47"/>
      <c r="C16" s="51" t="s">
        <v>16</v>
      </c>
      <c r="D16" s="47"/>
      <c r="E16" s="47"/>
      <c r="F16" s="65" t="s">
        <v>17</v>
      </c>
      <c r="G16" s="104">
        <f>SUM('Eastern Florida:Valencia'!G16)</f>
        <v>29088550</v>
      </c>
      <c r="H16" s="49"/>
    </row>
    <row r="17" spans="1:8" s="39" customFormat="1" ht="15.75" customHeight="1">
      <c r="A17" s="131" t="s">
        <v>8</v>
      </c>
      <c r="B17" s="47"/>
      <c r="C17" s="50" t="s">
        <v>18</v>
      </c>
      <c r="D17" s="47"/>
      <c r="E17" s="47"/>
      <c r="F17" s="65">
        <v>40160</v>
      </c>
      <c r="G17" s="104">
        <f>SUM('Eastern Florida:Valencia'!G17)</f>
        <v>1098196</v>
      </c>
      <c r="H17" s="49"/>
    </row>
    <row r="18" spans="1:8" s="39" customFormat="1" ht="15.75" customHeight="1">
      <c r="A18" s="131"/>
      <c r="B18" s="47"/>
      <c r="C18" s="47"/>
      <c r="D18" s="47"/>
      <c r="E18" s="47"/>
      <c r="F18" s="65"/>
      <c r="G18" s="105"/>
      <c r="H18" s="49"/>
    </row>
    <row r="19" spans="1:8" s="39" customFormat="1" ht="15.75" customHeight="1">
      <c r="A19" s="133" t="s">
        <v>19</v>
      </c>
      <c r="B19" s="47"/>
      <c r="C19" s="47"/>
      <c r="D19" s="47"/>
      <c r="E19" s="47"/>
      <c r="F19" s="65"/>
      <c r="G19" s="106">
        <f>SUM(G12:G17)</f>
        <v>690575091</v>
      </c>
      <c r="H19" s="49"/>
    </row>
    <row r="20" spans="1:8" s="39" customFormat="1" ht="15.75" customHeight="1">
      <c r="A20" s="131"/>
      <c r="B20" s="47"/>
      <c r="C20" s="47"/>
      <c r="D20" s="47"/>
      <c r="E20" s="47"/>
      <c r="F20" s="65"/>
      <c r="G20" s="107"/>
      <c r="H20" s="49"/>
    </row>
    <row r="21" spans="1:8" s="39" customFormat="1" ht="15.75" customHeight="1">
      <c r="A21" s="132" t="s">
        <v>20</v>
      </c>
      <c r="B21" s="48"/>
      <c r="C21" s="48" t="s">
        <v>9</v>
      </c>
      <c r="D21" s="48"/>
      <c r="E21" s="48"/>
      <c r="F21" s="87">
        <v>40301</v>
      </c>
      <c r="G21" s="104">
        <f>SUM('Eastern Florida:Valencia'!G21)</f>
        <v>3164509</v>
      </c>
      <c r="H21" s="52"/>
    </row>
    <row r="22" spans="1:8" s="39" customFormat="1" ht="15.75" customHeight="1">
      <c r="A22" s="132" t="s">
        <v>20</v>
      </c>
      <c r="B22" s="47"/>
      <c r="C22" s="50" t="s">
        <v>10</v>
      </c>
      <c r="D22" s="47"/>
      <c r="E22" s="47"/>
      <c r="F22" s="65" t="s">
        <v>21</v>
      </c>
      <c r="G22" s="104">
        <f>SUM('Eastern Florida:Valencia'!G22)</f>
        <v>58110980</v>
      </c>
      <c r="H22" s="49"/>
    </row>
    <row r="23" spans="1:8" s="39" customFormat="1" ht="15.75" customHeight="1">
      <c r="A23" s="132" t="s">
        <v>20</v>
      </c>
      <c r="B23" s="47"/>
      <c r="C23" s="47" t="s">
        <v>12</v>
      </c>
      <c r="D23" s="47"/>
      <c r="E23" s="47"/>
      <c r="F23" s="65" t="s">
        <v>22</v>
      </c>
      <c r="G23" s="104">
        <f>SUM('Eastern Florida:Valencia'!G23)</f>
        <v>13758892</v>
      </c>
      <c r="H23" s="49"/>
    </row>
    <row r="24" spans="1:8" s="39" customFormat="1" ht="15.75" customHeight="1">
      <c r="A24" s="132" t="s">
        <v>20</v>
      </c>
      <c r="B24" s="47"/>
      <c r="C24" s="51" t="s">
        <v>14</v>
      </c>
      <c r="D24" s="47"/>
      <c r="E24" s="47"/>
      <c r="F24" s="65" t="s">
        <v>23</v>
      </c>
      <c r="G24" s="104">
        <f>SUM('Eastern Florida:Valencia'!G24)</f>
        <v>1471297</v>
      </c>
      <c r="H24" s="49"/>
    </row>
    <row r="25" spans="1:8" s="39" customFormat="1" ht="15.75" customHeight="1">
      <c r="A25" s="132" t="s">
        <v>20</v>
      </c>
      <c r="B25" s="47"/>
      <c r="C25" s="51" t="s">
        <v>16</v>
      </c>
      <c r="D25" s="47"/>
      <c r="E25" s="47"/>
      <c r="F25" s="65" t="s">
        <v>24</v>
      </c>
      <c r="G25" s="104">
        <f>SUM('Eastern Florida:Valencia'!G25)</f>
        <v>6622500</v>
      </c>
      <c r="H25" s="49"/>
    </row>
    <row r="26" spans="1:8" s="39" customFormat="1" ht="15.75" customHeight="1">
      <c r="A26" s="132" t="s">
        <v>20</v>
      </c>
      <c r="B26" s="47"/>
      <c r="C26" s="50" t="s">
        <v>18</v>
      </c>
      <c r="D26" s="47"/>
      <c r="E26" s="47"/>
      <c r="F26" s="65">
        <v>40360</v>
      </c>
      <c r="G26" s="104">
        <f>SUM('Eastern Florida:Valencia'!G26)</f>
        <v>53338</v>
      </c>
      <c r="H26" s="49"/>
    </row>
    <row r="27" spans="1:8" s="39" customFormat="1" ht="15.75" customHeight="1">
      <c r="A27" s="131"/>
      <c r="B27" s="47"/>
      <c r="C27" s="47"/>
      <c r="D27" s="47"/>
      <c r="E27" s="47"/>
      <c r="F27" s="65"/>
      <c r="G27" s="108"/>
      <c r="H27" s="49"/>
    </row>
    <row r="28" spans="1:8" s="39" customFormat="1" ht="15.75" customHeight="1">
      <c r="A28" s="133" t="s">
        <v>25</v>
      </c>
      <c r="B28" s="47"/>
      <c r="C28" s="47"/>
      <c r="D28" s="47"/>
      <c r="E28" s="47"/>
      <c r="F28" s="65"/>
      <c r="G28" s="109">
        <f>SUM(G21:G26)</f>
        <v>83181516</v>
      </c>
      <c r="H28" s="49"/>
    </row>
    <row r="29" spans="1:8" s="39" customFormat="1" ht="15.75" customHeight="1">
      <c r="A29" s="131"/>
      <c r="B29" s="47"/>
      <c r="C29" s="47"/>
      <c r="D29" s="47"/>
      <c r="E29" s="47"/>
      <c r="F29" s="65"/>
      <c r="G29" s="108"/>
      <c r="H29" s="49"/>
    </row>
    <row r="30" spans="1:8" s="39" customFormat="1" ht="15.75" customHeight="1">
      <c r="A30" s="131" t="s">
        <v>26</v>
      </c>
      <c r="B30" s="47"/>
      <c r="C30" s="1133" t="s">
        <v>27</v>
      </c>
      <c r="D30" s="1133"/>
      <c r="E30" s="1133"/>
      <c r="F30" s="65" t="s">
        <v>28</v>
      </c>
      <c r="G30" s="104">
        <f>SUM('Eastern Florida:Valencia'!G30)</f>
        <v>0</v>
      </c>
      <c r="H30" s="49"/>
    </row>
    <row r="31" spans="1:8" s="39" customFormat="1" ht="15.75" customHeight="1">
      <c r="A31" s="131" t="s">
        <v>26</v>
      </c>
      <c r="B31" s="47"/>
      <c r="C31" s="50" t="s">
        <v>29</v>
      </c>
      <c r="D31" s="47"/>
      <c r="E31" s="47"/>
      <c r="F31" s="65" t="s">
        <v>30</v>
      </c>
      <c r="G31" s="104">
        <f>SUM('Eastern Florida:Valencia'!G31)</f>
        <v>1076243</v>
      </c>
      <c r="H31" s="49"/>
    </row>
    <row r="32" spans="1:8" s="39" customFormat="1" ht="15.75" customHeight="1">
      <c r="A32" s="131" t="s">
        <v>31</v>
      </c>
      <c r="B32" s="47"/>
      <c r="C32" s="47" t="s">
        <v>27</v>
      </c>
      <c r="D32" s="47"/>
      <c r="E32" s="47"/>
      <c r="F32" s="65" t="s">
        <v>28</v>
      </c>
      <c r="G32" s="104">
        <f>SUM('Eastern Florida:Valencia'!G32)</f>
        <v>0</v>
      </c>
      <c r="H32" s="49"/>
    </row>
    <row r="33" spans="1:8" s="39" customFormat="1" ht="15.75" customHeight="1">
      <c r="A33" s="131" t="s">
        <v>31</v>
      </c>
      <c r="B33" s="47"/>
      <c r="C33" s="50" t="s">
        <v>29</v>
      </c>
      <c r="D33" s="47"/>
      <c r="E33" s="47"/>
      <c r="F33" s="65" t="s">
        <v>30</v>
      </c>
      <c r="G33" s="104">
        <f>SUM('Eastern Florida:Valencia'!G33)</f>
        <v>0</v>
      </c>
      <c r="H33" s="49"/>
    </row>
    <row r="34" spans="1:8" s="39" customFormat="1" ht="15.75" customHeight="1">
      <c r="A34" s="131"/>
      <c r="B34" s="47"/>
      <c r="C34" s="47"/>
      <c r="D34" s="47"/>
      <c r="E34" s="47"/>
      <c r="F34" s="65"/>
      <c r="G34" s="110"/>
      <c r="H34" s="49"/>
    </row>
    <row r="35" spans="1:8" s="39" customFormat="1" ht="15.75" customHeight="1">
      <c r="A35" s="133" t="s">
        <v>32</v>
      </c>
      <c r="B35" s="47"/>
      <c r="C35" s="47"/>
      <c r="D35" s="47"/>
      <c r="E35" s="47"/>
      <c r="F35" s="65"/>
      <c r="G35" s="109">
        <f>SUM(G30:G33)</f>
        <v>1076243</v>
      </c>
      <c r="H35" s="49"/>
    </row>
    <row r="36" spans="1:8" s="39" customFormat="1" ht="15.75" customHeight="1">
      <c r="A36" s="131"/>
      <c r="B36" s="47"/>
      <c r="C36" s="47"/>
      <c r="D36" s="47"/>
      <c r="E36" s="47"/>
      <c r="F36" s="65"/>
      <c r="G36" s="108"/>
      <c r="H36" s="49"/>
    </row>
    <row r="37" spans="1:8" s="39" customFormat="1" ht="15.75" customHeight="1">
      <c r="A37" s="131" t="s">
        <v>33</v>
      </c>
      <c r="B37" s="47"/>
      <c r="C37" s="47" t="s">
        <v>27</v>
      </c>
      <c r="D37" s="47"/>
      <c r="E37" s="47"/>
      <c r="F37" s="65" t="s">
        <v>34</v>
      </c>
      <c r="G37" s="104">
        <f>SUM('Eastern Florida:Valencia'!G37)</f>
        <v>0</v>
      </c>
      <c r="H37" s="49"/>
    </row>
    <row r="38" spans="1:8" s="39" customFormat="1" ht="15.75" customHeight="1">
      <c r="A38" s="131" t="s">
        <v>33</v>
      </c>
      <c r="B38" s="47"/>
      <c r="C38" s="1128" t="s">
        <v>29</v>
      </c>
      <c r="D38" s="1128"/>
      <c r="E38" s="1128"/>
      <c r="F38" s="65" t="s">
        <v>35</v>
      </c>
      <c r="G38" s="104">
        <f>SUM('Eastern Florida:Valencia'!G38)</f>
        <v>0</v>
      </c>
      <c r="H38" s="49"/>
    </row>
    <row r="39" spans="1:8" s="39" customFormat="1" ht="15.75" customHeight="1">
      <c r="A39" s="131" t="s">
        <v>36</v>
      </c>
      <c r="B39" s="47"/>
      <c r="C39" s="47" t="s">
        <v>27</v>
      </c>
      <c r="D39" s="47"/>
      <c r="E39" s="47"/>
      <c r="F39" s="65" t="s">
        <v>34</v>
      </c>
      <c r="G39" s="104">
        <f>SUM('Eastern Florida:Valencia'!G39)</f>
        <v>0</v>
      </c>
      <c r="H39" s="49"/>
    </row>
    <row r="40" spans="1:8" s="39" customFormat="1" ht="15.75" customHeight="1">
      <c r="A40" s="131" t="s">
        <v>36</v>
      </c>
      <c r="B40" s="47"/>
      <c r="C40" s="1128" t="s">
        <v>29</v>
      </c>
      <c r="D40" s="1128"/>
      <c r="E40" s="1128"/>
      <c r="F40" s="65" t="s">
        <v>35</v>
      </c>
      <c r="G40" s="104">
        <f>SUM('Eastern Florida:Valencia'!G40)</f>
        <v>0</v>
      </c>
      <c r="H40" s="49"/>
    </row>
    <row r="41" spans="1:8" s="39" customFormat="1" ht="15.75" customHeight="1">
      <c r="A41" s="131"/>
      <c r="B41" s="47"/>
      <c r="C41" s="47"/>
      <c r="D41" s="47"/>
      <c r="E41" s="47"/>
      <c r="F41" s="65"/>
      <c r="G41" s="108"/>
      <c r="H41" s="49"/>
    </row>
    <row r="42" spans="1:8" s="39" customFormat="1" ht="15.75" customHeight="1">
      <c r="A42" s="133" t="s">
        <v>37</v>
      </c>
      <c r="B42" s="47"/>
      <c r="C42" s="47"/>
      <c r="D42" s="47"/>
      <c r="E42" s="47"/>
      <c r="F42" s="65"/>
      <c r="G42" s="109">
        <f>SUM(G37:G41)</f>
        <v>0</v>
      </c>
      <c r="H42" s="49"/>
    </row>
    <row r="43" spans="1:8" s="39" customFormat="1" ht="15.75" customHeight="1">
      <c r="A43" s="131"/>
      <c r="B43" s="47"/>
      <c r="C43" s="47"/>
      <c r="D43" s="47"/>
      <c r="E43" s="47"/>
      <c r="F43" s="65"/>
      <c r="G43" s="108"/>
      <c r="H43" s="49"/>
    </row>
    <row r="44" spans="1:8" s="39" customFormat="1" ht="15.75" customHeight="1">
      <c r="A44" s="133" t="s">
        <v>38</v>
      </c>
      <c r="B44" s="47"/>
      <c r="C44" s="47"/>
      <c r="D44" s="47"/>
      <c r="E44" s="47"/>
      <c r="F44" s="65"/>
      <c r="G44" s="111">
        <f>G19+G28+G35+G42</f>
        <v>774832850</v>
      </c>
      <c r="H44" s="49"/>
    </row>
    <row r="45" spans="1:8" s="39" customFormat="1" ht="15.75" customHeight="1">
      <c r="A45" s="131"/>
      <c r="B45" s="47"/>
      <c r="C45" s="47"/>
      <c r="D45" s="47"/>
      <c r="E45" s="47"/>
      <c r="F45" s="65"/>
      <c r="G45" s="108"/>
      <c r="H45" s="49"/>
    </row>
    <row r="46" spans="1:8" s="39" customFormat="1" ht="15.75" customHeight="1">
      <c r="A46" s="131" t="s">
        <v>39</v>
      </c>
      <c r="B46" s="47"/>
      <c r="C46" s="47"/>
      <c r="D46" s="47"/>
      <c r="E46" s="47"/>
      <c r="F46" s="65" t="s">
        <v>40</v>
      </c>
      <c r="G46" s="104">
        <f>SUM('Eastern Florida:Valencia'!G46)</f>
        <v>76655</v>
      </c>
      <c r="H46" s="49"/>
    </row>
    <row r="47" spans="1:8" s="39" customFormat="1" ht="15.75" customHeight="1">
      <c r="A47" s="131" t="s">
        <v>41</v>
      </c>
      <c r="B47" s="53"/>
      <c r="C47" s="53"/>
      <c r="D47" s="53"/>
      <c r="E47" s="53"/>
      <c r="F47" s="88" t="s">
        <v>42</v>
      </c>
      <c r="G47" s="104">
        <f>SUM('Eastern Florida:Valencia'!G47)</f>
        <v>31044312.149999999</v>
      </c>
      <c r="H47" s="52"/>
    </row>
    <row r="48" spans="1:8" s="39" customFormat="1" ht="15.75" customHeight="1">
      <c r="A48" s="131" t="s">
        <v>43</v>
      </c>
      <c r="B48" s="50"/>
      <c r="C48" s="53"/>
      <c r="D48" s="53"/>
      <c r="E48" s="53"/>
      <c r="F48" s="88" t="s">
        <v>44</v>
      </c>
      <c r="G48" s="104">
        <f>SUM('Eastern Florida:Valencia'!G48)</f>
        <v>4649728</v>
      </c>
      <c r="H48" s="52"/>
    </row>
    <row r="49" spans="1:8" s="39" customFormat="1" ht="15.75" customHeight="1">
      <c r="A49" s="131" t="s">
        <v>45</v>
      </c>
      <c r="B49" s="47"/>
      <c r="C49" s="47"/>
      <c r="D49" s="47"/>
      <c r="E49" s="47"/>
      <c r="F49" s="87" t="s">
        <v>46</v>
      </c>
      <c r="G49" s="104">
        <f>SUM('Eastern Florida:Valencia'!G49)</f>
        <v>3194722</v>
      </c>
      <c r="H49" s="49"/>
    </row>
    <row r="50" spans="1:8" s="39" customFormat="1" ht="15.75" customHeight="1">
      <c r="A50" s="131" t="s">
        <v>47</v>
      </c>
      <c r="B50" s="47"/>
      <c r="C50" s="47"/>
      <c r="D50" s="47"/>
      <c r="E50" s="47"/>
      <c r="F50" s="87" t="s">
        <v>48</v>
      </c>
      <c r="G50" s="104">
        <f>SUM('Eastern Florida:Valencia'!G50)</f>
        <v>45939861.390000001</v>
      </c>
      <c r="H50" s="49"/>
    </row>
    <row r="51" spans="1:8" s="39" customFormat="1" ht="15.75" customHeight="1">
      <c r="A51" s="131" t="s">
        <v>49</v>
      </c>
      <c r="B51" s="47"/>
      <c r="C51" s="47"/>
      <c r="D51" s="47"/>
      <c r="E51" s="47"/>
      <c r="F51" s="87">
        <v>40450</v>
      </c>
      <c r="G51" s="104">
        <f>SUM('Eastern Florida:Valencia'!G51)</f>
        <v>23095171</v>
      </c>
      <c r="H51" s="49"/>
    </row>
    <row r="52" spans="1:8" s="39" customFormat="1" ht="15.75" customHeight="1">
      <c r="A52" s="131" t="s">
        <v>50</v>
      </c>
      <c r="B52" s="47"/>
      <c r="C52" s="47"/>
      <c r="D52" s="47"/>
      <c r="E52" s="47"/>
      <c r="F52" s="87" t="s">
        <v>51</v>
      </c>
      <c r="G52" s="104">
        <f>SUM('Eastern Florida:Valencia'!G52)</f>
        <v>6162034</v>
      </c>
      <c r="H52" s="49"/>
    </row>
    <row r="53" spans="1:8" s="39" customFormat="1" ht="15.75" customHeight="1">
      <c r="A53" s="132" t="s">
        <v>52</v>
      </c>
      <c r="B53" s="48"/>
      <c r="C53" s="48"/>
      <c r="D53" s="48"/>
      <c r="E53" s="48"/>
      <c r="F53" s="88" t="s">
        <v>53</v>
      </c>
      <c r="G53" s="104">
        <f>SUM('Eastern Florida:Valencia'!G53)</f>
        <v>37715</v>
      </c>
      <c r="H53" s="49"/>
    </row>
    <row r="54" spans="1:8" s="39" customFormat="1" ht="15.75" customHeight="1">
      <c r="A54" s="132" t="s">
        <v>54</v>
      </c>
      <c r="B54" s="48"/>
      <c r="C54" s="48"/>
      <c r="D54" s="48"/>
      <c r="E54" s="48"/>
      <c r="F54" s="87" t="s">
        <v>55</v>
      </c>
      <c r="G54" s="104">
        <f>SUM('Eastern Florida:Valencia'!G54)</f>
        <v>369275</v>
      </c>
      <c r="H54" s="49"/>
    </row>
    <row r="55" spans="1:8" s="39" customFormat="1" ht="15.75" customHeight="1">
      <c r="A55" s="132" t="s">
        <v>56</v>
      </c>
      <c r="B55" s="48"/>
      <c r="C55" s="48"/>
      <c r="D55" s="48"/>
      <c r="E55" s="48"/>
      <c r="F55" s="88" t="s">
        <v>57</v>
      </c>
      <c r="G55" s="104">
        <f>SUM('Eastern Florida:Valencia'!G55)</f>
        <v>1964</v>
      </c>
      <c r="H55" s="49"/>
    </row>
    <row r="56" spans="1:8" s="39" customFormat="1" ht="15.75" customHeight="1">
      <c r="A56" s="132" t="s">
        <v>58</v>
      </c>
      <c r="B56" s="48"/>
      <c r="C56" s="48"/>
      <c r="D56" s="48"/>
      <c r="E56" s="48"/>
      <c r="F56" s="87" t="s">
        <v>59</v>
      </c>
      <c r="G56" s="104">
        <f>SUM('Eastern Florida:Valencia'!G56)</f>
        <v>1305587</v>
      </c>
      <c r="H56" s="49"/>
    </row>
    <row r="57" spans="1:8" s="39" customFormat="1" ht="15.75" customHeight="1">
      <c r="A57" s="132" t="s">
        <v>60</v>
      </c>
      <c r="B57" s="48"/>
      <c r="C57" s="48"/>
      <c r="D57" s="48"/>
      <c r="E57" s="48"/>
      <c r="F57" s="87" t="s">
        <v>61</v>
      </c>
      <c r="G57" s="104">
        <f>SUM('Eastern Florida:Valencia'!G57)</f>
        <v>0</v>
      </c>
      <c r="H57" s="49"/>
    </row>
    <row r="58" spans="1:8" s="39" customFormat="1" ht="15.75" customHeight="1">
      <c r="A58" s="132" t="s">
        <v>62</v>
      </c>
      <c r="B58" s="48"/>
      <c r="C58" s="48"/>
      <c r="D58" s="48"/>
      <c r="E58" s="48"/>
      <c r="F58" s="87" t="s">
        <v>63</v>
      </c>
      <c r="G58" s="104">
        <f>SUM('Eastern Florida:Valencia'!G58)</f>
        <v>35577858.710000001</v>
      </c>
      <c r="H58" s="49"/>
    </row>
    <row r="59" spans="1:8" s="39" customFormat="1" ht="15.75" customHeight="1">
      <c r="A59" s="132" t="s">
        <v>64</v>
      </c>
      <c r="B59" s="48"/>
      <c r="C59" s="48"/>
      <c r="D59" s="48"/>
      <c r="E59" s="48"/>
      <c r="F59" s="87" t="s">
        <v>65</v>
      </c>
      <c r="G59" s="104">
        <f>SUM('Eastern Florida:Valencia'!G59)</f>
        <v>10442266.800000001</v>
      </c>
      <c r="H59" s="49"/>
    </row>
    <row r="60" spans="1:8" s="39" customFormat="1" ht="15.75" customHeight="1">
      <c r="A60" s="132" t="s">
        <v>66</v>
      </c>
      <c r="B60" s="48"/>
      <c r="C60" s="48"/>
      <c r="D60" s="48"/>
      <c r="E60" s="48"/>
      <c r="F60" s="88" t="s">
        <v>67</v>
      </c>
      <c r="G60" s="104">
        <f>SUM('Eastern Florida:Valencia'!G60)</f>
        <v>7460.49</v>
      </c>
      <c r="H60" s="49"/>
    </row>
    <row r="61" spans="1:8" s="39" customFormat="1" ht="15.75" customHeight="1">
      <c r="A61" s="132" t="s">
        <v>68</v>
      </c>
      <c r="B61" s="48"/>
      <c r="C61" s="48"/>
      <c r="D61" s="48"/>
      <c r="E61" s="48"/>
      <c r="F61" s="88" t="s">
        <v>69</v>
      </c>
      <c r="G61" s="104">
        <f>SUM('Eastern Florida:Valencia'!G61)</f>
        <v>385739</v>
      </c>
      <c r="H61" s="49"/>
    </row>
    <row r="62" spans="1:8" s="39" customFormat="1" ht="15.75" customHeight="1">
      <c r="A62" s="131"/>
      <c r="B62" s="47"/>
      <c r="C62" s="47"/>
      <c r="D62" s="47"/>
      <c r="E62" s="47"/>
      <c r="F62" s="65"/>
      <c r="G62" s="112"/>
      <c r="H62" s="49"/>
    </row>
    <row r="63" spans="1:8" s="39" customFormat="1" ht="20.25" customHeight="1">
      <c r="A63" s="133" t="s">
        <v>70</v>
      </c>
      <c r="B63" s="47"/>
      <c r="C63" s="47"/>
      <c r="D63" s="47"/>
      <c r="E63" s="47"/>
      <c r="F63" s="65"/>
      <c r="G63" s="113">
        <f>SUM(G44:G61)</f>
        <v>937123199.53999996</v>
      </c>
      <c r="H63" s="49"/>
    </row>
    <row r="64" spans="1:8" s="39" customFormat="1" ht="15.75" customHeight="1">
      <c r="A64" s="131"/>
      <c r="B64" s="47"/>
      <c r="C64" s="47"/>
      <c r="D64" s="47"/>
      <c r="E64" s="47"/>
      <c r="F64" s="65"/>
      <c r="G64" s="108"/>
      <c r="H64" s="49"/>
    </row>
    <row r="65" spans="1:11" s="39" customFormat="1" ht="15.75" customHeight="1">
      <c r="A65" s="134" t="s">
        <v>71</v>
      </c>
      <c r="B65" s="54"/>
      <c r="C65" s="54"/>
      <c r="D65" s="54"/>
      <c r="E65" s="54"/>
      <c r="F65" s="55"/>
      <c r="G65" s="114"/>
      <c r="H65" s="49"/>
    </row>
    <row r="66" spans="1:11" s="39" customFormat="1" ht="15.75" customHeight="1">
      <c r="A66" s="131"/>
      <c r="B66" s="47"/>
      <c r="C66" s="47"/>
      <c r="D66" s="47"/>
      <c r="E66" s="47"/>
      <c r="F66" s="65"/>
      <c r="G66" s="108"/>
      <c r="H66" s="49"/>
    </row>
    <row r="67" spans="1:11" s="39" customFormat="1" ht="15.75" customHeight="1">
      <c r="A67" s="131" t="s">
        <v>72</v>
      </c>
      <c r="B67" s="47"/>
      <c r="C67" s="47"/>
      <c r="D67" s="47"/>
      <c r="E67" s="47"/>
      <c r="F67" s="65" t="s">
        <v>73</v>
      </c>
      <c r="G67" s="104">
        <f>SUM('Eastern Florida:Valencia'!G67)</f>
        <v>1995506</v>
      </c>
      <c r="H67" s="49"/>
    </row>
    <row r="68" spans="1:11" s="39" customFormat="1" ht="15.75" customHeight="1">
      <c r="A68" s="131" t="s">
        <v>74</v>
      </c>
      <c r="B68" s="47"/>
      <c r="C68" s="47"/>
      <c r="D68" s="47"/>
      <c r="E68" s="47"/>
      <c r="F68" s="65" t="s">
        <v>75</v>
      </c>
      <c r="G68" s="104">
        <f>SUM('Eastern Florida:Valencia'!G68)</f>
        <v>39395021</v>
      </c>
      <c r="H68" s="49"/>
    </row>
    <row r="69" spans="1:11" s="39" customFormat="1" ht="15.75" customHeight="1">
      <c r="A69" s="131" t="s">
        <v>76</v>
      </c>
      <c r="B69" s="47"/>
      <c r="C69" s="47"/>
      <c r="D69" s="47"/>
      <c r="E69" s="47"/>
      <c r="F69" s="65" t="s">
        <v>77</v>
      </c>
      <c r="G69" s="104">
        <f>SUM('Eastern Florida:Valencia'!G69)</f>
        <v>3999.8</v>
      </c>
      <c r="H69" s="49"/>
    </row>
    <row r="70" spans="1:11" s="39" customFormat="1" ht="15.75" customHeight="1">
      <c r="A70" s="131"/>
      <c r="B70" s="47"/>
      <c r="C70" s="47"/>
      <c r="D70" s="47"/>
      <c r="E70" s="47"/>
      <c r="F70" s="65"/>
      <c r="G70" s="112"/>
      <c r="H70" s="49"/>
    </row>
    <row r="71" spans="1:11" s="39" customFormat="1" ht="16.5" customHeight="1">
      <c r="A71" s="133" t="s">
        <v>78</v>
      </c>
      <c r="B71" s="47"/>
      <c r="C71" s="47"/>
      <c r="D71" s="47"/>
      <c r="E71" s="47"/>
      <c r="F71" s="65"/>
      <c r="G71" s="115">
        <f>SUM(G67:G69)</f>
        <v>41394526.799999997</v>
      </c>
      <c r="H71" s="49"/>
    </row>
    <row r="72" spans="1:11" s="39" customFormat="1" ht="15.75" customHeight="1">
      <c r="A72" s="135"/>
      <c r="B72" s="56"/>
      <c r="C72" s="56"/>
      <c r="D72" s="56"/>
      <c r="E72" s="56"/>
      <c r="F72" s="89"/>
      <c r="G72" s="116"/>
      <c r="H72" s="49"/>
    </row>
    <row r="73" spans="1:11" s="39" customFormat="1" ht="15.75" customHeight="1">
      <c r="A73" s="136" t="s">
        <v>79</v>
      </c>
      <c r="B73" s="57"/>
      <c r="C73" s="57"/>
      <c r="D73" s="57"/>
      <c r="E73" s="57"/>
      <c r="F73" s="58"/>
      <c r="G73" s="117"/>
      <c r="H73" s="49"/>
    </row>
    <row r="74" spans="1:11" s="39" customFormat="1" ht="15.75" customHeight="1">
      <c r="A74" s="131"/>
      <c r="B74" s="47"/>
      <c r="C74" s="47"/>
      <c r="D74" s="47"/>
      <c r="E74" s="47"/>
      <c r="F74" s="65"/>
      <c r="G74" s="108"/>
      <c r="H74" s="49"/>
    </row>
    <row r="75" spans="1:11" s="39" customFormat="1" ht="15.75" customHeight="1">
      <c r="A75" s="131" t="s">
        <v>80</v>
      </c>
      <c r="B75" s="47"/>
      <c r="C75" s="47"/>
      <c r="D75" s="47"/>
      <c r="E75" s="47"/>
      <c r="F75" s="65" t="s">
        <v>81</v>
      </c>
      <c r="G75" s="104">
        <f>SUM('Eastern Florida:Valencia'!G75)</f>
        <v>1059566154</v>
      </c>
      <c r="H75" s="49"/>
      <c r="I75" s="40">
        <v>895177955</v>
      </c>
      <c r="J75" s="41">
        <f>I75-G75</f>
        <v>-164388199</v>
      </c>
      <c r="K75" s="39" t="s">
        <v>356</v>
      </c>
    </row>
    <row r="76" spans="1:11" s="39" customFormat="1" ht="15.75" customHeight="1">
      <c r="A76" s="131" t="s">
        <v>82</v>
      </c>
      <c r="B76" s="47"/>
      <c r="C76" s="47"/>
      <c r="D76" s="47"/>
      <c r="E76" s="47"/>
      <c r="F76" s="65">
        <v>42130</v>
      </c>
      <c r="G76" s="104">
        <f>SUM('Eastern Florida:Valencia'!G76)</f>
        <v>493823</v>
      </c>
      <c r="H76" s="49"/>
    </row>
    <row r="77" spans="1:11" s="39" customFormat="1" ht="15.75" customHeight="1">
      <c r="A77" s="137" t="s">
        <v>83</v>
      </c>
      <c r="B77" s="138"/>
      <c r="C77" s="138"/>
      <c r="D77" s="138"/>
      <c r="E77" s="138"/>
      <c r="F77" s="90" t="s">
        <v>84</v>
      </c>
      <c r="G77" s="104">
        <f>SUM('Eastern Florida:Valencia'!G77)</f>
        <v>27636697</v>
      </c>
      <c r="H77" s="49"/>
      <c r="I77" s="40">
        <v>59999998</v>
      </c>
      <c r="J77" s="42">
        <f>I77-G77</f>
        <v>32363301</v>
      </c>
      <c r="K77" s="39" t="s">
        <v>357</v>
      </c>
    </row>
    <row r="78" spans="1:11" s="39" customFormat="1" ht="15.75" customHeight="1">
      <c r="A78" s="137" t="s">
        <v>85</v>
      </c>
      <c r="B78" s="138"/>
      <c r="C78" s="138"/>
      <c r="D78" s="138"/>
      <c r="E78" s="138"/>
      <c r="F78" s="90" t="s">
        <v>86</v>
      </c>
      <c r="G78" s="104">
        <f>SUM('Eastern Florida:Valencia'!G78)</f>
        <v>399945</v>
      </c>
      <c r="H78" s="49"/>
      <c r="I78" s="40"/>
    </row>
    <row r="79" spans="1:11" s="39" customFormat="1" ht="15.75" customHeight="1">
      <c r="A79" s="131" t="s">
        <v>87</v>
      </c>
      <c r="B79" s="47"/>
      <c r="C79" s="47"/>
      <c r="D79" s="47"/>
      <c r="E79" s="47"/>
      <c r="F79" s="65" t="s">
        <v>88</v>
      </c>
      <c r="G79" s="104">
        <f>SUM('Eastern Florida:Valencia'!G79)</f>
        <v>46347</v>
      </c>
      <c r="H79" s="49"/>
      <c r="I79" s="40"/>
    </row>
    <row r="80" spans="1:11" s="39" customFormat="1" ht="15.75" customHeight="1">
      <c r="A80" s="131" t="s">
        <v>89</v>
      </c>
      <c r="B80" s="47"/>
      <c r="C80" s="47"/>
      <c r="D80" s="47"/>
      <c r="E80" s="47"/>
      <c r="F80" s="65" t="s">
        <v>90</v>
      </c>
      <c r="G80" s="104">
        <f>SUM('Eastern Florida:Valencia'!G80)</f>
        <v>8564691</v>
      </c>
      <c r="H80" s="49"/>
      <c r="I80" s="40"/>
    </row>
    <row r="81" spans="1:10" s="39" customFormat="1" ht="15.75" customHeight="1">
      <c r="A81" s="131" t="s">
        <v>91</v>
      </c>
      <c r="B81" s="47"/>
      <c r="C81" s="47"/>
      <c r="D81" s="47"/>
      <c r="E81" s="47"/>
      <c r="F81" s="65" t="s">
        <v>92</v>
      </c>
      <c r="G81" s="104">
        <f>SUM('Eastern Florida:Valencia'!G81)</f>
        <v>150218929</v>
      </c>
      <c r="H81" s="49"/>
      <c r="I81" s="40">
        <v>273796073</v>
      </c>
      <c r="J81" s="42">
        <f>I81-G81</f>
        <v>123577144</v>
      </c>
    </row>
    <row r="82" spans="1:10" s="39" customFormat="1" ht="15.75" customHeight="1">
      <c r="A82" s="139" t="s">
        <v>93</v>
      </c>
      <c r="B82" s="140"/>
      <c r="C82" s="140"/>
      <c r="D82" s="140"/>
      <c r="E82" s="140"/>
      <c r="F82" s="91" t="s">
        <v>94</v>
      </c>
      <c r="G82" s="104">
        <f>SUM('Eastern Florida:Valencia'!G82)</f>
        <v>2842623</v>
      </c>
      <c r="H82" s="49"/>
    </row>
    <row r="83" spans="1:10" s="39" customFormat="1" ht="15.75" customHeight="1">
      <c r="A83" s="131" t="s">
        <v>95</v>
      </c>
      <c r="B83" s="47"/>
      <c r="C83" s="47"/>
      <c r="D83" s="47"/>
      <c r="E83" s="47"/>
      <c r="F83" s="65" t="s">
        <v>96</v>
      </c>
      <c r="G83" s="104">
        <f>SUM('Eastern Florida:Valencia'!G83)</f>
        <v>597607.80000000005</v>
      </c>
      <c r="H83" s="49"/>
    </row>
    <row r="84" spans="1:10" s="39" customFormat="1" ht="15.75" customHeight="1">
      <c r="A84" s="131"/>
      <c r="B84" s="47"/>
      <c r="C84" s="47"/>
      <c r="D84" s="47"/>
      <c r="E84" s="47"/>
      <c r="F84" s="65"/>
      <c r="G84" s="112"/>
      <c r="H84" s="49"/>
    </row>
    <row r="85" spans="1:10" s="39" customFormat="1" ht="15.75" customHeight="1">
      <c r="A85" s="133" t="s">
        <v>97</v>
      </c>
      <c r="B85" s="47"/>
      <c r="C85" s="47"/>
      <c r="D85" s="47"/>
      <c r="E85" s="47"/>
      <c r="F85" s="65"/>
      <c r="G85" s="115">
        <f>SUM(G75:G83)</f>
        <v>1250366816.8</v>
      </c>
      <c r="H85" s="49"/>
    </row>
    <row r="86" spans="1:10" s="39" customFormat="1" ht="15.75" customHeight="1">
      <c r="A86" s="135"/>
      <c r="B86" s="56"/>
      <c r="C86" s="56"/>
      <c r="D86" s="56"/>
      <c r="E86" s="56"/>
      <c r="F86" s="89"/>
      <c r="G86" s="116"/>
      <c r="H86" s="49"/>
    </row>
    <row r="87" spans="1:10" s="39" customFormat="1" ht="15.75" customHeight="1">
      <c r="A87" s="134" t="s">
        <v>98</v>
      </c>
      <c r="B87" s="54"/>
      <c r="C87" s="54"/>
      <c r="D87" s="54"/>
      <c r="E87" s="54"/>
      <c r="F87" s="55"/>
      <c r="G87" s="117"/>
      <c r="H87" s="49"/>
    </row>
    <row r="88" spans="1:10" s="39" customFormat="1" ht="15.75" customHeight="1">
      <c r="A88" s="131"/>
      <c r="B88" s="47"/>
      <c r="C88" s="47"/>
      <c r="D88" s="47"/>
      <c r="E88" s="47"/>
      <c r="F88" s="65"/>
      <c r="G88" s="108"/>
      <c r="H88" s="49"/>
    </row>
    <row r="89" spans="1:10" s="39" customFormat="1" ht="15.75" customHeight="1">
      <c r="A89" s="131" t="s">
        <v>99</v>
      </c>
      <c r="B89" s="47"/>
      <c r="C89" s="47"/>
      <c r="D89" s="47"/>
      <c r="E89" s="47"/>
      <c r="F89" s="65" t="s">
        <v>100</v>
      </c>
      <c r="G89" s="104">
        <f>SUM('Eastern Florida:Valencia'!G89)</f>
        <v>241825</v>
      </c>
      <c r="H89" s="49"/>
    </row>
    <row r="90" spans="1:10" s="39" customFormat="1" ht="15.75" customHeight="1">
      <c r="A90" s="132" t="s">
        <v>101</v>
      </c>
      <c r="B90" s="48"/>
      <c r="C90" s="48"/>
      <c r="D90" s="48"/>
      <c r="E90" s="48"/>
      <c r="F90" s="87">
        <v>43518</v>
      </c>
      <c r="G90" s="104">
        <f>SUM('Eastern Florida:Valencia'!G90)</f>
        <v>0</v>
      </c>
      <c r="H90" s="49"/>
      <c r="J90" s="43"/>
    </row>
    <row r="91" spans="1:10" s="39" customFormat="1" ht="15.75" customHeight="1">
      <c r="A91" s="132" t="s">
        <v>102</v>
      </c>
      <c r="B91" s="48"/>
      <c r="C91" s="48"/>
      <c r="D91" s="48"/>
      <c r="E91" s="48"/>
      <c r="F91" s="87">
        <v>43519</v>
      </c>
      <c r="G91" s="104">
        <f>SUM('Eastern Florida:Valencia'!G91)</f>
        <v>0</v>
      </c>
      <c r="H91" s="49"/>
    </row>
    <row r="92" spans="1:10" s="39" customFormat="1" ht="15.75" customHeight="1">
      <c r="A92" s="131" t="s">
        <v>103</v>
      </c>
      <c r="B92" s="47"/>
      <c r="C92" s="47"/>
      <c r="D92" s="47"/>
      <c r="E92" s="47"/>
      <c r="F92" s="65" t="s">
        <v>104</v>
      </c>
      <c r="G92" s="104">
        <f>SUM('Eastern Florida:Valencia'!G92)</f>
        <v>4988417.8</v>
      </c>
      <c r="H92" s="49"/>
    </row>
    <row r="93" spans="1:10" s="39" customFormat="1" ht="15.75" customHeight="1">
      <c r="A93" s="141"/>
      <c r="B93" s="59"/>
      <c r="C93" s="59"/>
      <c r="D93" s="59"/>
      <c r="E93" s="59"/>
      <c r="F93" s="92"/>
      <c r="G93" s="112"/>
      <c r="H93" s="49"/>
    </row>
    <row r="94" spans="1:10" s="39" customFormat="1" ht="15.75" customHeight="1">
      <c r="A94" s="133" t="s">
        <v>105</v>
      </c>
      <c r="B94" s="47"/>
      <c r="C94" s="47"/>
      <c r="D94" s="47"/>
      <c r="E94" s="47"/>
      <c r="F94" s="65"/>
      <c r="G94" s="113">
        <f>SUM(G89:G92)</f>
        <v>5230242.8</v>
      </c>
      <c r="H94" s="49"/>
    </row>
    <row r="95" spans="1:10" s="39" customFormat="1" ht="15.75" customHeight="1">
      <c r="A95" s="131"/>
      <c r="B95" s="47"/>
      <c r="C95" s="47"/>
      <c r="D95" s="47"/>
      <c r="E95" s="47"/>
      <c r="F95" s="65"/>
      <c r="G95" s="108"/>
      <c r="H95" s="49"/>
    </row>
    <row r="96" spans="1:10" s="39" customFormat="1" ht="15.75" customHeight="1">
      <c r="A96" s="134" t="s">
        <v>106</v>
      </c>
      <c r="B96" s="54"/>
      <c r="C96" s="54"/>
      <c r="D96" s="54"/>
      <c r="E96" s="54"/>
      <c r="F96" s="55"/>
      <c r="G96" s="117"/>
      <c r="H96" s="49"/>
    </row>
    <row r="97" spans="1:8" s="39" customFormat="1" ht="15.75" customHeight="1">
      <c r="A97" s="131"/>
      <c r="B97" s="47"/>
      <c r="C97" s="47"/>
      <c r="D97" s="47"/>
      <c r="E97" s="47"/>
      <c r="F97" s="65"/>
      <c r="G97" s="108"/>
      <c r="H97" s="49"/>
    </row>
    <row r="98" spans="1:8" s="39" customFormat="1" ht="15.75" customHeight="1">
      <c r="A98" s="131" t="s">
        <v>107</v>
      </c>
      <c r="B98" s="47"/>
      <c r="C98" s="47"/>
      <c r="D98" s="47"/>
      <c r="E98" s="47"/>
      <c r="F98" s="65" t="s">
        <v>108</v>
      </c>
      <c r="G98" s="104">
        <f>SUM('Eastern Florida:Valencia'!G98)</f>
        <v>862097</v>
      </c>
      <c r="H98" s="49"/>
    </row>
    <row r="99" spans="1:8" s="39" customFormat="1" ht="15.75" customHeight="1">
      <c r="A99" s="131" t="s">
        <v>109</v>
      </c>
      <c r="B99" s="47"/>
      <c r="C99" s="47"/>
      <c r="D99" s="47"/>
      <c r="E99" s="47"/>
      <c r="F99" s="65" t="s">
        <v>110</v>
      </c>
      <c r="G99" s="104">
        <f>SUM('Eastern Florida:Valencia'!G99)</f>
        <v>284471.51</v>
      </c>
      <c r="H99" s="49"/>
    </row>
    <row r="100" spans="1:8" s="39" customFormat="1" ht="15.75" customHeight="1">
      <c r="A100" s="132" t="s">
        <v>111</v>
      </c>
      <c r="B100" s="48"/>
      <c r="C100" s="48"/>
      <c r="D100" s="48"/>
      <c r="E100" s="48"/>
      <c r="F100" s="87">
        <v>44400</v>
      </c>
      <c r="G100" s="104">
        <f>SUM('Eastern Florida:Valencia'!G100)</f>
        <v>5849769</v>
      </c>
      <c r="H100" s="49"/>
    </row>
    <row r="101" spans="1:8" s="39" customFormat="1" ht="15.75" customHeight="1">
      <c r="A101" s="131" t="s">
        <v>112</v>
      </c>
      <c r="B101" s="47"/>
      <c r="C101" s="47"/>
      <c r="D101" s="47"/>
      <c r="E101" s="47"/>
      <c r="F101" s="65" t="s">
        <v>113</v>
      </c>
      <c r="G101" s="104">
        <f>SUM('Eastern Florida:Valencia'!G101)</f>
        <v>702818</v>
      </c>
      <c r="H101" s="49"/>
    </row>
    <row r="102" spans="1:8" s="39" customFormat="1" ht="15.75" customHeight="1">
      <c r="A102" s="131"/>
      <c r="B102" s="47"/>
      <c r="C102" s="47"/>
      <c r="D102" s="47"/>
      <c r="E102" s="47"/>
      <c r="F102" s="65"/>
      <c r="G102" s="112"/>
      <c r="H102" s="49"/>
    </row>
    <row r="103" spans="1:8" s="39" customFormat="1" ht="15.75" customHeight="1">
      <c r="A103" s="133" t="s">
        <v>114</v>
      </c>
      <c r="B103" s="47"/>
      <c r="C103" s="47"/>
      <c r="D103" s="47"/>
      <c r="E103" s="47"/>
      <c r="F103" s="65"/>
      <c r="G103" s="113">
        <f>SUM(G98:G101)</f>
        <v>7699155.5099999998</v>
      </c>
      <c r="H103" s="49"/>
    </row>
    <row r="104" spans="1:8" s="39" customFormat="1" ht="15.75" customHeight="1">
      <c r="A104" s="131"/>
      <c r="B104" s="47"/>
      <c r="C104" s="47"/>
      <c r="D104" s="47"/>
      <c r="E104" s="47"/>
      <c r="F104" s="65"/>
      <c r="G104" s="108"/>
      <c r="H104" s="49"/>
    </row>
    <row r="105" spans="1:8" s="39" customFormat="1" ht="15.75" customHeight="1">
      <c r="A105" s="134" t="s">
        <v>115</v>
      </c>
      <c r="B105" s="54"/>
      <c r="C105" s="54"/>
      <c r="D105" s="54"/>
      <c r="E105" s="54"/>
      <c r="F105" s="55"/>
      <c r="G105" s="117"/>
      <c r="H105" s="49"/>
    </row>
    <row r="106" spans="1:8" s="39" customFormat="1" ht="15.75" customHeight="1">
      <c r="A106" s="131"/>
      <c r="B106" s="47"/>
      <c r="C106" s="47"/>
      <c r="D106" s="47"/>
      <c r="E106" s="47"/>
      <c r="F106" s="65"/>
      <c r="G106" s="108"/>
      <c r="H106" s="49"/>
    </row>
    <row r="107" spans="1:8" s="39" customFormat="1" ht="15.75" customHeight="1">
      <c r="A107" s="131" t="s">
        <v>116</v>
      </c>
      <c r="B107" s="47"/>
      <c r="C107" s="47"/>
      <c r="D107" s="47"/>
      <c r="E107" s="47"/>
      <c r="F107" s="65" t="s">
        <v>117</v>
      </c>
      <c r="G107" s="104">
        <f>SUM('Eastern Florida:Valencia'!G107)</f>
        <v>693296</v>
      </c>
      <c r="H107" s="49"/>
    </row>
    <row r="108" spans="1:8" s="39" customFormat="1" ht="15.75" customHeight="1">
      <c r="A108" s="131" t="s">
        <v>118</v>
      </c>
      <c r="B108" s="47"/>
      <c r="C108" s="47"/>
      <c r="D108" s="47"/>
      <c r="E108" s="47"/>
      <c r="F108" s="65" t="s">
        <v>119</v>
      </c>
      <c r="G108" s="104">
        <f>SUM('Eastern Florida:Valencia'!G108)</f>
        <v>7588761</v>
      </c>
      <c r="H108" s="49"/>
    </row>
    <row r="109" spans="1:8" s="39" customFormat="1" ht="15.75" customHeight="1">
      <c r="A109" s="131" t="s">
        <v>120</v>
      </c>
      <c r="B109" s="47"/>
      <c r="C109" s="47"/>
      <c r="D109" s="47"/>
      <c r="E109" s="47"/>
      <c r="F109" s="65" t="s">
        <v>121</v>
      </c>
      <c r="G109" s="104">
        <f>SUM('Eastern Florida:Valencia'!G109)</f>
        <v>6027600.1399999997</v>
      </c>
      <c r="H109" s="49"/>
    </row>
    <row r="110" spans="1:8" s="39" customFormat="1" ht="15.75" customHeight="1">
      <c r="A110" s="131" t="s">
        <v>122</v>
      </c>
      <c r="B110" s="47"/>
      <c r="C110" s="47"/>
      <c r="D110" s="47"/>
      <c r="E110" s="47"/>
      <c r="F110" s="65" t="s">
        <v>123</v>
      </c>
      <c r="G110" s="104">
        <f>SUM('Eastern Florida:Valencia'!G110)</f>
        <v>431773.52</v>
      </c>
      <c r="H110" s="49"/>
    </row>
    <row r="111" spans="1:8" s="39" customFormat="1" ht="15.75" customHeight="1">
      <c r="A111" s="131" t="s">
        <v>124</v>
      </c>
      <c r="B111" s="47"/>
      <c r="C111" s="47"/>
      <c r="D111" s="47"/>
      <c r="E111" s="47"/>
      <c r="F111" s="65" t="s">
        <v>125</v>
      </c>
      <c r="G111" s="104">
        <f>SUM('Eastern Florida:Valencia'!G111)</f>
        <v>472558</v>
      </c>
      <c r="H111" s="49"/>
    </row>
    <row r="112" spans="1:8" s="39" customFormat="1" ht="15.75" customHeight="1">
      <c r="A112" s="131"/>
      <c r="B112" s="47"/>
      <c r="C112" s="47"/>
      <c r="D112" s="47"/>
      <c r="E112" s="47"/>
      <c r="F112" s="65"/>
      <c r="G112" s="112"/>
      <c r="H112" s="49"/>
    </row>
    <row r="113" spans="1:8" s="39" customFormat="1" ht="15.75" customHeight="1">
      <c r="A113" s="142" t="s">
        <v>126</v>
      </c>
      <c r="B113" s="60"/>
      <c r="C113" s="60"/>
      <c r="D113" s="60"/>
      <c r="E113" s="60"/>
      <c r="F113" s="93"/>
      <c r="G113" s="113">
        <f>SUM(G107:G111)</f>
        <v>15213988.66</v>
      </c>
      <c r="H113" s="49"/>
    </row>
    <row r="114" spans="1:8" s="39" customFormat="1" ht="15.75" customHeight="1">
      <c r="A114" s="131"/>
      <c r="B114" s="47"/>
      <c r="C114" s="47"/>
      <c r="D114" s="47"/>
      <c r="E114" s="47"/>
      <c r="F114" s="65"/>
      <c r="G114" s="108"/>
      <c r="H114" s="49"/>
    </row>
    <row r="115" spans="1:8" s="39" customFormat="1" ht="15.75" customHeight="1">
      <c r="A115" s="143" t="s">
        <v>127</v>
      </c>
      <c r="B115" s="61"/>
      <c r="C115" s="61"/>
      <c r="D115" s="61"/>
      <c r="E115" s="61"/>
      <c r="F115" s="89" t="s">
        <v>128</v>
      </c>
      <c r="G115" s="104">
        <f>SUM('Eastern Florida:Valencia'!G115)</f>
        <v>0</v>
      </c>
      <c r="H115" s="49"/>
    </row>
    <row r="116" spans="1:8" s="39" customFormat="1" ht="15.75" customHeight="1">
      <c r="A116" s="144"/>
      <c r="B116" s="50"/>
      <c r="C116" s="50"/>
      <c r="D116" s="50"/>
      <c r="E116" s="50"/>
      <c r="F116" s="65"/>
      <c r="G116" s="108"/>
      <c r="H116" s="49"/>
    </row>
    <row r="117" spans="1:8" s="39" customFormat="1" ht="15.75" customHeight="1">
      <c r="A117" s="133" t="s">
        <v>129</v>
      </c>
      <c r="B117" s="50"/>
      <c r="C117" s="47"/>
      <c r="D117" s="47"/>
      <c r="E117" s="50"/>
      <c r="F117" s="65"/>
      <c r="G117" s="113">
        <f>G115</f>
        <v>0</v>
      </c>
      <c r="H117" s="49"/>
    </row>
    <row r="118" spans="1:8" s="39" customFormat="1" ht="15.75" customHeight="1">
      <c r="A118" s="144"/>
      <c r="B118" s="50"/>
      <c r="C118" s="50"/>
      <c r="D118" s="50"/>
      <c r="E118" s="50"/>
      <c r="F118" s="65"/>
      <c r="G118" s="108"/>
      <c r="H118" s="49"/>
    </row>
    <row r="119" spans="1:8" s="39" customFormat="1" ht="15.75" customHeight="1">
      <c r="A119" s="134" t="s">
        <v>130</v>
      </c>
      <c r="B119" s="54"/>
      <c r="C119" s="54"/>
      <c r="D119" s="54"/>
      <c r="E119" s="54"/>
      <c r="F119" s="55"/>
      <c r="G119" s="117"/>
      <c r="H119" s="49"/>
    </row>
    <row r="120" spans="1:8" s="39" customFormat="1" ht="15.75" customHeight="1">
      <c r="A120" s="131"/>
      <c r="B120" s="47"/>
      <c r="C120" s="47"/>
      <c r="D120" s="47"/>
      <c r="E120" s="47"/>
      <c r="F120" s="65"/>
      <c r="G120" s="108"/>
      <c r="H120" s="49"/>
    </row>
    <row r="121" spans="1:8" s="39" customFormat="1" ht="15.75" customHeight="1">
      <c r="A121" s="131" t="s">
        <v>131</v>
      </c>
      <c r="B121" s="47"/>
      <c r="C121" s="47"/>
      <c r="D121" s="47"/>
      <c r="E121" s="47"/>
      <c r="F121" s="94" t="s">
        <v>132</v>
      </c>
      <c r="G121" s="104">
        <f>SUM('Eastern Florida:Valencia'!G121)</f>
        <v>9764374.4199999999</v>
      </c>
      <c r="H121" s="49"/>
    </row>
    <row r="122" spans="1:8" s="39" customFormat="1" ht="15.75" customHeight="1">
      <c r="A122" s="131" t="s">
        <v>133</v>
      </c>
      <c r="B122" s="47"/>
      <c r="C122" s="47"/>
      <c r="D122" s="47"/>
      <c r="E122" s="47"/>
      <c r="F122" s="94" t="s">
        <v>134</v>
      </c>
      <c r="G122" s="104">
        <f>SUM('Eastern Florida:Valencia'!G122)</f>
        <v>319456</v>
      </c>
      <c r="H122" s="49"/>
    </row>
    <row r="123" spans="1:8" s="39" customFormat="1" ht="15.75" customHeight="1">
      <c r="A123" s="131" t="s">
        <v>135</v>
      </c>
      <c r="B123" s="47"/>
      <c r="C123" s="47"/>
      <c r="D123" s="47"/>
      <c r="E123" s="47"/>
      <c r="F123" s="94" t="s">
        <v>136</v>
      </c>
      <c r="G123" s="104">
        <f>SUM('Eastern Florida:Valencia'!G123)</f>
        <v>401848</v>
      </c>
      <c r="H123" s="49"/>
    </row>
    <row r="124" spans="1:8" s="39" customFormat="1" ht="15.75" customHeight="1">
      <c r="A124" s="131" t="s">
        <v>137</v>
      </c>
      <c r="B124" s="47"/>
      <c r="C124" s="47"/>
      <c r="D124" s="47"/>
      <c r="E124" s="47"/>
      <c r="F124" s="94" t="s">
        <v>138</v>
      </c>
      <c r="G124" s="104">
        <f>SUM('Eastern Florida:Valencia'!G124)</f>
        <v>8041505</v>
      </c>
      <c r="H124" s="49"/>
    </row>
    <row r="125" spans="1:8" s="39" customFormat="1" ht="15.75" customHeight="1">
      <c r="A125" s="131"/>
      <c r="B125" s="47"/>
      <c r="C125" s="47"/>
      <c r="D125" s="47"/>
      <c r="E125" s="47"/>
      <c r="F125" s="65"/>
      <c r="G125" s="112"/>
      <c r="H125" s="49"/>
    </row>
    <row r="126" spans="1:8" s="39" customFormat="1" ht="15.75" customHeight="1">
      <c r="A126" s="133" t="s">
        <v>139</v>
      </c>
      <c r="B126" s="47"/>
      <c r="C126" s="47"/>
      <c r="D126" s="47"/>
      <c r="E126" s="47"/>
      <c r="F126" s="65"/>
      <c r="G126" s="113">
        <f>SUM(G121:G124)</f>
        <v>18527183.420000002</v>
      </c>
      <c r="H126" s="49"/>
    </row>
    <row r="127" spans="1:8" s="39" customFormat="1" ht="15.75" customHeight="1">
      <c r="A127" s="131"/>
      <c r="B127" s="47"/>
      <c r="C127" s="47"/>
      <c r="D127" s="47"/>
      <c r="E127" s="47"/>
      <c r="F127" s="65"/>
      <c r="G127" s="108"/>
      <c r="H127" s="49"/>
    </row>
    <row r="128" spans="1:8" s="39" customFormat="1" ht="15.75" customHeight="1">
      <c r="A128" s="134" t="s">
        <v>140</v>
      </c>
      <c r="B128" s="54"/>
      <c r="C128" s="54"/>
      <c r="D128" s="54"/>
      <c r="E128" s="54"/>
      <c r="F128" s="55"/>
      <c r="G128" s="117"/>
      <c r="H128" s="49"/>
    </row>
    <row r="129" spans="1:10" s="39" customFormat="1" ht="15.75" customHeight="1">
      <c r="A129" s="131"/>
      <c r="B129" s="47"/>
      <c r="C129" s="47"/>
      <c r="D129" s="47"/>
      <c r="E129" s="47"/>
      <c r="F129" s="65"/>
      <c r="G129" s="108"/>
      <c r="H129" s="49"/>
    </row>
    <row r="130" spans="1:10" s="39" customFormat="1" ht="15.75" customHeight="1">
      <c r="A130" s="131" t="s">
        <v>141</v>
      </c>
      <c r="B130" s="47"/>
      <c r="C130" s="47"/>
      <c r="D130" s="145"/>
      <c r="E130" s="146"/>
      <c r="F130" s="95" t="s">
        <v>142</v>
      </c>
      <c r="G130" s="104">
        <f>SUM('Eastern Florida:Valencia'!G130)</f>
        <v>0</v>
      </c>
      <c r="H130" s="49"/>
    </row>
    <row r="131" spans="1:10" s="39" customFormat="1" ht="15.75" customHeight="1">
      <c r="A131" s="131" t="s">
        <v>143</v>
      </c>
      <c r="B131" s="47"/>
      <c r="C131" s="47"/>
      <c r="D131" s="145"/>
      <c r="E131" s="146"/>
      <c r="F131" s="95" t="s">
        <v>144</v>
      </c>
      <c r="G131" s="104">
        <f>SUM('Eastern Florida:Valencia'!G131)</f>
        <v>12813578</v>
      </c>
      <c r="H131" s="49"/>
    </row>
    <row r="132" spans="1:10" s="39" customFormat="1" ht="15.75" customHeight="1">
      <c r="A132" s="132" t="s">
        <v>145</v>
      </c>
      <c r="B132" s="48"/>
      <c r="C132" s="48"/>
      <c r="D132" s="147"/>
      <c r="E132" s="53"/>
      <c r="F132" s="96">
        <v>49230</v>
      </c>
      <c r="G132" s="104">
        <f>SUM('Eastern Florida:Valencia'!G132)</f>
        <v>14611894.58</v>
      </c>
      <c r="H132" s="49"/>
    </row>
    <row r="133" spans="1:10" s="39" customFormat="1" ht="15.75" customHeight="1">
      <c r="A133" s="132" t="s">
        <v>146</v>
      </c>
      <c r="B133" s="48"/>
      <c r="C133" s="48"/>
      <c r="D133" s="147"/>
      <c r="E133" s="53"/>
      <c r="F133" s="96">
        <v>49240</v>
      </c>
      <c r="G133" s="104">
        <f>SUM('Eastern Florida:Valencia'!G133)</f>
        <v>1000000</v>
      </c>
      <c r="H133" s="49"/>
      <c r="I133" s="42">
        <f>SUM('Eastern Florida:Valencia'!I133)</f>
        <v>0</v>
      </c>
      <c r="J133" s="39" t="s">
        <v>397</v>
      </c>
    </row>
    <row r="134" spans="1:10" s="39" customFormat="1" ht="15.75" customHeight="1">
      <c r="A134" s="131" t="s">
        <v>147</v>
      </c>
      <c r="B134" s="47"/>
      <c r="C134" s="47"/>
      <c r="D134" s="47"/>
      <c r="E134" s="47"/>
      <c r="F134" s="94" t="s">
        <v>148</v>
      </c>
      <c r="G134" s="104">
        <f>SUM('Eastern Florida:Valencia'!G134)</f>
        <v>233927</v>
      </c>
      <c r="H134" s="49"/>
      <c r="I134" s="42"/>
    </row>
    <row r="135" spans="1:10" s="39" customFormat="1" ht="15.75" customHeight="1">
      <c r="A135" s="131" t="s">
        <v>149</v>
      </c>
      <c r="B135" s="47"/>
      <c r="C135" s="47"/>
      <c r="D135" s="47"/>
      <c r="E135" s="47"/>
      <c r="F135" s="94">
        <v>49520</v>
      </c>
      <c r="G135" s="104">
        <f>SUM('Eastern Florida:Valencia'!G135)</f>
        <v>0</v>
      </c>
      <c r="H135" s="49"/>
      <c r="I135" s="42"/>
    </row>
    <row r="136" spans="1:10" s="39" customFormat="1" ht="15.75" customHeight="1">
      <c r="A136" s="131" t="s">
        <v>150</v>
      </c>
      <c r="B136" s="47"/>
      <c r="C136" s="47"/>
      <c r="D136" s="47"/>
      <c r="E136" s="47"/>
      <c r="F136" s="94" t="s">
        <v>151</v>
      </c>
      <c r="G136" s="104">
        <f>SUM('Eastern Florida:Valencia'!G136)</f>
        <v>68682</v>
      </c>
      <c r="H136" s="49"/>
      <c r="I136" s="42"/>
    </row>
    <row r="137" spans="1:10" s="39" customFormat="1" ht="15.75" customHeight="1">
      <c r="A137" s="131" t="s">
        <v>152</v>
      </c>
      <c r="B137" s="47"/>
      <c r="C137" s="47"/>
      <c r="D137" s="47"/>
      <c r="E137" s="47"/>
      <c r="F137" s="94" t="s">
        <v>153</v>
      </c>
      <c r="G137" s="104">
        <f>SUM('Eastern Florida:Valencia'!G137)</f>
        <v>-64872</v>
      </c>
      <c r="H137" s="49"/>
    </row>
    <row r="138" spans="1:10" s="39" customFormat="1" ht="15.75" customHeight="1">
      <c r="A138" s="131"/>
      <c r="B138" s="47"/>
      <c r="C138" s="47"/>
      <c r="D138" s="47"/>
      <c r="E138" s="47"/>
      <c r="F138" s="65"/>
      <c r="G138" s="112"/>
      <c r="H138" s="49"/>
    </row>
    <row r="139" spans="1:10" s="39" customFormat="1" ht="15.75" customHeight="1">
      <c r="A139" s="133" t="s">
        <v>154</v>
      </c>
      <c r="B139" s="47"/>
      <c r="C139" s="47"/>
      <c r="D139" s="47"/>
      <c r="E139" s="47"/>
      <c r="F139" s="65"/>
      <c r="G139" s="113">
        <f>SUM(G130:G137)</f>
        <v>28663209.579999998</v>
      </c>
      <c r="H139" s="49"/>
    </row>
    <row r="140" spans="1:10" s="39" customFormat="1" ht="15.75" customHeight="1">
      <c r="A140" s="131"/>
      <c r="B140" s="47"/>
      <c r="C140" s="47"/>
      <c r="D140" s="47"/>
      <c r="E140" s="47"/>
      <c r="F140" s="65"/>
      <c r="G140" s="108"/>
      <c r="H140" s="49"/>
    </row>
    <row r="141" spans="1:10" s="39" customFormat="1" ht="15.75" customHeight="1" thickBot="1">
      <c r="A141" s="158" t="s">
        <v>155</v>
      </c>
      <c r="B141" s="159"/>
      <c r="C141" s="159"/>
      <c r="D141" s="159"/>
      <c r="E141" s="159"/>
      <c r="F141" s="160"/>
      <c r="G141" s="164">
        <f>G63+G71+G85+G94+G103+G113+G117+G126+G139</f>
        <v>2304218323.1100001</v>
      </c>
      <c r="H141" s="49"/>
    </row>
    <row r="142" spans="1:10" s="39" customFormat="1" ht="15.75" customHeight="1" thickTop="1">
      <c r="A142" s="162"/>
      <c r="B142" s="155"/>
      <c r="C142" s="155"/>
      <c r="D142" s="155"/>
      <c r="E142" s="155"/>
      <c r="F142" s="157"/>
      <c r="G142" s="163"/>
      <c r="H142" s="49"/>
    </row>
    <row r="143" spans="1:10" s="39" customFormat="1" ht="15.75" customHeight="1">
      <c r="A143" s="148" t="s">
        <v>156</v>
      </c>
      <c r="B143" s="62"/>
      <c r="C143" s="62"/>
      <c r="D143" s="62"/>
      <c r="E143" s="62"/>
      <c r="F143" s="63"/>
      <c r="G143" s="118"/>
      <c r="H143" s="49"/>
    </row>
    <row r="144" spans="1:10" s="39" customFormat="1" ht="15.75" customHeight="1">
      <c r="A144" s="131"/>
      <c r="B144" s="47"/>
      <c r="C144" s="47"/>
      <c r="D144" s="47"/>
      <c r="E144" s="47"/>
      <c r="F144" s="65"/>
      <c r="G144" s="119"/>
      <c r="H144" s="49"/>
    </row>
    <row r="145" spans="1:8" s="39" customFormat="1" ht="15.75" customHeight="1">
      <c r="A145" s="131" t="s">
        <v>157</v>
      </c>
      <c r="B145" s="47"/>
      <c r="C145" s="47"/>
      <c r="D145" s="47"/>
      <c r="E145" s="47"/>
      <c r="F145" s="65" t="s">
        <v>158</v>
      </c>
      <c r="G145" s="104">
        <f>SUM('Eastern Florida:Valencia'!G145)</f>
        <v>42149423.840000004</v>
      </c>
      <c r="H145" s="49"/>
    </row>
    <row r="146" spans="1:8" s="39" customFormat="1" ht="15.75" customHeight="1">
      <c r="A146" s="131" t="s">
        <v>159</v>
      </c>
      <c r="B146" s="50"/>
      <c r="C146" s="50"/>
      <c r="D146" s="50"/>
      <c r="E146" s="50"/>
      <c r="F146" s="65" t="s">
        <v>160</v>
      </c>
      <c r="G146" s="104">
        <f>SUM('Eastern Florida:Valencia'!G146)</f>
        <v>41293707.439999998</v>
      </c>
      <c r="H146" s="49"/>
    </row>
    <row r="147" spans="1:8" s="39" customFormat="1" ht="15.75" customHeight="1">
      <c r="A147" s="131" t="s">
        <v>161</v>
      </c>
      <c r="B147" s="50"/>
      <c r="C147" s="50"/>
      <c r="D147" s="50"/>
      <c r="E147" s="50"/>
      <c r="F147" s="65" t="s">
        <v>162</v>
      </c>
      <c r="G147" s="104">
        <f>SUM('Eastern Florida:Valencia'!G147)</f>
        <v>57021768.769999996</v>
      </c>
      <c r="H147" s="49"/>
    </row>
    <row r="148" spans="1:8" s="39" customFormat="1" ht="15.75" customHeight="1">
      <c r="A148" s="131" t="s">
        <v>163</v>
      </c>
      <c r="B148" s="50"/>
      <c r="C148" s="50"/>
      <c r="D148" s="50"/>
      <c r="E148" s="50"/>
      <c r="F148" s="65" t="s">
        <v>164</v>
      </c>
      <c r="G148" s="104">
        <f>SUM('Eastern Florida:Valencia'!G148)</f>
        <v>28686</v>
      </c>
      <c r="H148" s="49"/>
    </row>
    <row r="149" spans="1:8" s="39" customFormat="1" ht="15.75" customHeight="1">
      <c r="A149" s="131" t="s">
        <v>165</v>
      </c>
      <c r="B149" s="50"/>
      <c r="C149" s="50"/>
      <c r="D149" s="50"/>
      <c r="E149" s="50"/>
      <c r="F149" s="65" t="s">
        <v>166</v>
      </c>
      <c r="G149" s="104">
        <f>SUM('Eastern Florida:Valencia'!G149)</f>
        <v>397888</v>
      </c>
      <c r="H149" s="49"/>
    </row>
    <row r="150" spans="1:8" s="39" customFormat="1" ht="15.75" customHeight="1">
      <c r="A150" s="131" t="s">
        <v>167</v>
      </c>
      <c r="B150" s="47"/>
      <c r="C150" s="47"/>
      <c r="D150" s="47"/>
      <c r="E150" s="47"/>
      <c r="F150" s="65" t="s">
        <v>168</v>
      </c>
      <c r="G150" s="104">
        <f>SUM('Eastern Florida:Valencia'!G150)</f>
        <v>424590618.63</v>
      </c>
      <c r="H150" s="49"/>
    </row>
    <row r="151" spans="1:8" s="39" customFormat="1" ht="15.75" customHeight="1">
      <c r="A151" s="131" t="s">
        <v>169</v>
      </c>
      <c r="B151" s="47"/>
      <c r="C151" s="47"/>
      <c r="D151" s="47"/>
      <c r="E151" s="47"/>
      <c r="F151" s="65" t="s">
        <v>170</v>
      </c>
      <c r="G151" s="104">
        <f>SUM('Eastern Florida:Valencia'!G151)</f>
        <v>64192177.569999993</v>
      </c>
      <c r="H151" s="49"/>
    </row>
    <row r="152" spans="1:8" s="39" customFormat="1" ht="15.75" customHeight="1">
      <c r="A152" s="131" t="s">
        <v>171</v>
      </c>
      <c r="B152" s="47"/>
      <c r="C152" s="47"/>
      <c r="D152" s="47"/>
      <c r="E152" s="47"/>
      <c r="F152" s="65" t="s">
        <v>172</v>
      </c>
      <c r="G152" s="104">
        <f>SUM('Eastern Florida:Valencia'!G152)</f>
        <v>305806.71999999997</v>
      </c>
      <c r="H152" s="49"/>
    </row>
    <row r="153" spans="1:8" s="39" customFormat="1" ht="15.75" customHeight="1">
      <c r="A153" s="131" t="s">
        <v>173</v>
      </c>
      <c r="B153" s="47"/>
      <c r="C153" s="47"/>
      <c r="D153" s="47"/>
      <c r="E153" s="47"/>
      <c r="F153" s="65" t="s">
        <v>174</v>
      </c>
      <c r="G153" s="104">
        <f>SUM('Eastern Florida:Valencia'!G153)</f>
        <v>12815213.32</v>
      </c>
      <c r="H153" s="49"/>
    </row>
    <row r="154" spans="1:8" s="39" customFormat="1" ht="15.75" customHeight="1">
      <c r="A154" s="131" t="s">
        <v>175</v>
      </c>
      <c r="B154" s="47"/>
      <c r="C154" s="47"/>
      <c r="D154" s="47"/>
      <c r="E154" s="47"/>
      <c r="F154" s="65" t="s">
        <v>176</v>
      </c>
      <c r="G154" s="104">
        <f>SUM('Eastern Florida:Valencia'!G154)</f>
        <v>188273</v>
      </c>
      <c r="H154" s="49"/>
    </row>
    <row r="155" spans="1:8" s="39" customFormat="1" ht="15.75" customHeight="1">
      <c r="A155" s="131" t="s">
        <v>177</v>
      </c>
      <c r="B155" s="47"/>
      <c r="C155" s="47"/>
      <c r="D155" s="47"/>
      <c r="E155" s="47"/>
      <c r="F155" s="65">
        <v>52500</v>
      </c>
      <c r="G155" s="104">
        <f>SUM('Eastern Florida:Valencia'!G155)</f>
        <v>339697</v>
      </c>
      <c r="H155" s="49"/>
    </row>
    <row r="156" spans="1:8" s="39" customFormat="1" ht="15.75" customHeight="1">
      <c r="A156" s="131" t="s">
        <v>178</v>
      </c>
      <c r="B156" s="47"/>
      <c r="C156" s="47"/>
      <c r="D156" s="47"/>
      <c r="E156" s="47"/>
      <c r="F156" s="65" t="s">
        <v>179</v>
      </c>
      <c r="G156" s="104">
        <f>SUM('Eastern Florida:Valencia'!G156)</f>
        <v>0</v>
      </c>
      <c r="H156" s="49"/>
    </row>
    <row r="157" spans="1:8" s="39" customFormat="1" ht="15.75" customHeight="1">
      <c r="A157" s="131" t="s">
        <v>180</v>
      </c>
      <c r="B157" s="47"/>
      <c r="C157" s="47"/>
      <c r="D157" s="47"/>
      <c r="E157" s="47"/>
      <c r="F157" s="65" t="s">
        <v>181</v>
      </c>
      <c r="G157" s="104">
        <f>SUM('Eastern Florida:Valencia'!G157)</f>
        <v>0</v>
      </c>
      <c r="H157" s="49"/>
    </row>
    <row r="158" spans="1:8" s="39" customFormat="1" ht="15.75" customHeight="1">
      <c r="A158" s="131" t="s">
        <v>182</v>
      </c>
      <c r="B158" s="47"/>
      <c r="C158" s="47"/>
      <c r="D158" s="47"/>
      <c r="E158" s="47"/>
      <c r="F158" s="65" t="s">
        <v>183</v>
      </c>
      <c r="G158" s="104">
        <f>SUM('Eastern Florida:Valencia'!G158)</f>
        <v>0</v>
      </c>
      <c r="H158" s="49"/>
    </row>
    <row r="159" spans="1:8" s="39" customFormat="1" ht="15.75" customHeight="1">
      <c r="A159" s="131" t="s">
        <v>184</v>
      </c>
      <c r="B159" s="47"/>
      <c r="C159" s="47"/>
      <c r="D159" s="47"/>
      <c r="E159" s="47"/>
      <c r="F159" s="65" t="s">
        <v>185</v>
      </c>
      <c r="G159" s="104">
        <f>SUM('Eastern Florida:Valencia'!G159)</f>
        <v>134935</v>
      </c>
      <c r="H159" s="49"/>
    </row>
    <row r="160" spans="1:8" s="39" customFormat="1" ht="15.75" customHeight="1">
      <c r="A160" s="131" t="s">
        <v>186</v>
      </c>
      <c r="B160" s="47"/>
      <c r="C160" s="47"/>
      <c r="D160" s="47"/>
      <c r="E160" s="47"/>
      <c r="F160" s="65" t="s">
        <v>187</v>
      </c>
      <c r="G160" s="104">
        <f>SUM('Eastern Florida:Valencia'!G160)</f>
        <v>254144508.89000002</v>
      </c>
      <c r="H160" s="49"/>
    </row>
    <row r="161" spans="1:8" s="39" customFormat="1" ht="15.75" customHeight="1">
      <c r="A161" s="131" t="s">
        <v>188</v>
      </c>
      <c r="B161" s="47"/>
      <c r="C161" s="47"/>
      <c r="D161" s="47"/>
      <c r="E161" s="47"/>
      <c r="F161" s="65" t="s">
        <v>189</v>
      </c>
      <c r="G161" s="104">
        <f>SUM('Eastern Florida:Valencia'!G161)</f>
        <v>2746845</v>
      </c>
      <c r="H161" s="49"/>
    </row>
    <row r="162" spans="1:8" s="39" customFormat="1" ht="15.75" customHeight="1">
      <c r="A162" s="131" t="s">
        <v>190</v>
      </c>
      <c r="B162" s="47"/>
      <c r="C162" s="47"/>
      <c r="D162" s="47"/>
      <c r="E162" s="47"/>
      <c r="F162" s="65" t="s">
        <v>191</v>
      </c>
      <c r="G162" s="104">
        <f>SUM('Eastern Florida:Valencia'!G162)</f>
        <v>0</v>
      </c>
      <c r="H162" s="49"/>
    </row>
    <row r="163" spans="1:8" s="39" customFormat="1" ht="15.75" customHeight="1">
      <c r="A163" s="131" t="s">
        <v>192</v>
      </c>
      <c r="B163" s="47"/>
      <c r="C163" s="47"/>
      <c r="D163" s="47"/>
      <c r="E163" s="47"/>
      <c r="F163" s="65" t="s">
        <v>193</v>
      </c>
      <c r="G163" s="104">
        <f>SUM('Eastern Florida:Valencia'!G163)</f>
        <v>28482539.32</v>
      </c>
      <c r="H163" s="49"/>
    </row>
    <row r="164" spans="1:8" s="39" customFormat="1" ht="15.75" customHeight="1">
      <c r="A164" s="131" t="s">
        <v>194</v>
      </c>
      <c r="B164" s="47"/>
      <c r="C164" s="47"/>
      <c r="D164" s="47"/>
      <c r="E164" s="47"/>
      <c r="F164" s="65" t="s">
        <v>195</v>
      </c>
      <c r="G164" s="104">
        <f>SUM('Eastern Florida:Valencia'!G164)</f>
        <v>3392023.13</v>
      </c>
      <c r="H164" s="49"/>
    </row>
    <row r="165" spans="1:8" s="39" customFormat="1" ht="15.75" customHeight="1">
      <c r="A165" s="131" t="s">
        <v>196</v>
      </c>
      <c r="B165" s="47"/>
      <c r="C165" s="47"/>
      <c r="D165" s="47"/>
      <c r="E165" s="47"/>
      <c r="F165" s="65" t="s">
        <v>197</v>
      </c>
      <c r="G165" s="104">
        <f>SUM('Eastern Florida:Valencia'!G165)</f>
        <v>223169930.93000001</v>
      </c>
      <c r="H165" s="49"/>
    </row>
    <row r="166" spans="1:8" s="39" customFormat="1" ht="15.75" customHeight="1">
      <c r="A166" s="131" t="s">
        <v>198</v>
      </c>
      <c r="B166" s="47"/>
      <c r="C166" s="47"/>
      <c r="D166" s="47"/>
      <c r="E166" s="47"/>
      <c r="F166" s="65" t="s">
        <v>199</v>
      </c>
      <c r="G166" s="104">
        <f>SUM('Eastern Florida:Valencia'!G166)</f>
        <v>2899760.84</v>
      </c>
      <c r="H166" s="49"/>
    </row>
    <row r="167" spans="1:8" s="39" customFormat="1" ht="15.75" customHeight="1">
      <c r="A167" s="131" t="s">
        <v>200</v>
      </c>
      <c r="B167" s="47"/>
      <c r="C167" s="47"/>
      <c r="D167" s="47"/>
      <c r="E167" s="47"/>
      <c r="F167" s="65" t="s">
        <v>201</v>
      </c>
      <c r="G167" s="104">
        <f>SUM('Eastern Florida:Valencia'!G167)</f>
        <v>28165406.479999997</v>
      </c>
      <c r="H167" s="49"/>
    </row>
    <row r="168" spans="1:8" s="39" customFormat="1" ht="15.75" customHeight="1">
      <c r="A168" s="131" t="s">
        <v>202</v>
      </c>
      <c r="B168" s="47"/>
      <c r="C168" s="47"/>
      <c r="D168" s="47"/>
      <c r="E168" s="47"/>
      <c r="F168" s="65" t="s">
        <v>203</v>
      </c>
      <c r="G168" s="104">
        <f>SUM('Eastern Florida:Valencia'!G168)</f>
        <v>126248</v>
      </c>
      <c r="H168" s="49"/>
    </row>
    <row r="169" spans="1:8" s="39" customFormat="1" ht="15.75" customHeight="1">
      <c r="A169" s="131" t="s">
        <v>204</v>
      </c>
      <c r="B169" s="47"/>
      <c r="C169" s="47"/>
      <c r="D169" s="47"/>
      <c r="E169" s="47"/>
      <c r="F169" s="65" t="s">
        <v>205</v>
      </c>
      <c r="G169" s="104">
        <f>SUM('Eastern Florida:Valencia'!G169)</f>
        <v>119115420.36</v>
      </c>
      <c r="H169" s="49"/>
    </row>
    <row r="170" spans="1:8" s="39" customFormat="1" ht="15.75" customHeight="1">
      <c r="A170" s="131" t="s">
        <v>206</v>
      </c>
      <c r="B170" s="47"/>
      <c r="C170" s="47"/>
      <c r="D170" s="47"/>
      <c r="E170" s="47"/>
      <c r="F170" s="65">
        <v>56001</v>
      </c>
      <c r="G170" s="104">
        <f>SUM('Eastern Florida:Valencia'!G170)</f>
        <v>49515673.719999999</v>
      </c>
      <c r="H170" s="49"/>
    </row>
    <row r="171" spans="1:8" s="39" customFormat="1" ht="15.75" customHeight="1">
      <c r="A171" s="131" t="s">
        <v>207</v>
      </c>
      <c r="B171" s="47"/>
      <c r="C171" s="47"/>
      <c r="D171" s="47"/>
      <c r="E171" s="47"/>
      <c r="F171" s="65">
        <v>56002</v>
      </c>
      <c r="G171" s="104">
        <f>SUM('Eastern Florida:Valencia'!G171)</f>
        <v>294194</v>
      </c>
      <c r="H171" s="49"/>
    </row>
    <row r="172" spans="1:8" s="39" customFormat="1" ht="15.75" customHeight="1">
      <c r="A172" s="131" t="s">
        <v>208</v>
      </c>
      <c r="B172" s="47"/>
      <c r="C172" s="47"/>
      <c r="D172" s="47"/>
      <c r="E172" s="47"/>
      <c r="F172" s="65">
        <v>56003</v>
      </c>
      <c r="G172" s="104">
        <f>SUM('Eastern Florida:Valencia'!G172)</f>
        <v>35500</v>
      </c>
      <c r="H172" s="49"/>
    </row>
    <row r="173" spans="1:8" s="39" customFormat="1" ht="15.75" customHeight="1">
      <c r="A173" s="131" t="s">
        <v>209</v>
      </c>
      <c r="B173" s="47"/>
      <c r="C173" s="47"/>
      <c r="D173" s="47"/>
      <c r="E173" s="47"/>
      <c r="F173" s="97" t="s">
        <v>210</v>
      </c>
      <c r="G173" s="104">
        <f>SUM('Eastern Florida:Valencia'!G173)</f>
        <v>1298459</v>
      </c>
      <c r="H173" s="49"/>
    </row>
    <row r="174" spans="1:8" s="39" customFormat="1" ht="15.75" customHeight="1">
      <c r="A174" s="131" t="s">
        <v>211</v>
      </c>
      <c r="B174" s="47"/>
      <c r="C174" s="47"/>
      <c r="D174" s="47"/>
      <c r="E174" s="47"/>
      <c r="F174" s="65" t="s">
        <v>212</v>
      </c>
      <c r="G174" s="104">
        <f>SUM('Eastern Florida:Valencia'!G174)</f>
        <v>3963573.15</v>
      </c>
      <c r="H174" s="49"/>
    </row>
    <row r="175" spans="1:8" s="39" customFormat="1" ht="15.75" customHeight="1">
      <c r="A175" s="144" t="s">
        <v>213</v>
      </c>
      <c r="B175" s="50"/>
      <c r="C175" s="50"/>
      <c r="D175" s="50"/>
      <c r="E175" s="50"/>
      <c r="F175" s="65" t="s">
        <v>214</v>
      </c>
      <c r="G175" s="104">
        <f>SUM('Eastern Florida:Valencia'!G175)</f>
        <v>8981518.3399999999</v>
      </c>
      <c r="H175" s="49"/>
    </row>
    <row r="176" spans="1:8" s="39" customFormat="1" ht="15.75" customHeight="1">
      <c r="A176" s="131" t="s">
        <v>215</v>
      </c>
      <c r="B176" s="47"/>
      <c r="C176" s="47"/>
      <c r="D176" s="47"/>
      <c r="E176" s="47"/>
      <c r="F176" s="65" t="s">
        <v>216</v>
      </c>
      <c r="G176" s="104">
        <f>SUM('Eastern Florida:Valencia'!G176)</f>
        <v>30916399.720000003</v>
      </c>
      <c r="H176" s="49"/>
    </row>
    <row r="177" spans="1:8" s="39" customFormat="1" ht="15.75" customHeight="1">
      <c r="A177" s="131" t="s">
        <v>217</v>
      </c>
      <c r="B177" s="47"/>
      <c r="C177" s="47"/>
      <c r="D177" s="47"/>
      <c r="E177" s="47"/>
      <c r="F177" s="65" t="s">
        <v>218</v>
      </c>
      <c r="G177" s="104">
        <f>SUM('Eastern Florida:Valencia'!G177)</f>
        <v>2754613</v>
      </c>
      <c r="H177" s="49"/>
    </row>
    <row r="178" spans="1:8" s="39" customFormat="1" ht="15.75" customHeight="1">
      <c r="A178" s="131" t="s">
        <v>219</v>
      </c>
      <c r="B178" s="47"/>
      <c r="C178" s="47"/>
      <c r="D178" s="47"/>
      <c r="E178" s="47"/>
      <c r="F178" s="65" t="s">
        <v>220</v>
      </c>
      <c r="G178" s="104">
        <f>SUM('Eastern Florida:Valencia'!G178)</f>
        <v>0</v>
      </c>
      <c r="H178" s="49"/>
    </row>
    <row r="179" spans="1:8" s="39" customFormat="1" ht="15.75" customHeight="1">
      <c r="A179" s="131" t="s">
        <v>221</v>
      </c>
      <c r="B179" s="47"/>
      <c r="C179" s="47"/>
      <c r="D179" s="47"/>
      <c r="E179" s="47"/>
      <c r="F179" s="65" t="s">
        <v>222</v>
      </c>
      <c r="G179" s="104">
        <f>SUM('Eastern Florida:Valencia'!G179)</f>
        <v>25000</v>
      </c>
      <c r="H179" s="49"/>
    </row>
    <row r="180" spans="1:8" s="39" customFormat="1" ht="15.75" customHeight="1">
      <c r="A180" s="131" t="s">
        <v>223</v>
      </c>
      <c r="B180" s="47"/>
      <c r="C180" s="47"/>
      <c r="D180" s="47"/>
      <c r="E180" s="47"/>
      <c r="F180" s="65" t="s">
        <v>224</v>
      </c>
      <c r="G180" s="104">
        <f>SUM('Eastern Florida:Valencia'!G180)</f>
        <v>3977663</v>
      </c>
      <c r="H180" s="49"/>
    </row>
    <row r="181" spans="1:8" s="39" customFormat="1" ht="15.75" customHeight="1">
      <c r="A181" s="131" t="s">
        <v>225</v>
      </c>
      <c r="B181" s="47"/>
      <c r="C181" s="47"/>
      <c r="D181" s="47"/>
      <c r="E181" s="47"/>
      <c r="F181" s="65" t="s">
        <v>226</v>
      </c>
      <c r="G181" s="104">
        <f>SUM('Eastern Florida:Valencia'!G181)</f>
        <v>0</v>
      </c>
      <c r="H181" s="49"/>
    </row>
    <row r="182" spans="1:8" s="39" customFormat="1" ht="15.75" customHeight="1">
      <c r="A182" s="131" t="s">
        <v>227</v>
      </c>
      <c r="B182" s="47"/>
      <c r="C182" s="47"/>
      <c r="D182" s="47"/>
      <c r="E182" s="47"/>
      <c r="F182" s="65" t="s">
        <v>228</v>
      </c>
      <c r="G182" s="104">
        <f>SUM('Eastern Florida:Valencia'!G182)</f>
        <v>1636335</v>
      </c>
      <c r="H182" s="49"/>
    </row>
    <row r="183" spans="1:8" s="39" customFormat="1" ht="15.75" customHeight="1">
      <c r="A183" s="131" t="s">
        <v>229</v>
      </c>
      <c r="B183" s="47"/>
      <c r="C183" s="47"/>
      <c r="D183" s="47"/>
      <c r="E183" s="47"/>
      <c r="F183" s="65" t="s">
        <v>230</v>
      </c>
      <c r="G183" s="104">
        <f>SUM('Eastern Florida:Valencia'!G183)</f>
        <v>93161867.159999996</v>
      </c>
      <c r="H183" s="49"/>
    </row>
    <row r="184" spans="1:8" s="39" customFormat="1" ht="15.75" customHeight="1">
      <c r="A184" s="131" t="s">
        <v>231</v>
      </c>
      <c r="B184" s="47"/>
      <c r="C184" s="47"/>
      <c r="D184" s="47"/>
      <c r="E184" s="47"/>
      <c r="F184" s="65" t="s">
        <v>232</v>
      </c>
      <c r="G184" s="104">
        <f>SUM('Eastern Florida:Valencia'!G184)</f>
        <v>102817200.76000001</v>
      </c>
      <c r="H184" s="49"/>
    </row>
    <row r="185" spans="1:8" s="39" customFormat="1" ht="15.75" customHeight="1">
      <c r="A185" s="131" t="s">
        <v>233</v>
      </c>
      <c r="B185" s="47"/>
      <c r="C185" s="47"/>
      <c r="D185" s="47"/>
      <c r="E185" s="47"/>
      <c r="F185" s="65" t="s">
        <v>234</v>
      </c>
      <c r="G185" s="104">
        <f>SUM('Eastern Florida:Valencia'!G185)</f>
        <v>5321888.7300000004</v>
      </c>
      <c r="H185" s="49"/>
    </row>
    <row r="186" spans="1:8" s="39" customFormat="1" ht="15.75" customHeight="1">
      <c r="A186" s="131" t="s">
        <v>235</v>
      </c>
      <c r="B186" s="47"/>
      <c r="C186" s="47"/>
      <c r="D186" s="47"/>
      <c r="E186" s="47"/>
      <c r="F186" s="65" t="s">
        <v>236</v>
      </c>
      <c r="G186" s="104">
        <f>SUM('Eastern Florida:Valencia'!G186)</f>
        <v>1103432.3</v>
      </c>
      <c r="H186" s="49"/>
    </row>
    <row r="187" spans="1:8" s="39" customFormat="1" ht="15.75" customHeight="1">
      <c r="A187" s="131" t="s">
        <v>237</v>
      </c>
      <c r="B187" s="47"/>
      <c r="C187" s="47"/>
      <c r="D187" s="47"/>
      <c r="E187" s="47"/>
      <c r="F187" s="65" t="s">
        <v>238</v>
      </c>
      <c r="G187" s="104">
        <f>SUM('Eastern Florida:Valencia'!G187)</f>
        <v>3235859.58</v>
      </c>
      <c r="H187" s="49"/>
    </row>
    <row r="188" spans="1:8" s="39" customFormat="1" ht="15.75" customHeight="1">
      <c r="A188" s="131" t="s">
        <v>239</v>
      </c>
      <c r="B188" s="47"/>
      <c r="C188" s="47"/>
      <c r="D188" s="47"/>
      <c r="E188" s="47"/>
      <c r="F188" s="65">
        <v>59600</v>
      </c>
      <c r="G188" s="104">
        <f>SUM('Eastern Florida:Valencia'!G188)</f>
        <v>2172775</v>
      </c>
      <c r="H188" s="49"/>
    </row>
    <row r="189" spans="1:8" s="39" customFormat="1" ht="15.75" customHeight="1">
      <c r="A189" s="131" t="s">
        <v>240</v>
      </c>
      <c r="B189" s="47"/>
      <c r="C189" s="47"/>
      <c r="D189" s="47"/>
      <c r="E189" s="47"/>
      <c r="F189" s="65" t="s">
        <v>241</v>
      </c>
      <c r="G189" s="104">
        <f>SUM('Eastern Florida:Valencia'!G189)</f>
        <v>175877016.31</v>
      </c>
      <c r="H189" s="49"/>
    </row>
    <row r="190" spans="1:8" s="39" customFormat="1" ht="15.75" customHeight="1">
      <c r="A190" s="131" t="s">
        <v>242</v>
      </c>
      <c r="B190" s="47"/>
      <c r="C190" s="47"/>
      <c r="D190" s="47"/>
      <c r="E190" s="47"/>
      <c r="F190" s="65" t="s">
        <v>243</v>
      </c>
      <c r="G190" s="104">
        <f>SUM('Eastern Florida:Valencia'!G190)</f>
        <v>3829711</v>
      </c>
      <c r="H190" s="49"/>
    </row>
    <row r="191" spans="1:8" s="39" customFormat="1" ht="15.75" customHeight="1">
      <c r="A191" s="131" t="s">
        <v>244</v>
      </c>
      <c r="B191" s="47"/>
      <c r="C191" s="47"/>
      <c r="D191" s="47"/>
      <c r="E191" s="47"/>
      <c r="F191" s="65" t="s">
        <v>245</v>
      </c>
      <c r="G191" s="104">
        <f>SUM('Eastern Florida:Valencia'!G191)</f>
        <v>10063384.050000001</v>
      </c>
      <c r="H191" s="49"/>
    </row>
    <row r="192" spans="1:8" s="39" customFormat="1" ht="15.75" customHeight="1">
      <c r="A192" s="131"/>
      <c r="B192" s="47"/>
      <c r="C192" s="47"/>
      <c r="D192" s="47"/>
      <c r="E192" s="47"/>
      <c r="F192" s="65"/>
      <c r="G192" s="120"/>
      <c r="H192" s="49"/>
    </row>
    <row r="193" spans="1:8" s="39" customFormat="1" ht="15.75" customHeight="1">
      <c r="A193" s="154" t="s">
        <v>246</v>
      </c>
      <c r="B193" s="155"/>
      <c r="C193" s="155"/>
      <c r="D193" s="155"/>
      <c r="E193" s="155"/>
      <c r="F193" s="157"/>
      <c r="G193" s="130">
        <f>SUM(G145:G191)</f>
        <v>1806682942.0599999</v>
      </c>
      <c r="H193" s="49"/>
    </row>
    <row r="194" spans="1:8" s="39" customFormat="1" ht="15.75" customHeight="1">
      <c r="A194" s="149"/>
      <c r="B194" s="64"/>
      <c r="C194" s="64"/>
      <c r="D194" s="64"/>
      <c r="E194" s="64"/>
      <c r="F194" s="98"/>
      <c r="G194" s="122"/>
      <c r="H194" s="49"/>
    </row>
    <row r="195" spans="1:8" s="39" customFormat="1" ht="15.75" customHeight="1">
      <c r="A195" s="134" t="s">
        <v>247</v>
      </c>
      <c r="B195" s="54"/>
      <c r="C195" s="54"/>
      <c r="D195" s="54"/>
      <c r="E195" s="54"/>
      <c r="F195" s="55"/>
      <c r="G195" s="123"/>
      <c r="H195" s="49"/>
    </row>
    <row r="196" spans="1:8" s="39" customFormat="1" ht="15.75" customHeight="1">
      <c r="A196" s="131"/>
      <c r="B196" s="47"/>
      <c r="C196" s="47"/>
      <c r="D196" s="47"/>
      <c r="E196" s="47"/>
      <c r="F196" s="65"/>
      <c r="G196" s="119"/>
      <c r="H196" s="49"/>
    </row>
    <row r="197" spans="1:8" s="39" customFormat="1" ht="15.75" customHeight="1">
      <c r="A197" s="131" t="s">
        <v>248</v>
      </c>
      <c r="B197" s="47"/>
      <c r="C197" s="47"/>
      <c r="D197" s="47"/>
      <c r="E197" s="47"/>
      <c r="F197" s="65" t="s">
        <v>249</v>
      </c>
      <c r="G197" s="104">
        <f>SUM('Eastern Florida:Valencia'!G197)</f>
        <v>15266755.300000001</v>
      </c>
      <c r="H197" s="49"/>
    </row>
    <row r="198" spans="1:8" s="39" customFormat="1" ht="15.75" customHeight="1">
      <c r="A198" s="131" t="s">
        <v>250</v>
      </c>
      <c r="B198" s="47"/>
      <c r="C198" s="47"/>
      <c r="D198" s="47"/>
      <c r="E198" s="47"/>
      <c r="F198" s="65" t="s">
        <v>251</v>
      </c>
      <c r="G198" s="104">
        <f>SUM('Eastern Florida:Valencia'!G198)</f>
        <v>3481796</v>
      </c>
      <c r="H198" s="49"/>
    </row>
    <row r="199" spans="1:8" s="39" customFormat="1" ht="15.75" customHeight="1">
      <c r="A199" s="131" t="s">
        <v>252</v>
      </c>
      <c r="B199" s="47"/>
      <c r="C199" s="47"/>
      <c r="D199" s="47"/>
      <c r="E199" s="47"/>
      <c r="F199" s="65" t="s">
        <v>253</v>
      </c>
      <c r="G199" s="104">
        <f>SUM('Eastern Florida:Valencia'!G199)</f>
        <v>10679170</v>
      </c>
      <c r="H199" s="49"/>
    </row>
    <row r="200" spans="1:8" s="39" customFormat="1" ht="15.75" customHeight="1">
      <c r="A200" s="131" t="s">
        <v>254</v>
      </c>
      <c r="B200" s="47"/>
      <c r="C200" s="47"/>
      <c r="D200" s="47"/>
      <c r="E200" s="47"/>
      <c r="F200" s="65" t="s">
        <v>255</v>
      </c>
      <c r="G200" s="104">
        <f>SUM('Eastern Florida:Valencia'!G200)</f>
        <v>6926088.4800000004</v>
      </c>
      <c r="H200" s="49"/>
    </row>
    <row r="201" spans="1:8" s="39" customFormat="1" ht="15.75" customHeight="1">
      <c r="A201" s="131" t="s">
        <v>256</v>
      </c>
      <c r="B201" s="47"/>
      <c r="C201" s="47"/>
      <c r="D201" s="47"/>
      <c r="E201" s="47"/>
      <c r="F201" s="65" t="s">
        <v>257</v>
      </c>
      <c r="G201" s="104">
        <f>SUM('Eastern Florida:Valencia'!G201)</f>
        <v>45324912.119999997</v>
      </c>
      <c r="H201" s="49"/>
    </row>
    <row r="202" spans="1:8" s="39" customFormat="1" ht="15.75" customHeight="1">
      <c r="A202" s="131" t="s">
        <v>258</v>
      </c>
      <c r="B202" s="47"/>
      <c r="C202" s="47"/>
      <c r="D202" s="47"/>
      <c r="E202" s="47"/>
      <c r="F202" s="65" t="s">
        <v>259</v>
      </c>
      <c r="G202" s="104">
        <f>SUM('Eastern Florida:Valencia'!G202)</f>
        <v>15338964.710000001</v>
      </c>
      <c r="H202" s="49"/>
    </row>
    <row r="203" spans="1:8" s="39" customFormat="1" ht="15.75" customHeight="1">
      <c r="A203" s="131" t="s">
        <v>260</v>
      </c>
      <c r="B203" s="47"/>
      <c r="C203" s="47"/>
      <c r="D203" s="47"/>
      <c r="E203" s="47"/>
      <c r="F203" s="65" t="s">
        <v>261</v>
      </c>
      <c r="G203" s="104">
        <f>SUM('Eastern Florida:Valencia'!G203)</f>
        <v>35522679.359999999</v>
      </c>
      <c r="H203" s="49"/>
    </row>
    <row r="204" spans="1:8" s="39" customFormat="1" ht="15.75" customHeight="1">
      <c r="A204" s="131" t="s">
        <v>262</v>
      </c>
      <c r="B204" s="47"/>
      <c r="C204" s="47"/>
      <c r="D204" s="47"/>
      <c r="E204" s="47"/>
      <c r="F204" s="65" t="s">
        <v>263</v>
      </c>
      <c r="G204" s="104">
        <f>SUM('Eastern Florida:Valencia'!G204)</f>
        <v>13123929</v>
      </c>
      <c r="H204" s="49"/>
    </row>
    <row r="205" spans="1:8" s="39" customFormat="1" ht="15.75" customHeight="1">
      <c r="A205" s="131" t="s">
        <v>264</v>
      </c>
      <c r="B205" s="47"/>
      <c r="C205" s="47"/>
      <c r="D205" s="47"/>
      <c r="E205" s="47"/>
      <c r="F205" s="65" t="s">
        <v>265</v>
      </c>
      <c r="G205" s="104">
        <f>SUM('Eastern Florida:Valencia'!G205)</f>
        <v>2578851</v>
      </c>
      <c r="H205" s="49"/>
    </row>
    <row r="206" spans="1:8" s="39" customFormat="1" ht="15.75" customHeight="1">
      <c r="A206" s="131" t="s">
        <v>266</v>
      </c>
      <c r="B206" s="47"/>
      <c r="C206" s="47"/>
      <c r="D206" s="47"/>
      <c r="E206" s="47"/>
      <c r="F206" s="65" t="s">
        <v>267</v>
      </c>
      <c r="G206" s="104">
        <f>SUM('Eastern Florida:Valencia'!G206)</f>
        <v>9684305</v>
      </c>
      <c r="H206" s="49"/>
    </row>
    <row r="207" spans="1:8" s="39" customFormat="1" ht="15.75" customHeight="1">
      <c r="A207" s="131" t="s">
        <v>268</v>
      </c>
      <c r="B207" s="47"/>
      <c r="C207" s="47"/>
      <c r="D207" s="47"/>
      <c r="E207" s="47"/>
      <c r="F207" s="65" t="s">
        <v>269</v>
      </c>
      <c r="G207" s="104">
        <f>SUM('Eastern Florida:Valencia'!G207)</f>
        <v>51071866</v>
      </c>
      <c r="H207" s="49"/>
    </row>
    <row r="208" spans="1:8" s="39" customFormat="1" ht="15.75" customHeight="1">
      <c r="A208" s="131" t="s">
        <v>270</v>
      </c>
      <c r="B208" s="47"/>
      <c r="C208" s="47"/>
      <c r="D208" s="47"/>
      <c r="E208" s="47"/>
      <c r="F208" s="65" t="s">
        <v>271</v>
      </c>
      <c r="G208" s="104">
        <f>SUM('Eastern Florida:Valencia'!G208)</f>
        <v>2090325</v>
      </c>
      <c r="H208" s="49"/>
    </row>
    <row r="209" spans="1:8" s="39" customFormat="1" ht="15.75" customHeight="1">
      <c r="A209" s="131" t="s">
        <v>272</v>
      </c>
      <c r="B209" s="47"/>
      <c r="C209" s="47"/>
      <c r="D209" s="47"/>
      <c r="E209" s="47"/>
      <c r="F209" s="65" t="s">
        <v>273</v>
      </c>
      <c r="G209" s="104">
        <f>SUM('Eastern Florida:Valencia'!G209)</f>
        <v>1040854</v>
      </c>
      <c r="H209" s="49"/>
    </row>
    <row r="210" spans="1:8" s="39" customFormat="1" ht="15.75" customHeight="1">
      <c r="A210" s="131" t="s">
        <v>274</v>
      </c>
      <c r="B210" s="50"/>
      <c r="C210" s="50"/>
      <c r="D210" s="50"/>
      <c r="E210" s="50"/>
      <c r="F210" s="65" t="s">
        <v>275</v>
      </c>
      <c r="G210" s="104">
        <f>SUM('Eastern Florida:Valencia'!G210)</f>
        <v>573068</v>
      </c>
      <c r="H210" s="49"/>
    </row>
    <row r="211" spans="1:8" s="39" customFormat="1" ht="15.75" customHeight="1">
      <c r="A211" s="131" t="s">
        <v>276</v>
      </c>
      <c r="B211" s="50"/>
      <c r="C211" s="50"/>
      <c r="D211" s="50"/>
      <c r="E211" s="50"/>
      <c r="F211" s="65">
        <v>64007</v>
      </c>
      <c r="G211" s="104">
        <f>SUM('Eastern Florida:Valencia'!G211)</f>
        <v>98550</v>
      </c>
      <c r="H211" s="66"/>
    </row>
    <row r="212" spans="1:8" s="39" customFormat="1" ht="15.75" customHeight="1">
      <c r="A212" s="131" t="s">
        <v>277</v>
      </c>
      <c r="B212" s="47"/>
      <c r="C212" s="47"/>
      <c r="D212" s="47"/>
      <c r="E212" s="47"/>
      <c r="F212" s="65" t="s">
        <v>278</v>
      </c>
      <c r="G212" s="104">
        <f>SUM('Eastern Florida:Valencia'!G212)</f>
        <v>118809877</v>
      </c>
      <c r="H212" s="66"/>
    </row>
    <row r="213" spans="1:8" s="39" customFormat="1" ht="15.75" customHeight="1">
      <c r="A213" s="131" t="s">
        <v>279</v>
      </c>
      <c r="B213" s="47"/>
      <c r="C213" s="47"/>
      <c r="D213" s="47"/>
      <c r="E213" s="47"/>
      <c r="F213" s="65" t="s">
        <v>280</v>
      </c>
      <c r="G213" s="104">
        <f>SUM('Eastern Florida:Valencia'!G213)</f>
        <v>1200</v>
      </c>
      <c r="H213" s="49"/>
    </row>
    <row r="214" spans="1:8" s="39" customFormat="1" ht="15.75" customHeight="1">
      <c r="A214" s="131" t="s">
        <v>281</v>
      </c>
      <c r="B214" s="47"/>
      <c r="C214" s="47"/>
      <c r="D214" s="47"/>
      <c r="E214" s="47"/>
      <c r="F214" s="65" t="s">
        <v>282</v>
      </c>
      <c r="G214" s="104">
        <f>SUM('Eastern Florida:Valencia'!G214)</f>
        <v>4280</v>
      </c>
      <c r="H214" s="49"/>
    </row>
    <row r="215" spans="1:8" s="39" customFormat="1" ht="15.75" customHeight="1">
      <c r="A215" s="131" t="s">
        <v>283</v>
      </c>
      <c r="B215" s="47"/>
      <c r="C215" s="47"/>
      <c r="D215" s="47"/>
      <c r="E215" s="47"/>
      <c r="F215" s="65" t="s">
        <v>284</v>
      </c>
      <c r="G215" s="104">
        <f>SUM('Eastern Florida:Valencia'!G215)</f>
        <v>24350830</v>
      </c>
      <c r="H215" s="49"/>
    </row>
    <row r="216" spans="1:8" s="39" customFormat="1" ht="15.75" customHeight="1">
      <c r="A216" s="131" t="s">
        <v>285</v>
      </c>
      <c r="B216" s="47"/>
      <c r="C216" s="47"/>
      <c r="D216" s="47"/>
      <c r="E216" s="47"/>
      <c r="F216" s="65" t="s">
        <v>286</v>
      </c>
      <c r="G216" s="104">
        <f>SUM('Eastern Florida:Valencia'!G216)</f>
        <v>46251928.420000002</v>
      </c>
      <c r="H216" s="49"/>
    </row>
    <row r="217" spans="1:8" s="39" customFormat="1" ht="15.75" customHeight="1">
      <c r="A217" s="131" t="s">
        <v>287</v>
      </c>
      <c r="B217" s="50"/>
      <c r="C217" s="50"/>
      <c r="D217" s="50"/>
      <c r="E217" s="50"/>
      <c r="F217" s="65" t="s">
        <v>288</v>
      </c>
      <c r="G217" s="104">
        <f>SUM('Eastern Florida:Valencia'!G217)</f>
        <v>25385982</v>
      </c>
      <c r="H217" s="49"/>
    </row>
    <row r="218" spans="1:8" s="39" customFormat="1" ht="15.75" customHeight="1">
      <c r="A218" s="131" t="s">
        <v>289</v>
      </c>
      <c r="B218" s="47"/>
      <c r="C218" s="47"/>
      <c r="D218" s="47"/>
      <c r="E218" s="47"/>
      <c r="F218" s="65" t="s">
        <v>290</v>
      </c>
      <c r="G218" s="104">
        <f>SUM('Eastern Florida:Valencia'!G218)</f>
        <v>10876078</v>
      </c>
      <c r="H218" s="49"/>
    </row>
    <row r="219" spans="1:8" s="39" customFormat="1" ht="15.75" customHeight="1">
      <c r="A219" s="131" t="s">
        <v>291</v>
      </c>
      <c r="B219" s="47"/>
      <c r="C219" s="47"/>
      <c r="D219" s="47"/>
      <c r="E219" s="47"/>
      <c r="F219" s="65" t="s">
        <v>292</v>
      </c>
      <c r="G219" s="104">
        <f>SUM('Eastern Florida:Valencia'!G219)</f>
        <v>11941472.34</v>
      </c>
      <c r="H219" s="49"/>
    </row>
    <row r="220" spans="1:8" s="39" customFormat="1" ht="15.75" customHeight="1">
      <c r="A220" s="132" t="s">
        <v>293</v>
      </c>
      <c r="B220" s="48"/>
      <c r="C220" s="48"/>
      <c r="D220" s="48"/>
      <c r="E220" s="48"/>
      <c r="F220" s="87" t="s">
        <v>294</v>
      </c>
      <c r="G220" s="104">
        <f>SUM('Eastern Florida:Valencia'!G220)</f>
        <v>6900189</v>
      </c>
      <c r="H220" s="49"/>
    </row>
    <row r="221" spans="1:8" s="39" customFormat="1" ht="15.75" customHeight="1">
      <c r="A221" s="131" t="s">
        <v>295</v>
      </c>
      <c r="B221" s="47"/>
      <c r="C221" s="47"/>
      <c r="D221" s="47"/>
      <c r="E221" s="47"/>
      <c r="F221" s="65" t="s">
        <v>296</v>
      </c>
      <c r="G221" s="104">
        <f>SUM('Eastern Florida:Valencia'!G221)</f>
        <v>337867</v>
      </c>
      <c r="H221" s="49"/>
    </row>
    <row r="222" spans="1:8" s="39" customFormat="1" ht="15.75" customHeight="1">
      <c r="A222" s="131" t="s">
        <v>297</v>
      </c>
      <c r="B222" s="47"/>
      <c r="C222" s="47"/>
      <c r="D222" s="47"/>
      <c r="E222" s="47"/>
      <c r="F222" s="65" t="s">
        <v>298</v>
      </c>
      <c r="G222" s="104">
        <f>SUM('Eastern Florida:Valencia'!G222)</f>
        <v>0</v>
      </c>
      <c r="H222" s="49"/>
    </row>
    <row r="223" spans="1:8" s="39" customFormat="1" ht="15.75" customHeight="1">
      <c r="A223" s="131" t="s">
        <v>299</v>
      </c>
      <c r="B223" s="47"/>
      <c r="C223" s="47"/>
      <c r="D223" s="47"/>
      <c r="E223" s="47"/>
      <c r="F223" s="65" t="s">
        <v>300</v>
      </c>
      <c r="G223" s="104">
        <f>SUM('Eastern Florida:Valencia'!G223)</f>
        <v>0</v>
      </c>
      <c r="H223" s="49"/>
    </row>
    <row r="224" spans="1:8" s="39" customFormat="1" ht="15.75" customHeight="1">
      <c r="A224" s="131" t="s">
        <v>301</v>
      </c>
      <c r="B224" s="47"/>
      <c r="C224" s="47"/>
      <c r="D224" s="47"/>
      <c r="E224" s="47"/>
      <c r="F224" s="65" t="s">
        <v>302</v>
      </c>
      <c r="G224" s="104">
        <f>SUM('Eastern Florida:Valencia'!G224)</f>
        <v>16572916</v>
      </c>
      <c r="H224" s="49"/>
    </row>
    <row r="225" spans="1:10" s="39" customFormat="1" ht="15.75" customHeight="1">
      <c r="A225" s="131" t="s">
        <v>303</v>
      </c>
      <c r="B225" s="47"/>
      <c r="C225" s="47"/>
      <c r="D225" s="47"/>
      <c r="E225" s="47"/>
      <c r="F225" s="65" t="s">
        <v>304</v>
      </c>
      <c r="G225" s="104">
        <f>SUM('Eastern Florida:Valencia'!G225)</f>
        <v>479945</v>
      </c>
      <c r="H225" s="49"/>
    </row>
    <row r="226" spans="1:10" s="39" customFormat="1" ht="15.75" customHeight="1">
      <c r="A226" s="131" t="s">
        <v>305</v>
      </c>
      <c r="B226" s="47"/>
      <c r="C226" s="47"/>
      <c r="D226" s="47"/>
      <c r="E226" s="47"/>
      <c r="F226" s="65" t="s">
        <v>306</v>
      </c>
      <c r="G226" s="104">
        <f>SUM('Eastern Florida:Valencia'!G226)</f>
        <v>0</v>
      </c>
      <c r="H226" s="49"/>
    </row>
    <row r="227" spans="1:10" s="39" customFormat="1" ht="15.75" customHeight="1">
      <c r="A227" s="150" t="s">
        <v>307</v>
      </c>
      <c r="B227" s="47"/>
      <c r="C227" s="47"/>
      <c r="D227" s="67"/>
      <c r="E227" s="47"/>
      <c r="F227" s="97" t="s">
        <v>308</v>
      </c>
      <c r="G227" s="104">
        <f>SUM('Eastern Florida:Valencia'!G227)</f>
        <v>0</v>
      </c>
      <c r="H227" s="49"/>
    </row>
    <row r="228" spans="1:10" s="39" customFormat="1" ht="15.75" customHeight="1">
      <c r="A228" s="150" t="s">
        <v>309</v>
      </c>
      <c r="B228" s="68"/>
      <c r="C228" s="68"/>
      <c r="D228" s="69"/>
      <c r="E228" s="68"/>
      <c r="F228" s="99" t="s">
        <v>310</v>
      </c>
      <c r="G228" s="104">
        <f>SUM('Eastern Florida:Valencia'!G228)</f>
        <v>948072</v>
      </c>
      <c r="H228" s="49"/>
    </row>
    <row r="229" spans="1:10" s="39" customFormat="1" ht="15.75" customHeight="1">
      <c r="A229" s="150" t="s">
        <v>311</v>
      </c>
      <c r="B229" s="68"/>
      <c r="C229" s="68"/>
      <c r="D229" s="69"/>
      <c r="E229" s="68"/>
      <c r="F229" s="99" t="s">
        <v>312</v>
      </c>
      <c r="G229" s="104">
        <f>SUM('Eastern Florida:Valencia'!G229)</f>
        <v>2117111</v>
      </c>
      <c r="H229" s="49"/>
    </row>
    <row r="230" spans="1:10" s="39" customFormat="1" ht="15.75" customHeight="1">
      <c r="A230" s="150" t="s">
        <v>313</v>
      </c>
      <c r="B230" s="68"/>
      <c r="C230" s="68"/>
      <c r="D230" s="69"/>
      <c r="E230" s="68"/>
      <c r="F230" s="100" t="s">
        <v>314</v>
      </c>
      <c r="G230" s="104">
        <f>SUM('Eastern Florida:Valencia'!G230)</f>
        <v>3761425</v>
      </c>
      <c r="H230" s="49"/>
    </row>
    <row r="231" spans="1:10" s="39" customFormat="1" ht="15.75" customHeight="1">
      <c r="A231" s="150" t="s">
        <v>315</v>
      </c>
      <c r="B231" s="68"/>
      <c r="C231" s="68"/>
      <c r="D231" s="69"/>
      <c r="E231" s="68"/>
      <c r="F231" s="100">
        <v>69270</v>
      </c>
      <c r="G231" s="104">
        <f>SUM('Eastern Florida:Valencia'!G231)</f>
        <v>9000000</v>
      </c>
      <c r="H231" s="49"/>
      <c r="I231" s="42">
        <f>SUM('Eastern Florida:Valencia'!I231)</f>
        <v>0</v>
      </c>
      <c r="J231" s="39" t="s">
        <v>396</v>
      </c>
    </row>
    <row r="232" spans="1:10" s="39" customFormat="1" ht="15.75" customHeight="1">
      <c r="A232" s="131" t="s">
        <v>316</v>
      </c>
      <c r="B232" s="47"/>
      <c r="C232" s="47"/>
      <c r="D232" s="47"/>
      <c r="E232" s="47"/>
      <c r="F232" s="65" t="s">
        <v>317</v>
      </c>
      <c r="G232" s="104">
        <f>SUM('Eastern Florida:Valencia'!G232)</f>
        <v>14275873</v>
      </c>
      <c r="H232" s="49"/>
      <c r="I232" s="42"/>
    </row>
    <row r="233" spans="1:10" s="39" customFormat="1" ht="15.75" customHeight="1">
      <c r="A233" s="131" t="s">
        <v>318</v>
      </c>
      <c r="B233" s="47"/>
      <c r="C233" s="47"/>
      <c r="D233" s="47"/>
      <c r="E233" s="47"/>
      <c r="F233" s="65" t="s">
        <v>319</v>
      </c>
      <c r="G233" s="104">
        <f>SUM('Eastern Florida:Valencia'!G233)</f>
        <v>5000</v>
      </c>
      <c r="H233" s="49"/>
    </row>
    <row r="234" spans="1:10" s="39" customFormat="1" ht="15.75" customHeight="1">
      <c r="A234" s="131" t="s">
        <v>320</v>
      </c>
      <c r="B234" s="47"/>
      <c r="C234" s="47"/>
      <c r="D234" s="47"/>
      <c r="E234" s="47"/>
      <c r="F234" s="65" t="s">
        <v>321</v>
      </c>
      <c r="G234" s="104">
        <f>SUM('Eastern Florida:Valencia'!G234)</f>
        <v>13155338.74</v>
      </c>
      <c r="H234" s="49"/>
    </row>
    <row r="235" spans="1:10" s="39" customFormat="1" ht="15.75" customHeight="1">
      <c r="A235" s="131"/>
      <c r="B235" s="47"/>
      <c r="C235" s="47"/>
      <c r="D235" s="47"/>
      <c r="E235" s="47"/>
      <c r="F235" s="65"/>
      <c r="G235" s="119"/>
      <c r="H235" s="49"/>
    </row>
    <row r="236" spans="1:10" s="39" customFormat="1" ht="15.75" customHeight="1">
      <c r="A236" s="143" t="s">
        <v>322</v>
      </c>
      <c r="B236" s="56"/>
      <c r="C236" s="56"/>
      <c r="D236" s="56"/>
      <c r="E236" s="56"/>
      <c r="F236" s="89"/>
      <c r="G236" s="121">
        <f>SUM(G197:G234)</f>
        <v>517977498.47000003</v>
      </c>
      <c r="H236" s="49"/>
    </row>
    <row r="237" spans="1:10" s="39" customFormat="1" ht="15.75" customHeight="1">
      <c r="A237" s="149"/>
      <c r="B237" s="64"/>
      <c r="C237" s="64"/>
      <c r="D237" s="64"/>
      <c r="E237" s="64"/>
      <c r="F237" s="101"/>
      <c r="G237" s="124"/>
      <c r="H237" s="49"/>
    </row>
    <row r="238" spans="1:10" s="39" customFormat="1" ht="15.75" customHeight="1">
      <c r="A238" s="136" t="s">
        <v>323</v>
      </c>
      <c r="B238" s="70"/>
      <c r="C238" s="70"/>
      <c r="D238" s="70"/>
      <c r="E238" s="70"/>
      <c r="F238" s="58"/>
      <c r="G238" s="123"/>
      <c r="H238" s="49"/>
    </row>
    <row r="239" spans="1:10" s="39" customFormat="1" ht="15.75" customHeight="1">
      <c r="A239" s="131"/>
      <c r="B239" s="47"/>
      <c r="C239" s="47"/>
      <c r="D239" s="47"/>
      <c r="E239" s="47"/>
      <c r="F239" s="65"/>
      <c r="G239" s="119"/>
      <c r="H239" s="49"/>
    </row>
    <row r="240" spans="1:10" s="39" customFormat="1" ht="15.75" customHeight="1">
      <c r="A240" s="132" t="s">
        <v>324</v>
      </c>
      <c r="B240" s="48"/>
      <c r="C240" s="48"/>
      <c r="D240" s="48"/>
      <c r="E240" s="48"/>
      <c r="F240" s="87" t="s">
        <v>325</v>
      </c>
      <c r="G240" s="104">
        <f>SUM('Eastern Florida:Valencia'!G240)</f>
        <v>8584374</v>
      </c>
      <c r="H240" s="49"/>
    </row>
    <row r="241" spans="1:10" s="39" customFormat="1" ht="15.75" customHeight="1">
      <c r="A241" s="132" t="s">
        <v>326</v>
      </c>
      <c r="B241" s="48"/>
      <c r="C241" s="48"/>
      <c r="D241" s="48"/>
      <c r="E241" s="48"/>
      <c r="F241" s="87" t="s">
        <v>327</v>
      </c>
      <c r="G241" s="104">
        <f>SUM('Eastern Florida:Valencia'!G241)</f>
        <v>6045459</v>
      </c>
      <c r="H241" s="49"/>
    </row>
    <row r="242" spans="1:10" s="39" customFormat="1" ht="15.75" customHeight="1">
      <c r="A242" s="131" t="s">
        <v>328</v>
      </c>
      <c r="B242" s="47"/>
      <c r="C242" s="47"/>
      <c r="D242" s="47"/>
      <c r="E242" s="47"/>
      <c r="F242" s="65" t="s">
        <v>329</v>
      </c>
      <c r="G242" s="104">
        <f>SUM('Eastern Florida:Valencia'!G242)</f>
        <v>4677601</v>
      </c>
      <c r="H242" s="49"/>
    </row>
    <row r="243" spans="1:10" s="39" customFormat="1" ht="15.75" customHeight="1">
      <c r="A243" s="132" t="s">
        <v>330</v>
      </c>
      <c r="B243" s="48"/>
      <c r="C243" s="48"/>
      <c r="D243" s="48"/>
      <c r="E243" s="48"/>
      <c r="F243" s="87" t="s">
        <v>331</v>
      </c>
      <c r="G243" s="104">
        <f>SUM('Eastern Florida:Valencia'!G243)</f>
        <v>414160</v>
      </c>
      <c r="H243" s="52"/>
      <c r="I243" s="44"/>
    </row>
    <row r="244" spans="1:10" s="39" customFormat="1" ht="15.75" customHeight="1">
      <c r="A244" s="132" t="s">
        <v>332</v>
      </c>
      <c r="B244" s="48"/>
      <c r="C244" s="48"/>
      <c r="D244" s="48"/>
      <c r="E244" s="48"/>
      <c r="F244" s="87">
        <v>73050</v>
      </c>
      <c r="G244" s="104">
        <f>SUM('Eastern Florida:Valencia'!G244)</f>
        <v>10000</v>
      </c>
      <c r="H244" s="52"/>
      <c r="I244" s="44"/>
    </row>
    <row r="245" spans="1:10" s="39" customFormat="1" ht="15.75" customHeight="1">
      <c r="A245" s="132" t="s">
        <v>333</v>
      </c>
      <c r="B245" s="48"/>
      <c r="C245" s="48"/>
      <c r="D245" s="48"/>
      <c r="E245" s="48"/>
      <c r="F245" s="87" t="s">
        <v>334</v>
      </c>
      <c r="G245" s="104">
        <f>SUM('Eastern Florida:Valencia'!G245)</f>
        <v>114857</v>
      </c>
      <c r="H245" s="52"/>
      <c r="I245" s="44"/>
    </row>
    <row r="246" spans="1:10" s="39" customFormat="1" ht="15.75" customHeight="1">
      <c r="A246" s="132" t="s">
        <v>335</v>
      </c>
      <c r="B246" s="48"/>
      <c r="C246" s="48"/>
      <c r="D246" s="48"/>
      <c r="E246" s="48"/>
      <c r="F246" s="87" t="s">
        <v>336</v>
      </c>
      <c r="G246" s="104">
        <f>SUM('Eastern Florida:Valencia'!G246)</f>
        <v>1064132</v>
      </c>
      <c r="H246" s="52"/>
      <c r="I246" s="44"/>
      <c r="J246" s="44"/>
    </row>
    <row r="247" spans="1:10" s="44" customFormat="1" ht="15.75" customHeight="1">
      <c r="A247" s="132" t="s">
        <v>337</v>
      </c>
      <c r="B247" s="48"/>
      <c r="C247" s="48"/>
      <c r="D247" s="48"/>
      <c r="E247" s="48"/>
      <c r="F247" s="87" t="s">
        <v>338</v>
      </c>
      <c r="G247" s="104">
        <f>SUM('Eastern Florida:Valencia'!G247)</f>
        <v>0</v>
      </c>
      <c r="H247" s="52"/>
    </row>
    <row r="248" spans="1:10" s="39" customFormat="1" ht="15.75" customHeight="1">
      <c r="A248" s="132" t="s">
        <v>339</v>
      </c>
      <c r="B248" s="48"/>
      <c r="C248" s="48"/>
      <c r="D248" s="48"/>
      <c r="E248" s="48"/>
      <c r="F248" s="87" t="s">
        <v>340</v>
      </c>
      <c r="G248" s="104">
        <f>SUM('Eastern Florida:Valencia'!G248)</f>
        <v>27144</v>
      </c>
      <c r="H248" s="52"/>
      <c r="I248" s="44"/>
      <c r="J248" s="44"/>
    </row>
    <row r="249" spans="1:10" s="39" customFormat="1" ht="15.75" customHeight="1">
      <c r="A249" s="132" t="s">
        <v>341</v>
      </c>
      <c r="B249" s="48"/>
      <c r="C249" s="48"/>
      <c r="D249" s="48"/>
      <c r="E249" s="48"/>
      <c r="F249" s="87" t="s">
        <v>342</v>
      </c>
      <c r="G249" s="104">
        <f>SUM('Eastern Florida:Valencia'!G249)</f>
        <v>6820237</v>
      </c>
      <c r="H249" s="52"/>
      <c r="I249" s="44"/>
    </row>
    <row r="250" spans="1:10" s="39" customFormat="1" ht="15.75" customHeight="1">
      <c r="A250" s="132"/>
      <c r="B250" s="48"/>
      <c r="C250" s="48"/>
      <c r="D250" s="48"/>
      <c r="E250" s="48"/>
      <c r="F250" s="87"/>
      <c r="G250" s="125"/>
      <c r="H250" s="52"/>
      <c r="I250" s="44"/>
    </row>
    <row r="251" spans="1:10" s="39" customFormat="1" ht="15.75" customHeight="1">
      <c r="A251" s="143" t="s">
        <v>343</v>
      </c>
      <c r="B251" s="56"/>
      <c r="C251" s="56"/>
      <c r="D251" s="56"/>
      <c r="E251" s="56"/>
      <c r="F251" s="89"/>
      <c r="G251" s="121">
        <f>SUM(G240:G249)</f>
        <v>27757964</v>
      </c>
      <c r="H251" s="49"/>
    </row>
    <row r="252" spans="1:10" s="39" customFormat="1" ht="15.75" customHeight="1">
      <c r="A252" s="149"/>
      <c r="B252" s="64"/>
      <c r="C252" s="64"/>
      <c r="D252" s="64"/>
      <c r="E252" s="64"/>
      <c r="F252" s="151"/>
      <c r="G252" s="124"/>
      <c r="H252" s="49"/>
    </row>
    <row r="253" spans="1:10" s="39" customFormat="1" ht="15.75" customHeight="1" thickBot="1">
      <c r="A253" s="158" t="s">
        <v>344</v>
      </c>
      <c r="B253" s="159"/>
      <c r="C253" s="159"/>
      <c r="D253" s="159"/>
      <c r="E253" s="159"/>
      <c r="F253" s="160"/>
      <c r="G253" s="161">
        <f>SUM(G193+G236+G251)</f>
        <v>2352418404.5299997</v>
      </c>
      <c r="H253" s="49"/>
    </row>
    <row r="254" spans="1:10" s="39" customFormat="1" ht="15.75" customHeight="1" thickTop="1">
      <c r="A254" s="152"/>
      <c r="B254" s="71"/>
      <c r="C254" s="71"/>
      <c r="D254" s="71"/>
      <c r="E254" s="71"/>
      <c r="F254" s="93"/>
      <c r="G254" s="126"/>
      <c r="H254" s="49"/>
    </row>
    <row r="255" spans="1:10" s="39" customFormat="1" ht="15.75" customHeight="1">
      <c r="A255" s="134"/>
      <c r="B255" s="62"/>
      <c r="C255" s="62"/>
      <c r="D255" s="62"/>
      <c r="E255" s="62"/>
      <c r="F255" s="63"/>
      <c r="G255" s="127"/>
      <c r="H255" s="49"/>
    </row>
    <row r="256" spans="1:10" s="39" customFormat="1" ht="15.75" customHeight="1">
      <c r="A256" s="131"/>
      <c r="B256" s="47"/>
      <c r="C256" s="47"/>
      <c r="D256" s="47"/>
      <c r="E256" s="47"/>
      <c r="F256" s="65"/>
      <c r="G256" s="119"/>
      <c r="H256" s="49"/>
    </row>
    <row r="257" spans="1:12" s="39" customFormat="1" ht="15.75" customHeight="1">
      <c r="A257" s="131" t="s">
        <v>345</v>
      </c>
      <c r="B257" s="47"/>
      <c r="C257" s="47"/>
      <c r="D257" s="47"/>
      <c r="E257" s="47"/>
      <c r="F257" s="87">
        <v>30100</v>
      </c>
      <c r="G257" s="104">
        <f>SUM('Eastern Florida:Valencia'!G257)</f>
        <v>40656948</v>
      </c>
      <c r="H257" s="49"/>
    </row>
    <row r="258" spans="1:12" s="39" customFormat="1" ht="15.75" customHeight="1">
      <c r="A258" s="131" t="s">
        <v>346</v>
      </c>
      <c r="B258" s="47"/>
      <c r="C258" s="47"/>
      <c r="D258" s="47"/>
      <c r="E258" s="47"/>
      <c r="F258" s="65">
        <v>30200</v>
      </c>
      <c r="G258" s="104">
        <f>SUM('Eastern Florida:Valencia'!G258)</f>
        <v>0</v>
      </c>
      <c r="H258" s="49"/>
    </row>
    <row r="259" spans="1:12" s="39" customFormat="1" ht="15.75" customHeight="1">
      <c r="A259" s="131" t="s">
        <v>347</v>
      </c>
      <c r="B259" s="47"/>
      <c r="C259" s="47"/>
      <c r="D259" s="47"/>
      <c r="E259" s="47"/>
      <c r="F259" s="65">
        <v>30300</v>
      </c>
      <c r="G259" s="104">
        <f>SUM('Eastern Florida:Valencia'!G259)</f>
        <v>0</v>
      </c>
      <c r="H259" s="49"/>
    </row>
    <row r="260" spans="1:12" s="39" customFormat="1" ht="15.75" customHeight="1">
      <c r="A260" s="131" t="s">
        <v>348</v>
      </c>
      <c r="B260" s="47"/>
      <c r="C260" s="47"/>
      <c r="D260" s="47"/>
      <c r="E260" s="47"/>
      <c r="F260" s="65">
        <v>30400</v>
      </c>
      <c r="G260" s="104">
        <f>SUM('Eastern Florida:Valencia'!G260)</f>
        <v>7632646</v>
      </c>
      <c r="H260" s="49"/>
    </row>
    <row r="261" spans="1:12" s="39" customFormat="1" ht="15.75" customHeight="1">
      <c r="A261" s="131" t="s">
        <v>349</v>
      </c>
      <c r="B261" s="47"/>
      <c r="C261" s="47"/>
      <c r="D261" s="47"/>
      <c r="E261" s="47"/>
      <c r="F261" s="65">
        <v>30500</v>
      </c>
      <c r="G261" s="104">
        <f>SUM('Eastern Florida:Valencia'!G261)</f>
        <v>487095</v>
      </c>
      <c r="H261" s="49"/>
    </row>
    <row r="262" spans="1:12" s="39" customFormat="1" ht="15.75" customHeight="1">
      <c r="A262" s="131" t="s">
        <v>350</v>
      </c>
      <c r="B262" s="47"/>
      <c r="C262" s="47"/>
      <c r="D262" s="47"/>
      <c r="E262" s="47"/>
      <c r="F262" s="65">
        <v>30600</v>
      </c>
      <c r="G262" s="104">
        <f>SUM('Eastern Florida:Valencia'!G262)</f>
        <v>0</v>
      </c>
      <c r="H262" s="49"/>
    </row>
    <row r="263" spans="1:12" s="39" customFormat="1" ht="15.75" customHeight="1">
      <c r="A263" s="131" t="s">
        <v>351</v>
      </c>
      <c r="B263" s="47"/>
      <c r="C263" s="47"/>
      <c r="D263" s="47"/>
      <c r="E263" s="47"/>
      <c r="F263" s="65">
        <v>30700</v>
      </c>
      <c r="G263" s="104">
        <f>SUM('Eastern Florida:Valencia'!G263)</f>
        <v>0</v>
      </c>
      <c r="H263" s="49"/>
    </row>
    <row r="264" spans="1:12" s="39" customFormat="1" ht="15.75" customHeight="1">
      <c r="A264" s="131" t="s">
        <v>352</v>
      </c>
      <c r="B264" s="47"/>
      <c r="C264" s="47"/>
      <c r="D264" s="47"/>
      <c r="E264" s="47"/>
      <c r="F264" s="65">
        <v>30900</v>
      </c>
      <c r="G264" s="104">
        <f>SUM('Eastern Florida:Valencia'!G264)</f>
        <v>33776582</v>
      </c>
      <c r="H264" s="49"/>
    </row>
    <row r="265" spans="1:12" s="39" customFormat="1" ht="15.75" customHeight="1">
      <c r="A265" s="131" t="s">
        <v>353</v>
      </c>
      <c r="B265" s="47"/>
      <c r="C265" s="47"/>
      <c r="D265" s="47"/>
      <c r="E265" s="47"/>
      <c r="F265" s="65">
        <v>31100</v>
      </c>
      <c r="G265" s="104">
        <f>SUM('Eastern Florida:Valencia'!G265)</f>
        <v>234543630.48499998</v>
      </c>
      <c r="H265" s="49"/>
    </row>
    <row r="266" spans="1:12" s="39" customFormat="1" ht="15.75" customHeight="1">
      <c r="A266" s="131"/>
      <c r="B266" s="47"/>
      <c r="C266" s="47"/>
      <c r="D266" s="47"/>
      <c r="E266" s="47"/>
      <c r="F266" s="65"/>
      <c r="G266" s="120"/>
      <c r="H266" s="49"/>
    </row>
    <row r="267" spans="1:12" s="39" customFormat="1" ht="15.75" customHeight="1">
      <c r="A267" s="133" t="s">
        <v>354</v>
      </c>
      <c r="B267" s="47"/>
      <c r="C267" s="47"/>
      <c r="D267" s="47"/>
      <c r="E267" s="47"/>
      <c r="F267" s="65"/>
      <c r="G267" s="128">
        <f>SUM(G257:G265)</f>
        <v>317096901.48500001</v>
      </c>
      <c r="H267" s="49"/>
    </row>
    <row r="268" spans="1:12" s="39" customFormat="1" ht="15.75" customHeight="1">
      <c r="A268" s="133"/>
      <c r="B268" s="47"/>
      <c r="C268" s="47"/>
      <c r="D268" s="47"/>
      <c r="E268" s="47"/>
      <c r="F268" s="65"/>
      <c r="G268" s="119"/>
      <c r="H268" s="49"/>
    </row>
    <row r="269" spans="1:12" s="39" customFormat="1" ht="18.75" customHeight="1">
      <c r="A269" s="153" t="s">
        <v>400</v>
      </c>
      <c r="B269" s="50"/>
      <c r="C269" s="50"/>
      <c r="D269" s="50"/>
      <c r="E269" s="50"/>
      <c r="F269" s="65">
        <v>30800</v>
      </c>
      <c r="G269" s="129">
        <f>SUM('Eastern Florida:Valencia'!G269)</f>
        <v>-811410486.5999999</v>
      </c>
      <c r="H269" s="72"/>
    </row>
    <row r="270" spans="1:12" s="39" customFormat="1" ht="15.75" customHeight="1">
      <c r="A270" s="144"/>
      <c r="B270" s="50"/>
      <c r="C270" s="50"/>
      <c r="D270" s="50"/>
      <c r="E270" s="50"/>
      <c r="F270" s="102"/>
      <c r="G270" s="119"/>
      <c r="H270" s="49"/>
    </row>
    <row r="271" spans="1:12" s="39" customFormat="1" ht="15.75" customHeight="1">
      <c r="A271" s="154" t="s">
        <v>355</v>
      </c>
      <c r="B271" s="155"/>
      <c r="C271" s="155"/>
      <c r="D271" s="155"/>
      <c r="E271" s="155"/>
      <c r="F271" s="156"/>
      <c r="G271" s="130">
        <f>G267+G269</f>
        <v>-494313585.11499989</v>
      </c>
      <c r="H271" s="49"/>
    </row>
    <row r="272" spans="1:12" s="39" customFormat="1" ht="15">
      <c r="A272" s="73"/>
      <c r="B272" s="73"/>
      <c r="C272" s="73"/>
      <c r="D272" s="73"/>
      <c r="E272" s="73"/>
      <c r="F272" s="74"/>
      <c r="G272" s="75"/>
      <c r="H272" s="45"/>
      <c r="I272" s="45"/>
      <c r="J272" s="45"/>
      <c r="K272" s="45"/>
      <c r="L272" s="45"/>
    </row>
    <row r="273" spans="1:12" s="44" customFormat="1" ht="13.5" customHeight="1">
      <c r="A273" s="1129"/>
      <c r="B273" s="1129"/>
      <c r="C273" s="1129"/>
      <c r="D273" s="1129"/>
      <c r="E273" s="1129"/>
      <c r="F273" s="1129"/>
      <c r="G273" s="1129"/>
      <c r="H273" s="1129"/>
      <c r="I273" s="46"/>
      <c r="J273" s="46"/>
      <c r="K273" s="46"/>
      <c r="L273" s="46"/>
    </row>
    <row r="274" spans="1:12" s="44" customFormat="1" ht="15">
      <c r="A274" s="1129"/>
      <c r="B274" s="1129"/>
      <c r="C274" s="1129"/>
      <c r="D274" s="1129"/>
      <c r="E274" s="1129"/>
      <c r="F274" s="1129"/>
      <c r="G274" s="1129"/>
      <c r="H274" s="1129"/>
      <c r="I274" s="46"/>
      <c r="J274" s="46"/>
      <c r="K274" s="46"/>
      <c r="L274" s="46"/>
    </row>
    <row r="275" spans="1:12" s="44" customFormat="1" ht="15">
      <c r="A275" s="1129"/>
      <c r="B275" s="1129"/>
      <c r="C275" s="1129"/>
      <c r="D275" s="1129"/>
      <c r="E275" s="1129"/>
      <c r="F275" s="1129"/>
      <c r="G275" s="1129"/>
      <c r="H275" s="1129"/>
    </row>
    <row r="276" spans="1:12" s="39" customFormat="1" ht="15">
      <c r="G276" s="42"/>
    </row>
  </sheetData>
  <printOptions horizontalCentered="1"/>
  <pageMargins left="0.25" right="0.25" top="1" bottom="0.5" header="0.25" footer="0.25"/>
  <pageSetup scale="51" orientation="portrait" r:id="rId1"/>
  <headerFooter differentFirst="1" alignWithMargins="0">
    <oddHeader xml:space="preserve">&amp;R&amp;"Arial,Bold"&amp;16EXHIBIT D&amp;"Arial,Regular"&amp;18
&amp;10
</oddHeader>
    <oddFooter xml:space="preserve">&amp;R
</oddFooter>
    <firstHeader>&amp;R&amp;"Arial,Bold"&amp;16EXHIBIT D</firstHeader>
  </headerFooter>
  <rowBreaks count="3" manualBreakCount="3">
    <brk id="71" max="7" man="1"/>
    <brk id="141" max="7" man="1"/>
    <brk id="212" max="7" man="1"/>
  </rowBreaks>
  <ignoredErrors>
    <ignoredError sqref="F13:F41 F46:F50 F52:F266" numberStoredAsText="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FF00"/>
  </sheetPr>
  <dimension ref="A1:L275"/>
  <sheetViews>
    <sheetView showGridLines="0" zoomScale="60" zoomScaleNormal="60" zoomScaleSheetLayoutView="80" zoomScalePageLayoutView="80" workbookViewId="0">
      <selection activeCell="K11" sqref="K10:K11"/>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G1" s="168"/>
    </row>
    <row r="2" spans="1:8" ht="30" customHeight="1" thickBot="1">
      <c r="A2" s="1743" t="s">
        <v>0</v>
      </c>
      <c r="B2" s="1744" t="s">
        <v>364</v>
      </c>
      <c r="C2" s="1744"/>
      <c r="D2" s="1744"/>
      <c r="E2" s="1744"/>
      <c r="F2" s="1744"/>
      <c r="G2" s="1745"/>
    </row>
    <row r="3" spans="1:8" ht="22.9" customHeight="1">
      <c r="A3" s="1746" t="s">
        <v>1</v>
      </c>
      <c r="B3" s="1746"/>
      <c r="C3" s="1746"/>
      <c r="D3" s="1746"/>
      <c r="E3" s="1746"/>
      <c r="F3" s="1746"/>
      <c r="G3" s="1746"/>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78"/>
      <c r="B6" s="78"/>
      <c r="C6" s="78"/>
      <c r="D6" s="78"/>
      <c r="E6" s="78"/>
      <c r="F6" s="78"/>
      <c r="G6" s="78"/>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v>5282315</v>
      </c>
      <c r="H12" s="176"/>
    </row>
    <row r="13" spans="1:8" ht="19.899999999999999" customHeight="1">
      <c r="A13" s="181" t="s">
        <v>8</v>
      </c>
      <c r="B13" s="182"/>
      <c r="C13" s="176" t="s">
        <v>10</v>
      </c>
      <c r="D13" s="182"/>
      <c r="E13" s="182"/>
      <c r="F13" s="256" t="s">
        <v>11</v>
      </c>
      <c r="G13" s="255">
        <v>22704319</v>
      </c>
      <c r="H13" s="176"/>
    </row>
    <row r="14" spans="1:8" ht="19.899999999999999" customHeight="1">
      <c r="A14" s="181" t="s">
        <v>8</v>
      </c>
      <c r="B14" s="182"/>
      <c r="C14" s="182" t="s">
        <v>12</v>
      </c>
      <c r="D14" s="182"/>
      <c r="E14" s="182"/>
      <c r="F14" s="256" t="s">
        <v>13</v>
      </c>
      <c r="G14" s="257">
        <v>8535211</v>
      </c>
      <c r="H14" s="176"/>
    </row>
    <row r="15" spans="1:8" ht="19.899999999999999" customHeight="1">
      <c r="A15" s="181" t="s">
        <v>8</v>
      </c>
      <c r="B15" s="182"/>
      <c r="C15" s="185" t="s">
        <v>14</v>
      </c>
      <c r="D15" s="182"/>
      <c r="E15" s="182"/>
      <c r="F15" s="256" t="s">
        <v>15</v>
      </c>
      <c r="G15" s="257">
        <v>1680104</v>
      </c>
      <c r="H15" s="176"/>
    </row>
    <row r="16" spans="1:8" ht="19.899999999999999" customHeight="1">
      <c r="A16" s="181" t="s">
        <v>8</v>
      </c>
      <c r="B16" s="182"/>
      <c r="C16" s="185" t="s">
        <v>16</v>
      </c>
      <c r="D16" s="182"/>
      <c r="E16" s="182"/>
      <c r="F16" s="256" t="s">
        <v>17</v>
      </c>
      <c r="G16" s="258">
        <v>1424926</v>
      </c>
      <c r="H16" s="176"/>
    </row>
    <row r="17" spans="1:8" ht="19.899999999999999" customHeight="1">
      <c r="A17" s="181" t="s">
        <v>8</v>
      </c>
      <c r="B17" s="182"/>
      <c r="C17" s="176" t="s">
        <v>18</v>
      </c>
      <c r="D17" s="182"/>
      <c r="E17" s="182"/>
      <c r="F17" s="259">
        <v>40160</v>
      </c>
      <c r="G17" s="258">
        <v>17384</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354">
        <v>39644259</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v>125289</v>
      </c>
      <c r="H21" s="187"/>
    </row>
    <row r="22" spans="1:8" ht="19.899999999999999" customHeight="1">
      <c r="A22" s="183" t="s">
        <v>20</v>
      </c>
      <c r="B22" s="182"/>
      <c r="C22" s="176" t="s">
        <v>10</v>
      </c>
      <c r="D22" s="182"/>
      <c r="E22" s="182"/>
      <c r="F22" s="256" t="s">
        <v>21</v>
      </c>
      <c r="G22" s="262">
        <v>1511222</v>
      </c>
      <c r="H22" s="176"/>
    </row>
    <row r="23" spans="1:8" ht="19.899999999999999" customHeight="1">
      <c r="A23" s="183" t="s">
        <v>20</v>
      </c>
      <c r="B23" s="182"/>
      <c r="C23" s="182" t="s">
        <v>12</v>
      </c>
      <c r="D23" s="182"/>
      <c r="E23" s="182"/>
      <c r="F23" s="256" t="s">
        <v>22</v>
      </c>
      <c r="G23" s="263">
        <v>483059</v>
      </c>
      <c r="H23" s="176"/>
    </row>
    <row r="24" spans="1:8" ht="19.899999999999999" customHeight="1">
      <c r="A24" s="183" t="s">
        <v>20</v>
      </c>
      <c r="B24" s="182"/>
      <c r="C24" s="185" t="s">
        <v>14</v>
      </c>
      <c r="D24" s="182"/>
      <c r="E24" s="182"/>
      <c r="F24" s="256" t="s">
        <v>23</v>
      </c>
      <c r="G24" s="263">
        <v>76794</v>
      </c>
      <c r="H24" s="176"/>
    </row>
    <row r="25" spans="1:8" ht="19.899999999999999" customHeight="1">
      <c r="A25" s="183" t="s">
        <v>20</v>
      </c>
      <c r="B25" s="182"/>
      <c r="C25" s="185" t="s">
        <v>16</v>
      </c>
      <c r="D25" s="182"/>
      <c r="E25" s="182"/>
      <c r="F25" s="256" t="s">
        <v>24</v>
      </c>
      <c r="G25" s="263">
        <v>188182</v>
      </c>
      <c r="H25" s="176"/>
    </row>
    <row r="26" spans="1:8" ht="19.899999999999999" customHeight="1">
      <c r="A26" s="183" t="s">
        <v>20</v>
      </c>
      <c r="B26" s="182"/>
      <c r="C26" s="176" t="s">
        <v>18</v>
      </c>
      <c r="D26" s="182"/>
      <c r="E26" s="182"/>
      <c r="F26" s="259">
        <v>40360</v>
      </c>
      <c r="G26" s="263">
        <v>0</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355">
        <v>2384546</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v>0</v>
      </c>
      <c r="H30" s="176"/>
    </row>
    <row r="31" spans="1:8" ht="19.899999999999999" customHeight="1">
      <c r="A31" s="181" t="s">
        <v>26</v>
      </c>
      <c r="B31" s="182"/>
      <c r="C31" s="176" t="s">
        <v>29</v>
      </c>
      <c r="D31" s="182"/>
      <c r="E31" s="182"/>
      <c r="F31" s="256" t="s">
        <v>30</v>
      </c>
      <c r="G31" s="266">
        <v>156185</v>
      </c>
      <c r="H31" s="176"/>
    </row>
    <row r="32" spans="1:8" ht="19.899999999999999" customHeight="1">
      <c r="A32" s="181" t="s">
        <v>31</v>
      </c>
      <c r="B32" s="182"/>
      <c r="C32" s="182" t="s">
        <v>27</v>
      </c>
      <c r="D32" s="182"/>
      <c r="E32" s="182"/>
      <c r="F32" s="256" t="s">
        <v>28</v>
      </c>
      <c r="G32" s="266">
        <v>0</v>
      </c>
      <c r="H32" s="176"/>
    </row>
    <row r="33" spans="1:8" ht="19.899999999999999" customHeight="1">
      <c r="A33" s="181" t="s">
        <v>31</v>
      </c>
      <c r="B33" s="182"/>
      <c r="C33" s="176" t="s">
        <v>29</v>
      </c>
      <c r="D33" s="182"/>
      <c r="E33" s="182"/>
      <c r="F33" s="256" t="s">
        <v>30</v>
      </c>
      <c r="G33" s="266">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355">
        <v>156185</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v>0</v>
      </c>
      <c r="H37" s="176"/>
    </row>
    <row r="38" spans="1:8" ht="19.899999999999999" customHeight="1">
      <c r="A38" s="181" t="s">
        <v>33</v>
      </c>
      <c r="B38" s="182"/>
      <c r="C38" s="1156" t="s">
        <v>29</v>
      </c>
      <c r="D38" s="1156"/>
      <c r="E38" s="1156"/>
      <c r="F38" s="256" t="s">
        <v>35</v>
      </c>
      <c r="G38" s="263">
        <v>0</v>
      </c>
      <c r="H38" s="176"/>
    </row>
    <row r="39" spans="1:8" ht="19.899999999999999" customHeight="1">
      <c r="A39" s="181" t="s">
        <v>36</v>
      </c>
      <c r="B39" s="182"/>
      <c r="C39" s="182" t="s">
        <v>27</v>
      </c>
      <c r="D39" s="182"/>
      <c r="E39" s="182"/>
      <c r="F39" s="256" t="s">
        <v>34</v>
      </c>
      <c r="G39" s="263">
        <v>0</v>
      </c>
      <c r="H39" s="176"/>
    </row>
    <row r="40" spans="1:8" ht="19.899999999999999" customHeight="1">
      <c r="A40" s="181" t="s">
        <v>36</v>
      </c>
      <c r="B40" s="182"/>
      <c r="C40" s="1156" t="s">
        <v>29</v>
      </c>
      <c r="D40" s="1156"/>
      <c r="E40" s="1156"/>
      <c r="F40" s="256" t="s">
        <v>35</v>
      </c>
      <c r="G40" s="263">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355">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188">
        <v>42184990</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0</v>
      </c>
      <c r="H46" s="176"/>
    </row>
    <row r="47" spans="1:8" ht="19.899999999999999" customHeight="1">
      <c r="A47" s="181" t="s">
        <v>41</v>
      </c>
      <c r="B47" s="189"/>
      <c r="C47" s="189"/>
      <c r="D47" s="189"/>
      <c r="E47" s="189"/>
      <c r="F47" s="270" t="s">
        <v>42</v>
      </c>
      <c r="G47" s="269">
        <v>3213888</v>
      </c>
      <c r="H47" s="187"/>
    </row>
    <row r="48" spans="1:8" ht="19.899999999999999" customHeight="1">
      <c r="A48" s="181" t="s">
        <v>43</v>
      </c>
      <c r="B48" s="176"/>
      <c r="C48" s="189"/>
      <c r="D48" s="189"/>
      <c r="E48" s="189"/>
      <c r="F48" s="270" t="s">
        <v>44</v>
      </c>
      <c r="G48" s="269">
        <v>0</v>
      </c>
      <c r="H48" s="187"/>
    </row>
    <row r="49" spans="1:8" ht="19.899999999999999" customHeight="1">
      <c r="A49" s="181" t="s">
        <v>45</v>
      </c>
      <c r="B49" s="182"/>
      <c r="C49" s="182"/>
      <c r="D49" s="182"/>
      <c r="E49" s="182"/>
      <c r="F49" s="271" t="s">
        <v>46</v>
      </c>
      <c r="G49" s="269">
        <v>0</v>
      </c>
      <c r="H49" s="176"/>
    </row>
    <row r="50" spans="1:8" ht="19.899999999999999" customHeight="1">
      <c r="A50" s="181" t="s">
        <v>47</v>
      </c>
      <c r="B50" s="182"/>
      <c r="C50" s="182"/>
      <c r="D50" s="182"/>
      <c r="E50" s="182"/>
      <c r="F50" s="271" t="s">
        <v>48</v>
      </c>
      <c r="G50" s="269">
        <v>1710833</v>
      </c>
      <c r="H50" s="176"/>
    </row>
    <row r="51" spans="1:8" ht="19.899999999999999" customHeight="1">
      <c r="A51" s="181" t="s">
        <v>49</v>
      </c>
      <c r="B51" s="182"/>
      <c r="C51" s="182"/>
      <c r="D51" s="182"/>
      <c r="E51" s="182"/>
      <c r="F51" s="254">
        <v>40450</v>
      </c>
      <c r="G51" s="269">
        <v>2821245</v>
      </c>
      <c r="H51" s="176"/>
    </row>
    <row r="52" spans="1:8" ht="19.899999999999999" customHeight="1">
      <c r="A52" s="181" t="s">
        <v>50</v>
      </c>
      <c r="B52" s="182"/>
      <c r="C52" s="182"/>
      <c r="D52" s="182"/>
      <c r="E52" s="182"/>
      <c r="F52" s="271" t="s">
        <v>51</v>
      </c>
      <c r="G52" s="269">
        <v>477212</v>
      </c>
      <c r="H52" s="176"/>
    </row>
    <row r="53" spans="1:8" ht="19.899999999999999" customHeight="1">
      <c r="A53" s="183" t="s">
        <v>52</v>
      </c>
      <c r="B53" s="184"/>
      <c r="C53" s="184"/>
      <c r="D53" s="184"/>
      <c r="E53" s="184"/>
      <c r="F53" s="270" t="s">
        <v>53</v>
      </c>
      <c r="G53" s="269">
        <v>0</v>
      </c>
      <c r="H53" s="176"/>
    </row>
    <row r="54" spans="1:8" ht="19.899999999999999" customHeight="1">
      <c r="A54" s="183" t="s">
        <v>54</v>
      </c>
      <c r="B54" s="184"/>
      <c r="C54" s="184"/>
      <c r="D54" s="184"/>
      <c r="E54" s="184"/>
      <c r="F54" s="271" t="s">
        <v>55</v>
      </c>
      <c r="G54" s="269">
        <v>0</v>
      </c>
      <c r="H54" s="176"/>
    </row>
    <row r="55" spans="1:8" ht="19.899999999999999" customHeight="1">
      <c r="A55" s="183" t="s">
        <v>56</v>
      </c>
      <c r="B55" s="184"/>
      <c r="C55" s="184"/>
      <c r="D55" s="184"/>
      <c r="E55" s="184"/>
      <c r="F55" s="270" t="s">
        <v>57</v>
      </c>
      <c r="G55" s="269">
        <v>0</v>
      </c>
      <c r="H55" s="176"/>
    </row>
    <row r="56" spans="1:8" ht="19.899999999999999" customHeight="1">
      <c r="A56" s="183" t="s">
        <v>58</v>
      </c>
      <c r="B56" s="184"/>
      <c r="C56" s="184"/>
      <c r="D56" s="184"/>
      <c r="E56" s="184"/>
      <c r="F56" s="271" t="s">
        <v>59</v>
      </c>
      <c r="G56" s="269">
        <v>31725</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1927004</v>
      </c>
      <c r="H58" s="176"/>
    </row>
    <row r="59" spans="1:8" ht="19.899999999999999" customHeight="1">
      <c r="A59" s="183" t="s">
        <v>64</v>
      </c>
      <c r="B59" s="184"/>
      <c r="C59" s="184"/>
      <c r="D59" s="184"/>
      <c r="E59" s="184"/>
      <c r="F59" s="271" t="s">
        <v>65</v>
      </c>
      <c r="G59" s="269">
        <v>633406</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250270</v>
      </c>
      <c r="H61" s="176"/>
    </row>
    <row r="62" spans="1:8" ht="19.899999999999999" customHeight="1">
      <c r="A62" s="181"/>
      <c r="B62" s="182"/>
      <c r="C62" s="182"/>
      <c r="D62" s="182"/>
      <c r="E62" s="182"/>
      <c r="F62" s="256"/>
      <c r="G62" s="356"/>
      <c r="H62" s="176"/>
    </row>
    <row r="63" spans="1:8" ht="19.899999999999999" customHeight="1">
      <c r="A63" s="186" t="s">
        <v>70</v>
      </c>
      <c r="B63" s="182"/>
      <c r="C63" s="182"/>
      <c r="D63" s="182"/>
      <c r="E63" s="182"/>
      <c r="F63" s="256"/>
      <c r="G63" s="190">
        <v>53250573</v>
      </c>
      <c r="H63" s="176"/>
    </row>
    <row r="64" spans="1:8" ht="19.899999999999999" customHeight="1">
      <c r="A64" s="181"/>
      <c r="B64" s="182"/>
      <c r="C64" s="182"/>
      <c r="D64" s="182"/>
      <c r="E64" s="182"/>
      <c r="F64" s="256"/>
      <c r="G64" s="264"/>
      <c r="H64" s="176"/>
    </row>
    <row r="65" spans="1:8" ht="19.899999999999999" customHeight="1">
      <c r="A65" s="1262" t="s">
        <v>71</v>
      </c>
      <c r="B65" s="1263"/>
      <c r="C65" s="1263"/>
      <c r="D65" s="1263"/>
      <c r="E65" s="1263"/>
      <c r="F65" s="1264"/>
      <c r="G65" s="357"/>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0</v>
      </c>
      <c r="H67" s="176"/>
    </row>
    <row r="68" spans="1:8" ht="19.899999999999999" customHeight="1">
      <c r="A68" s="181" t="s">
        <v>74</v>
      </c>
      <c r="B68" s="182"/>
      <c r="C68" s="182"/>
      <c r="D68" s="182"/>
      <c r="E68" s="182"/>
      <c r="F68" s="256" t="s">
        <v>75</v>
      </c>
      <c r="G68" s="269">
        <v>935947</v>
      </c>
      <c r="H68" s="176"/>
    </row>
    <row r="69" spans="1:8" ht="19.899999999999999" customHeight="1">
      <c r="A69" s="181" t="s">
        <v>76</v>
      </c>
      <c r="B69" s="182"/>
      <c r="C69" s="182"/>
      <c r="D69" s="182"/>
      <c r="E69" s="182"/>
      <c r="F69" s="256" t="s">
        <v>77</v>
      </c>
      <c r="G69" s="269">
        <v>0</v>
      </c>
      <c r="H69" s="176"/>
    </row>
    <row r="70" spans="1:8" ht="19.899999999999999" customHeight="1">
      <c r="A70" s="181"/>
      <c r="B70" s="182"/>
      <c r="C70" s="182"/>
      <c r="D70" s="182"/>
      <c r="E70" s="182"/>
      <c r="F70" s="256"/>
      <c r="G70" s="358"/>
      <c r="H70" s="176"/>
    </row>
    <row r="71" spans="1:8" ht="19.899999999999999" customHeight="1">
      <c r="A71" s="186" t="s">
        <v>78</v>
      </c>
      <c r="B71" s="182"/>
      <c r="C71" s="182"/>
      <c r="D71" s="182"/>
      <c r="E71" s="182"/>
      <c r="F71" s="256"/>
      <c r="G71" s="274">
        <v>935947</v>
      </c>
      <c r="H71" s="176"/>
    </row>
    <row r="72" spans="1:8" ht="19.899999999999999" customHeight="1">
      <c r="A72" s="191"/>
      <c r="B72" s="192"/>
      <c r="C72" s="192"/>
      <c r="D72" s="192"/>
      <c r="E72" s="192"/>
      <c r="F72" s="193"/>
      <c r="G72" s="359"/>
      <c r="H72" s="176"/>
    </row>
    <row r="73" spans="1:8" ht="19.899999999999999" customHeight="1">
      <c r="A73" s="1262" t="s">
        <v>79</v>
      </c>
      <c r="B73" s="1263"/>
      <c r="C73" s="1263"/>
      <c r="D73" s="1263"/>
      <c r="E73" s="1263"/>
      <c r="F73" s="1264"/>
      <c r="G73" s="360"/>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v>66166018</v>
      </c>
      <c r="H75" s="176"/>
    </row>
    <row r="76" spans="1:8" ht="19.899999999999999" customHeight="1">
      <c r="A76" s="181" t="s">
        <v>82</v>
      </c>
      <c r="B76" s="182"/>
      <c r="C76" s="182"/>
      <c r="D76" s="182"/>
      <c r="E76" s="182"/>
      <c r="F76" s="259">
        <v>42130</v>
      </c>
      <c r="G76" s="279">
        <v>0</v>
      </c>
      <c r="H76" s="176"/>
    </row>
    <row r="77" spans="1:8" ht="19.899999999999999" customHeight="1">
      <c r="A77" s="194" t="s">
        <v>83</v>
      </c>
      <c r="B77" s="195"/>
      <c r="C77" s="195"/>
      <c r="D77" s="195"/>
      <c r="E77" s="195"/>
      <c r="F77" s="280" t="s">
        <v>84</v>
      </c>
      <c r="G77" s="281">
        <v>1576028</v>
      </c>
      <c r="H77" s="176"/>
    </row>
    <row r="78" spans="1:8" ht="19.899999999999999" customHeight="1">
      <c r="A78" s="194" t="s">
        <v>85</v>
      </c>
      <c r="B78" s="195"/>
      <c r="C78" s="195"/>
      <c r="D78" s="195"/>
      <c r="E78" s="195"/>
      <c r="F78" s="280" t="s">
        <v>86</v>
      </c>
      <c r="G78" s="279">
        <v>0</v>
      </c>
      <c r="H78" s="176"/>
    </row>
    <row r="79" spans="1:8" ht="19.899999999999999" customHeight="1">
      <c r="A79" s="181" t="s">
        <v>87</v>
      </c>
      <c r="B79" s="182"/>
      <c r="C79" s="182"/>
      <c r="D79" s="182"/>
      <c r="E79" s="182"/>
      <c r="F79" s="256" t="s">
        <v>88</v>
      </c>
      <c r="G79" s="279">
        <v>0</v>
      </c>
      <c r="H79" s="176"/>
    </row>
    <row r="80" spans="1:8" ht="19.899999999999999" customHeight="1">
      <c r="A80" s="181" t="s">
        <v>89</v>
      </c>
      <c r="B80" s="182"/>
      <c r="C80" s="182"/>
      <c r="D80" s="182"/>
      <c r="E80" s="182"/>
      <c r="F80" s="256" t="s">
        <v>90</v>
      </c>
      <c r="G80" s="279">
        <v>300000</v>
      </c>
      <c r="H80" s="176"/>
    </row>
    <row r="81" spans="1:10" ht="19.899999999999999" customHeight="1">
      <c r="A81" s="181" t="s">
        <v>91</v>
      </c>
      <c r="B81" s="182"/>
      <c r="C81" s="182"/>
      <c r="D81" s="182"/>
      <c r="E81" s="182"/>
      <c r="F81" s="256" t="s">
        <v>92</v>
      </c>
      <c r="G81" s="278">
        <v>10713941</v>
      </c>
      <c r="H81" s="176"/>
    </row>
    <row r="82" spans="1:10" ht="19.899999999999999" customHeight="1">
      <c r="A82" s="196" t="s">
        <v>93</v>
      </c>
      <c r="B82" s="197"/>
      <c r="C82" s="197"/>
      <c r="D82" s="197"/>
      <c r="E82" s="197"/>
      <c r="F82" s="277" t="s">
        <v>94</v>
      </c>
      <c r="G82" s="279">
        <v>0</v>
      </c>
      <c r="H82" s="176"/>
    </row>
    <row r="83" spans="1:10" ht="19.899999999999999" customHeight="1">
      <c r="A83" s="181" t="s">
        <v>95</v>
      </c>
      <c r="B83" s="182"/>
      <c r="C83" s="182"/>
      <c r="D83" s="182"/>
      <c r="E83" s="182"/>
      <c r="F83" s="256" t="s">
        <v>96</v>
      </c>
      <c r="G83" s="279">
        <v>60810</v>
      </c>
      <c r="H83" s="176"/>
    </row>
    <row r="84" spans="1:10" ht="19.899999999999999" customHeight="1">
      <c r="A84" s="181"/>
      <c r="B84" s="182"/>
      <c r="C84" s="182"/>
      <c r="D84" s="182"/>
      <c r="E84" s="182"/>
      <c r="F84" s="256"/>
      <c r="G84" s="361"/>
      <c r="H84" s="176"/>
    </row>
    <row r="85" spans="1:10" ht="19.899999999999999" customHeight="1">
      <c r="A85" s="186" t="s">
        <v>97</v>
      </c>
      <c r="B85" s="182"/>
      <c r="C85" s="182"/>
      <c r="D85" s="182"/>
      <c r="E85" s="182"/>
      <c r="F85" s="256"/>
      <c r="G85" s="282">
        <v>78816797</v>
      </c>
      <c r="H85" s="176"/>
    </row>
    <row r="86" spans="1:10" ht="19.899999999999999" customHeight="1">
      <c r="A86" s="191"/>
      <c r="B86" s="192"/>
      <c r="C86" s="192"/>
      <c r="D86" s="192"/>
      <c r="E86" s="192"/>
      <c r="F86" s="193"/>
      <c r="G86" s="359"/>
      <c r="H86" s="176"/>
    </row>
    <row r="87" spans="1:10" ht="19.899999999999999" customHeight="1">
      <c r="A87" s="1265" t="s">
        <v>98</v>
      </c>
      <c r="B87" s="1266"/>
      <c r="C87" s="1266"/>
      <c r="D87" s="1266"/>
      <c r="E87" s="1266"/>
      <c r="F87" s="1267"/>
      <c r="G87" s="360"/>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3">
        <v>0</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398874</v>
      </c>
      <c r="H92" s="176"/>
    </row>
    <row r="93" spans="1:10" ht="19.899999999999999" customHeight="1">
      <c r="A93" s="362"/>
      <c r="B93" s="363"/>
      <c r="C93" s="363"/>
      <c r="D93" s="363"/>
      <c r="E93" s="363"/>
      <c r="F93" s="364"/>
      <c r="G93" s="361"/>
      <c r="H93" s="176"/>
    </row>
    <row r="94" spans="1:10" ht="19.899999999999999" customHeight="1">
      <c r="A94" s="186" t="s">
        <v>105</v>
      </c>
      <c r="B94" s="182"/>
      <c r="C94" s="182"/>
      <c r="D94" s="182"/>
      <c r="E94" s="182"/>
      <c r="F94" s="285"/>
      <c r="G94" s="199">
        <v>398874</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365"/>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567600</v>
      </c>
      <c r="H98" s="176"/>
    </row>
    <row r="99" spans="1:8" ht="19.899999999999999" customHeight="1">
      <c r="A99" s="181" t="s">
        <v>109</v>
      </c>
      <c r="B99" s="182"/>
      <c r="C99" s="182"/>
      <c r="D99" s="182"/>
      <c r="E99" s="182"/>
      <c r="F99" s="256" t="s">
        <v>110</v>
      </c>
      <c r="G99" s="288">
        <v>0</v>
      </c>
      <c r="H99" s="176"/>
    </row>
    <row r="100" spans="1:8" ht="19.899999999999999" customHeight="1">
      <c r="A100" s="183" t="s">
        <v>111</v>
      </c>
      <c r="B100" s="184"/>
      <c r="C100" s="184"/>
      <c r="D100" s="184"/>
      <c r="E100" s="184"/>
      <c r="F100" s="289">
        <v>44400</v>
      </c>
      <c r="G100" s="290">
        <v>0</v>
      </c>
      <c r="H100" s="176"/>
    </row>
    <row r="101" spans="1:8" ht="19.899999999999999" customHeight="1">
      <c r="A101" s="181" t="s">
        <v>112</v>
      </c>
      <c r="B101" s="182"/>
      <c r="C101" s="182"/>
      <c r="D101" s="182"/>
      <c r="E101" s="182"/>
      <c r="F101" s="256" t="s">
        <v>113</v>
      </c>
      <c r="G101" s="288">
        <v>5025</v>
      </c>
      <c r="H101" s="176"/>
    </row>
    <row r="102" spans="1:8" ht="19.899999999999999" customHeight="1">
      <c r="A102" s="181"/>
      <c r="B102" s="182"/>
      <c r="C102" s="182"/>
      <c r="D102" s="182"/>
      <c r="E102" s="182"/>
      <c r="F102" s="256"/>
      <c r="G102" s="366"/>
      <c r="H102" s="176"/>
    </row>
    <row r="103" spans="1:8" ht="19.899999999999999" customHeight="1">
      <c r="A103" s="186" t="s">
        <v>114</v>
      </c>
      <c r="B103" s="182"/>
      <c r="C103" s="182"/>
      <c r="D103" s="182"/>
      <c r="E103" s="182"/>
      <c r="F103" s="256"/>
      <c r="G103" s="199">
        <v>572625</v>
      </c>
      <c r="H103" s="176"/>
    </row>
    <row r="104" spans="1:8" ht="19.899999999999999" customHeight="1">
      <c r="A104" s="181"/>
      <c r="B104" s="182"/>
      <c r="C104" s="182"/>
      <c r="D104" s="182"/>
      <c r="E104" s="182"/>
      <c r="F104" s="256"/>
      <c r="G104" s="286"/>
      <c r="H104" s="176"/>
    </row>
    <row r="105" spans="1:8" ht="19.899999999999999" customHeight="1">
      <c r="A105" s="1268" t="s">
        <v>115</v>
      </c>
      <c r="B105" s="1269"/>
      <c r="C105" s="1269"/>
      <c r="D105" s="1269"/>
      <c r="E105" s="1269"/>
      <c r="F105" s="1270"/>
      <c r="G105" s="367"/>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0</v>
      </c>
      <c r="H107" s="176"/>
    </row>
    <row r="108" spans="1:8" ht="19.899999999999999" customHeight="1">
      <c r="A108" s="181" t="s">
        <v>118</v>
      </c>
      <c r="B108" s="182"/>
      <c r="C108" s="182"/>
      <c r="D108" s="182"/>
      <c r="E108" s="182"/>
      <c r="F108" s="256" t="s">
        <v>119</v>
      </c>
      <c r="G108" s="291">
        <v>451491</v>
      </c>
      <c r="H108" s="176"/>
    </row>
    <row r="109" spans="1:8" ht="19.899999999999999" customHeight="1">
      <c r="A109" s="181" t="s">
        <v>120</v>
      </c>
      <c r="B109" s="182"/>
      <c r="C109" s="182"/>
      <c r="D109" s="182"/>
      <c r="E109" s="182"/>
      <c r="F109" s="256" t="s">
        <v>121</v>
      </c>
      <c r="G109" s="291">
        <v>87167</v>
      </c>
      <c r="H109" s="176"/>
    </row>
    <row r="110" spans="1:8" ht="19.899999999999999" customHeight="1">
      <c r="A110" s="181" t="s">
        <v>122</v>
      </c>
      <c r="B110" s="182"/>
      <c r="C110" s="182"/>
      <c r="D110" s="182"/>
      <c r="E110" s="182"/>
      <c r="F110" s="256" t="s">
        <v>123</v>
      </c>
      <c r="G110" s="291">
        <v>0</v>
      </c>
      <c r="H110" s="176"/>
    </row>
    <row r="111" spans="1:8" ht="19.899999999999999" customHeight="1">
      <c r="A111" s="181" t="s">
        <v>124</v>
      </c>
      <c r="B111" s="182"/>
      <c r="C111" s="182"/>
      <c r="D111" s="182"/>
      <c r="E111" s="182"/>
      <c r="F111" s="256" t="s">
        <v>125</v>
      </c>
      <c r="G111" s="291">
        <v>0</v>
      </c>
      <c r="H111" s="176"/>
    </row>
    <row r="112" spans="1:8" ht="19.899999999999999" customHeight="1">
      <c r="A112" s="181"/>
      <c r="B112" s="182"/>
      <c r="C112" s="182"/>
      <c r="D112" s="182"/>
      <c r="E112" s="182"/>
      <c r="F112" s="256"/>
      <c r="G112" s="368"/>
      <c r="H112" s="176"/>
    </row>
    <row r="113" spans="1:8" ht="19.899999999999999" customHeight="1">
      <c r="A113" s="200" t="s">
        <v>126</v>
      </c>
      <c r="B113" s="201"/>
      <c r="C113" s="201"/>
      <c r="D113" s="201"/>
      <c r="E113" s="201"/>
      <c r="F113" s="202"/>
      <c r="G113" s="199">
        <v>538658</v>
      </c>
      <c r="H113" s="176"/>
    </row>
    <row r="114" spans="1:8" ht="19.899999999999999" customHeight="1">
      <c r="A114" s="181"/>
      <c r="B114" s="182"/>
      <c r="C114" s="182"/>
      <c r="D114" s="182"/>
      <c r="E114" s="182"/>
      <c r="F114" s="203"/>
      <c r="G114" s="204"/>
      <c r="H114" s="176"/>
    </row>
    <row r="115" spans="1:8" ht="19.899999999999999" customHeight="1">
      <c r="A115" s="205" t="s">
        <v>127</v>
      </c>
      <c r="B115" s="206"/>
      <c r="C115" s="206"/>
      <c r="D115" s="206"/>
      <c r="E115" s="206"/>
      <c r="F115" s="207" t="s">
        <v>128</v>
      </c>
      <c r="G115" s="208">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199">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369"/>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3">
        <v>550000</v>
      </c>
      <c r="H121" s="176"/>
    </row>
    <row r="122" spans="1:8" ht="19.899999999999999" customHeight="1">
      <c r="A122" s="181" t="s">
        <v>133</v>
      </c>
      <c r="B122" s="182"/>
      <c r="C122" s="182"/>
      <c r="D122" s="182"/>
      <c r="E122" s="182"/>
      <c r="F122" s="256" t="s">
        <v>134</v>
      </c>
      <c r="G122" s="291">
        <v>0</v>
      </c>
      <c r="H122" s="176"/>
    </row>
    <row r="123" spans="1:8" ht="19.899999999999999" customHeight="1">
      <c r="A123" s="181" t="s">
        <v>135</v>
      </c>
      <c r="B123" s="182"/>
      <c r="C123" s="182"/>
      <c r="D123" s="182"/>
      <c r="E123" s="182"/>
      <c r="F123" s="256" t="s">
        <v>136</v>
      </c>
      <c r="G123" s="291">
        <v>7100</v>
      </c>
      <c r="H123" s="176"/>
    </row>
    <row r="124" spans="1:8" ht="19.899999999999999" customHeight="1">
      <c r="A124" s="181" t="s">
        <v>137</v>
      </c>
      <c r="B124" s="182"/>
      <c r="C124" s="182"/>
      <c r="D124" s="182"/>
      <c r="E124" s="182"/>
      <c r="F124" s="256" t="s">
        <v>138</v>
      </c>
      <c r="G124" s="291">
        <v>140000</v>
      </c>
      <c r="H124" s="176"/>
    </row>
    <row r="125" spans="1:8" ht="19.899999999999999" customHeight="1">
      <c r="A125" s="181"/>
      <c r="B125" s="182"/>
      <c r="C125" s="182"/>
      <c r="D125" s="182"/>
      <c r="E125" s="182"/>
      <c r="F125" s="256"/>
      <c r="G125" s="368"/>
      <c r="H125" s="176"/>
    </row>
    <row r="126" spans="1:8" ht="19.899999999999999" customHeight="1">
      <c r="A126" s="186" t="s">
        <v>139</v>
      </c>
      <c r="B126" s="182"/>
      <c r="C126" s="182"/>
      <c r="D126" s="182"/>
      <c r="E126" s="182"/>
      <c r="F126" s="256"/>
      <c r="G126" s="199">
        <v>697100</v>
      </c>
      <c r="H126" s="176"/>
    </row>
    <row r="127" spans="1:8" ht="19.899999999999999" customHeight="1">
      <c r="A127" s="181"/>
      <c r="B127" s="182"/>
      <c r="C127" s="182"/>
      <c r="D127" s="182"/>
      <c r="E127" s="182"/>
      <c r="F127" s="256"/>
      <c r="G127" s="286"/>
      <c r="H127" s="176"/>
    </row>
    <row r="128" spans="1:8" ht="19.899999999999999" customHeight="1">
      <c r="A128" s="1271" t="s">
        <v>140</v>
      </c>
      <c r="B128" s="1272"/>
      <c r="C128" s="1272"/>
      <c r="D128" s="1272"/>
      <c r="E128" s="1272"/>
      <c r="F128" s="1273"/>
      <c r="G128" s="370"/>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0</v>
      </c>
      <c r="H131" s="176"/>
    </row>
    <row r="132" spans="1:8" ht="19.899999999999999" customHeight="1">
      <c r="A132" s="183" t="s">
        <v>145</v>
      </c>
      <c r="B132" s="184"/>
      <c r="C132" s="184"/>
      <c r="D132" s="212"/>
      <c r="E132" s="189"/>
      <c r="F132" s="300">
        <v>49230</v>
      </c>
      <c r="G132" s="301">
        <v>791628</v>
      </c>
      <c r="H132" s="176"/>
    </row>
    <row r="133" spans="1:8" ht="19.899999999999999" customHeight="1">
      <c r="A133" s="183" t="s">
        <v>146</v>
      </c>
      <c r="B133" s="184"/>
      <c r="C133" s="184"/>
      <c r="D133" s="212"/>
      <c r="E133" s="189"/>
      <c r="F133" s="300">
        <v>49240</v>
      </c>
      <c r="G133" s="288">
        <v>0</v>
      </c>
      <c r="H133" s="176"/>
    </row>
    <row r="134" spans="1:8" ht="19.899999999999999" customHeight="1">
      <c r="A134" s="181" t="s">
        <v>147</v>
      </c>
      <c r="B134" s="182"/>
      <c r="C134" s="182"/>
      <c r="D134" s="182"/>
      <c r="E134" s="182"/>
      <c r="F134" s="256" t="s">
        <v>148</v>
      </c>
      <c r="G134" s="288">
        <v>0</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0</v>
      </c>
      <c r="H136" s="176"/>
    </row>
    <row r="137" spans="1:8" ht="19.899999999999999" customHeight="1">
      <c r="A137" s="181" t="s">
        <v>152</v>
      </c>
      <c r="B137" s="182"/>
      <c r="C137" s="182"/>
      <c r="D137" s="182"/>
      <c r="E137" s="182"/>
      <c r="F137" s="256" t="s">
        <v>153</v>
      </c>
      <c r="G137" s="288">
        <v>0</v>
      </c>
      <c r="H137" s="176"/>
    </row>
    <row r="138" spans="1:8" ht="19.899999999999999" customHeight="1">
      <c r="A138" s="181"/>
      <c r="B138" s="182"/>
      <c r="C138" s="182"/>
      <c r="D138" s="182"/>
      <c r="E138" s="182"/>
      <c r="F138" s="256"/>
      <c r="G138" s="371"/>
      <c r="H138" s="176"/>
    </row>
    <row r="139" spans="1:8" ht="19.899999999999999" customHeight="1">
      <c r="A139" s="186" t="s">
        <v>154</v>
      </c>
      <c r="B139" s="182"/>
      <c r="C139" s="182"/>
      <c r="D139" s="182"/>
      <c r="E139" s="182"/>
      <c r="F139" s="256"/>
      <c r="G139" s="199">
        <v>791628</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v>136002202</v>
      </c>
      <c r="H141" s="176"/>
    </row>
    <row r="142" spans="1:8" ht="19.899999999999999" customHeight="1" thickTop="1">
      <c r="A142" s="191"/>
      <c r="B142" s="192"/>
      <c r="C142" s="192"/>
      <c r="D142" s="192"/>
      <c r="E142" s="192"/>
      <c r="F142" s="217"/>
      <c r="G142" s="218"/>
      <c r="H142" s="176"/>
    </row>
    <row r="143" spans="1:8" ht="19.899999999999999" customHeight="1">
      <c r="A143" s="1274" t="s">
        <v>156</v>
      </c>
      <c r="B143" s="1275"/>
      <c r="C143" s="1275"/>
      <c r="D143" s="1275"/>
      <c r="E143" s="1275"/>
      <c r="F143" s="1276"/>
      <c r="G143" s="219"/>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1520526</v>
      </c>
      <c r="H145" s="176"/>
    </row>
    <row r="146" spans="1:8" ht="19.899999999999999" customHeight="1">
      <c r="A146" s="181" t="s">
        <v>159</v>
      </c>
      <c r="B146" s="176"/>
      <c r="C146" s="176"/>
      <c r="D146" s="176"/>
      <c r="E146" s="176"/>
      <c r="F146" s="256" t="s">
        <v>160</v>
      </c>
      <c r="G146" s="307">
        <v>2781024</v>
      </c>
      <c r="H146" s="176"/>
    </row>
    <row r="147" spans="1:8" ht="19.899999999999999" customHeight="1">
      <c r="A147" s="181" t="s">
        <v>161</v>
      </c>
      <c r="B147" s="176"/>
      <c r="C147" s="176"/>
      <c r="D147" s="176"/>
      <c r="E147" s="176"/>
      <c r="F147" s="256" t="s">
        <v>162</v>
      </c>
      <c r="G147" s="307">
        <v>4198209</v>
      </c>
      <c r="H147" s="176"/>
    </row>
    <row r="148" spans="1:8" ht="19.899999999999999" customHeight="1">
      <c r="A148" s="181" t="s">
        <v>163</v>
      </c>
      <c r="B148" s="176"/>
      <c r="C148" s="176"/>
      <c r="D148" s="176"/>
      <c r="E148" s="176"/>
      <c r="F148" s="256" t="s">
        <v>164</v>
      </c>
      <c r="G148" s="307">
        <v>0</v>
      </c>
      <c r="H148" s="176"/>
    </row>
    <row r="149" spans="1:8" ht="19.899999999999999" customHeight="1">
      <c r="A149" s="181" t="s">
        <v>165</v>
      </c>
      <c r="B149" s="176"/>
      <c r="C149" s="176"/>
      <c r="D149" s="176"/>
      <c r="E149" s="176"/>
      <c r="F149" s="256" t="s">
        <v>166</v>
      </c>
      <c r="G149" s="307">
        <v>397888</v>
      </c>
      <c r="H149" s="176"/>
    </row>
    <row r="150" spans="1:8" ht="19.899999999999999" customHeight="1">
      <c r="A150" s="181" t="s">
        <v>167</v>
      </c>
      <c r="B150" s="182"/>
      <c r="C150" s="182"/>
      <c r="D150" s="182"/>
      <c r="E150" s="182"/>
      <c r="F150" s="256" t="s">
        <v>168</v>
      </c>
      <c r="G150" s="307">
        <v>21716383</v>
      </c>
      <c r="H150" s="176"/>
    </row>
    <row r="151" spans="1:8" ht="19.899999999999999" customHeight="1">
      <c r="A151" s="181" t="s">
        <v>169</v>
      </c>
      <c r="B151" s="182"/>
      <c r="C151" s="182"/>
      <c r="D151" s="182"/>
      <c r="E151" s="182"/>
      <c r="F151" s="256" t="s">
        <v>170</v>
      </c>
      <c r="G151" s="307">
        <v>6193752</v>
      </c>
      <c r="H151" s="176"/>
    </row>
    <row r="152" spans="1:8" ht="19.899999999999999" customHeight="1">
      <c r="A152" s="181" t="s">
        <v>171</v>
      </c>
      <c r="B152" s="182"/>
      <c r="C152" s="182"/>
      <c r="D152" s="182"/>
      <c r="E152" s="182"/>
      <c r="F152" s="256" t="s">
        <v>172</v>
      </c>
      <c r="G152" s="307">
        <v>0</v>
      </c>
      <c r="H152" s="176"/>
    </row>
    <row r="153" spans="1:8" ht="19.899999999999999" customHeight="1">
      <c r="A153" s="181" t="s">
        <v>173</v>
      </c>
      <c r="B153" s="182"/>
      <c r="C153" s="182"/>
      <c r="D153" s="182"/>
      <c r="E153" s="182"/>
      <c r="F153" s="256" t="s">
        <v>174</v>
      </c>
      <c r="G153" s="307">
        <v>0</v>
      </c>
      <c r="H153" s="176"/>
    </row>
    <row r="154" spans="1:8" ht="19.899999999999999" customHeight="1">
      <c r="A154" s="181" t="s">
        <v>175</v>
      </c>
      <c r="B154" s="182"/>
      <c r="C154" s="182"/>
      <c r="D154" s="182"/>
      <c r="E154" s="182"/>
      <c r="F154" s="256" t="s">
        <v>176</v>
      </c>
      <c r="G154" s="307">
        <v>0</v>
      </c>
      <c r="H154" s="176"/>
    </row>
    <row r="155" spans="1:8" ht="19.899999999999999" customHeight="1">
      <c r="A155" s="181" t="s">
        <v>177</v>
      </c>
      <c r="B155" s="182"/>
      <c r="C155" s="182"/>
      <c r="D155" s="182"/>
      <c r="E155" s="182"/>
      <c r="F155" s="259">
        <v>52500</v>
      </c>
      <c r="G155" s="307">
        <v>0</v>
      </c>
      <c r="H155" s="176"/>
    </row>
    <row r="156" spans="1:8" ht="19.899999999999999" customHeight="1">
      <c r="A156" s="181" t="s">
        <v>178</v>
      </c>
      <c r="B156" s="182"/>
      <c r="C156" s="182"/>
      <c r="D156" s="182"/>
      <c r="E156" s="182"/>
      <c r="F156" s="256" t="s">
        <v>179</v>
      </c>
      <c r="G156" s="307">
        <v>0</v>
      </c>
      <c r="H156" s="176"/>
    </row>
    <row r="157" spans="1:8" ht="19.899999999999999" customHeight="1">
      <c r="A157" s="181" t="s">
        <v>180</v>
      </c>
      <c r="B157" s="182"/>
      <c r="C157" s="182"/>
      <c r="D157" s="182"/>
      <c r="E157" s="182"/>
      <c r="F157" s="256" t="s">
        <v>181</v>
      </c>
      <c r="G157" s="307">
        <v>0</v>
      </c>
      <c r="H157" s="176"/>
    </row>
    <row r="158" spans="1:8" ht="19.899999999999999" customHeight="1">
      <c r="A158" s="181" t="s">
        <v>182</v>
      </c>
      <c r="B158" s="182"/>
      <c r="C158" s="182"/>
      <c r="D158" s="182"/>
      <c r="E158" s="182"/>
      <c r="F158" s="256" t="s">
        <v>183</v>
      </c>
      <c r="G158" s="307">
        <v>0</v>
      </c>
      <c r="H158" s="176"/>
    </row>
    <row r="159" spans="1:8" ht="19.899999999999999" customHeight="1">
      <c r="A159" s="181" t="s">
        <v>184</v>
      </c>
      <c r="B159" s="182"/>
      <c r="C159" s="182"/>
      <c r="D159" s="182"/>
      <c r="E159" s="182"/>
      <c r="F159" s="256" t="s">
        <v>185</v>
      </c>
      <c r="G159" s="307">
        <v>0</v>
      </c>
      <c r="H159" s="176"/>
    </row>
    <row r="160" spans="1:8" ht="19.899999999999999" customHeight="1">
      <c r="A160" s="181" t="s">
        <v>186</v>
      </c>
      <c r="B160" s="182"/>
      <c r="C160" s="182"/>
      <c r="D160" s="182"/>
      <c r="E160" s="182"/>
      <c r="F160" s="256" t="s">
        <v>187</v>
      </c>
      <c r="G160" s="307">
        <v>11647497</v>
      </c>
      <c r="H160" s="176"/>
    </row>
    <row r="161" spans="1:8" ht="19.899999999999999" customHeight="1">
      <c r="A161" s="181" t="s">
        <v>188</v>
      </c>
      <c r="B161" s="182"/>
      <c r="C161" s="182"/>
      <c r="D161" s="182"/>
      <c r="E161" s="182"/>
      <c r="F161" s="256" t="s">
        <v>189</v>
      </c>
      <c r="G161" s="307">
        <v>0</v>
      </c>
      <c r="H161" s="176"/>
    </row>
    <row r="162" spans="1:8" ht="19.899999999999999" customHeight="1">
      <c r="A162" s="181" t="s">
        <v>190</v>
      </c>
      <c r="B162" s="182"/>
      <c r="C162" s="182"/>
      <c r="D162" s="182"/>
      <c r="E162" s="182"/>
      <c r="F162" s="256" t="s">
        <v>191</v>
      </c>
      <c r="G162" s="307">
        <v>0</v>
      </c>
      <c r="H162" s="176"/>
    </row>
    <row r="163" spans="1:8" ht="19.899999999999999" customHeight="1">
      <c r="A163" s="181" t="s">
        <v>192</v>
      </c>
      <c r="B163" s="182"/>
      <c r="C163" s="182"/>
      <c r="D163" s="182"/>
      <c r="E163" s="182"/>
      <c r="F163" s="256" t="s">
        <v>193</v>
      </c>
      <c r="G163" s="307">
        <v>0</v>
      </c>
      <c r="H163" s="176"/>
    </row>
    <row r="164" spans="1:8" ht="19.899999999999999" customHeight="1">
      <c r="A164" s="181" t="s">
        <v>194</v>
      </c>
      <c r="B164" s="182"/>
      <c r="C164" s="182"/>
      <c r="D164" s="182"/>
      <c r="E164" s="182"/>
      <c r="F164" s="256" t="s">
        <v>195</v>
      </c>
      <c r="G164" s="307">
        <v>0</v>
      </c>
      <c r="H164" s="176"/>
    </row>
    <row r="165" spans="1:8" ht="19.899999999999999" customHeight="1">
      <c r="A165" s="181" t="s">
        <v>196</v>
      </c>
      <c r="B165" s="182"/>
      <c r="C165" s="182"/>
      <c r="D165" s="182"/>
      <c r="E165" s="182"/>
      <c r="F165" s="256" t="s">
        <v>197</v>
      </c>
      <c r="G165" s="307">
        <v>23068452</v>
      </c>
      <c r="H165" s="176"/>
    </row>
    <row r="166" spans="1:8" ht="19.899999999999999" customHeight="1">
      <c r="A166" s="181" t="s">
        <v>198</v>
      </c>
      <c r="B166" s="182"/>
      <c r="C166" s="182"/>
      <c r="D166" s="182"/>
      <c r="E166" s="182"/>
      <c r="F166" s="256" t="s">
        <v>199</v>
      </c>
      <c r="G166" s="307">
        <v>0</v>
      </c>
      <c r="H166" s="176"/>
    </row>
    <row r="167" spans="1:8" ht="19.899999999999999" customHeight="1">
      <c r="A167" s="181" t="s">
        <v>200</v>
      </c>
      <c r="B167" s="182"/>
      <c r="C167" s="182"/>
      <c r="D167" s="182"/>
      <c r="E167" s="182"/>
      <c r="F167" s="256" t="s">
        <v>201</v>
      </c>
      <c r="G167" s="307">
        <v>2138071</v>
      </c>
      <c r="H167" s="176"/>
    </row>
    <row r="168" spans="1:8" ht="19.899999999999999" customHeight="1">
      <c r="A168" s="181" t="s">
        <v>202</v>
      </c>
      <c r="B168" s="182"/>
      <c r="C168" s="182"/>
      <c r="D168" s="182"/>
      <c r="E168" s="182"/>
      <c r="F168" s="256" t="s">
        <v>203</v>
      </c>
      <c r="G168" s="307">
        <v>91218</v>
      </c>
      <c r="H168" s="176"/>
    </row>
    <row r="169" spans="1:8" ht="19.899999999999999" customHeight="1">
      <c r="A169" s="181" t="s">
        <v>204</v>
      </c>
      <c r="B169" s="182"/>
      <c r="C169" s="182"/>
      <c r="D169" s="182"/>
      <c r="E169" s="182"/>
      <c r="F169" s="256" t="s">
        <v>205</v>
      </c>
      <c r="G169" s="307">
        <v>0</v>
      </c>
      <c r="H169" s="176"/>
    </row>
    <row r="170" spans="1:8" ht="19.899999999999999" customHeight="1">
      <c r="A170" s="181" t="s">
        <v>206</v>
      </c>
      <c r="B170" s="182"/>
      <c r="C170" s="182"/>
      <c r="D170" s="182"/>
      <c r="E170" s="182"/>
      <c r="F170" s="259">
        <v>56001</v>
      </c>
      <c r="G170" s="307">
        <v>10488118</v>
      </c>
      <c r="H170" s="176"/>
    </row>
    <row r="171" spans="1:8" ht="19.899999999999999" customHeight="1">
      <c r="A171" s="181" t="s">
        <v>207</v>
      </c>
      <c r="B171" s="182"/>
      <c r="C171" s="182"/>
      <c r="D171" s="182"/>
      <c r="E171" s="182"/>
      <c r="F171" s="259">
        <v>56002</v>
      </c>
      <c r="G171" s="307">
        <v>278973</v>
      </c>
      <c r="H171" s="176"/>
    </row>
    <row r="172" spans="1:8" ht="19.899999999999999" customHeight="1">
      <c r="A172" s="181" t="s">
        <v>208</v>
      </c>
      <c r="B172" s="182"/>
      <c r="C172" s="182"/>
      <c r="D172" s="182"/>
      <c r="E172" s="182"/>
      <c r="F172" s="259">
        <v>56003</v>
      </c>
      <c r="G172" s="307">
        <v>0</v>
      </c>
      <c r="H172" s="176"/>
    </row>
    <row r="173" spans="1:8" ht="19.899999999999999" customHeight="1">
      <c r="A173" s="181" t="s">
        <v>209</v>
      </c>
      <c r="B173" s="182"/>
      <c r="C173" s="182"/>
      <c r="D173" s="182"/>
      <c r="E173" s="182"/>
      <c r="F173" s="308" t="s">
        <v>210</v>
      </c>
      <c r="G173" s="307">
        <v>0</v>
      </c>
      <c r="H173" s="176"/>
    </row>
    <row r="174" spans="1:8" ht="19.899999999999999" customHeight="1">
      <c r="A174" s="181" t="s">
        <v>211</v>
      </c>
      <c r="B174" s="182"/>
      <c r="C174" s="182"/>
      <c r="D174" s="182"/>
      <c r="E174" s="182"/>
      <c r="F174" s="256" t="s">
        <v>212</v>
      </c>
      <c r="G174" s="307">
        <v>0</v>
      </c>
      <c r="H174" s="176"/>
    </row>
    <row r="175" spans="1:8" ht="19.899999999999999" customHeight="1">
      <c r="A175" s="209" t="s">
        <v>213</v>
      </c>
      <c r="B175" s="176"/>
      <c r="C175" s="176"/>
      <c r="D175" s="176"/>
      <c r="E175" s="176"/>
      <c r="F175" s="298" t="s">
        <v>214</v>
      </c>
      <c r="G175" s="307">
        <v>0</v>
      </c>
      <c r="H175" s="176"/>
    </row>
    <row r="176" spans="1:8" ht="19.899999999999999" customHeight="1">
      <c r="A176" s="181" t="s">
        <v>215</v>
      </c>
      <c r="B176" s="182"/>
      <c r="C176" s="182"/>
      <c r="D176" s="182"/>
      <c r="E176" s="182"/>
      <c r="F176" s="256" t="s">
        <v>216</v>
      </c>
      <c r="G176" s="307">
        <v>222088</v>
      </c>
      <c r="H176" s="176"/>
    </row>
    <row r="177" spans="1:8" ht="19.899999999999999" customHeight="1">
      <c r="A177" s="181" t="s">
        <v>217</v>
      </c>
      <c r="B177" s="182"/>
      <c r="C177" s="182"/>
      <c r="D177" s="182"/>
      <c r="E177" s="182"/>
      <c r="F177" s="256" t="s">
        <v>218</v>
      </c>
      <c r="G177" s="307">
        <v>0</v>
      </c>
      <c r="H177" s="176"/>
    </row>
    <row r="178" spans="1:8" ht="19.899999999999999" customHeight="1">
      <c r="A178" s="181" t="s">
        <v>219</v>
      </c>
      <c r="B178" s="182"/>
      <c r="C178" s="182"/>
      <c r="D178" s="182"/>
      <c r="E178" s="182"/>
      <c r="F178" s="256" t="s">
        <v>220</v>
      </c>
      <c r="G178" s="307">
        <v>0</v>
      </c>
      <c r="H178" s="176"/>
    </row>
    <row r="179" spans="1:8" ht="19.899999999999999" customHeight="1">
      <c r="A179" s="181" t="s">
        <v>221</v>
      </c>
      <c r="B179" s="182"/>
      <c r="C179" s="182"/>
      <c r="D179" s="182"/>
      <c r="E179" s="182"/>
      <c r="F179" s="256" t="s">
        <v>222</v>
      </c>
      <c r="G179" s="307">
        <v>0</v>
      </c>
      <c r="H179" s="176"/>
    </row>
    <row r="180" spans="1:8" ht="19.899999999999999" customHeight="1">
      <c r="A180" s="181" t="s">
        <v>223</v>
      </c>
      <c r="B180" s="182"/>
      <c r="C180" s="182"/>
      <c r="D180" s="182"/>
      <c r="E180" s="182"/>
      <c r="F180" s="256" t="s">
        <v>224</v>
      </c>
      <c r="G180" s="307">
        <v>750000</v>
      </c>
      <c r="H180" s="176"/>
    </row>
    <row r="181" spans="1:8" ht="19.899999999999999" customHeight="1">
      <c r="A181" s="181" t="s">
        <v>225</v>
      </c>
      <c r="B181" s="182"/>
      <c r="C181" s="182"/>
      <c r="D181" s="182"/>
      <c r="E181" s="182"/>
      <c r="F181" s="256" t="s">
        <v>226</v>
      </c>
      <c r="G181" s="307">
        <v>0</v>
      </c>
      <c r="H181" s="176"/>
    </row>
    <row r="182" spans="1:8" ht="19.899999999999999" customHeight="1">
      <c r="A182" s="181" t="s">
        <v>227</v>
      </c>
      <c r="B182" s="182"/>
      <c r="C182" s="182"/>
      <c r="D182" s="182"/>
      <c r="E182" s="182"/>
      <c r="F182" s="256" t="s">
        <v>228</v>
      </c>
      <c r="G182" s="307">
        <v>7500</v>
      </c>
      <c r="H182" s="176"/>
    </row>
    <row r="183" spans="1:8" ht="19.899999999999999" customHeight="1">
      <c r="A183" s="181" t="s">
        <v>229</v>
      </c>
      <c r="B183" s="182"/>
      <c r="C183" s="182"/>
      <c r="D183" s="182"/>
      <c r="E183" s="182"/>
      <c r="F183" s="256" t="s">
        <v>230</v>
      </c>
      <c r="G183" s="307">
        <v>6437579</v>
      </c>
      <c r="H183" s="176"/>
    </row>
    <row r="184" spans="1:8" ht="19.899999999999999" customHeight="1">
      <c r="A184" s="181" t="s">
        <v>231</v>
      </c>
      <c r="B184" s="182"/>
      <c r="C184" s="182"/>
      <c r="D184" s="182"/>
      <c r="E184" s="182"/>
      <c r="F184" s="256" t="s">
        <v>232</v>
      </c>
      <c r="G184" s="307">
        <v>5711425</v>
      </c>
      <c r="H184" s="176"/>
    </row>
    <row r="185" spans="1:8" ht="19.899999999999999" customHeight="1">
      <c r="A185" s="181" t="s">
        <v>233</v>
      </c>
      <c r="B185" s="182"/>
      <c r="C185" s="182"/>
      <c r="D185" s="182"/>
      <c r="E185" s="182"/>
      <c r="F185" s="256" t="s">
        <v>234</v>
      </c>
      <c r="G185" s="307">
        <v>0</v>
      </c>
      <c r="H185" s="176"/>
    </row>
    <row r="186" spans="1:8" ht="19.899999999999999" customHeight="1">
      <c r="A186" s="181" t="s">
        <v>235</v>
      </c>
      <c r="B186" s="182"/>
      <c r="C186" s="182"/>
      <c r="D186" s="182"/>
      <c r="E186" s="182"/>
      <c r="F186" s="256" t="s">
        <v>236</v>
      </c>
      <c r="G186" s="307">
        <v>0</v>
      </c>
      <c r="H186" s="176"/>
    </row>
    <row r="187" spans="1:8" ht="19.899999999999999" customHeight="1">
      <c r="A187" s="181" t="s">
        <v>237</v>
      </c>
      <c r="B187" s="182"/>
      <c r="C187" s="182"/>
      <c r="D187" s="182"/>
      <c r="E187" s="182"/>
      <c r="F187" s="256" t="s">
        <v>238</v>
      </c>
      <c r="G187" s="307">
        <v>68000</v>
      </c>
      <c r="H187" s="176"/>
    </row>
    <row r="188" spans="1:8" ht="19.899999999999999" customHeight="1">
      <c r="A188" s="181" t="s">
        <v>239</v>
      </c>
      <c r="B188" s="182"/>
      <c r="C188" s="182"/>
      <c r="D188" s="182"/>
      <c r="E188" s="182"/>
      <c r="F188" s="309">
        <v>59600</v>
      </c>
      <c r="G188" s="307">
        <v>153422</v>
      </c>
      <c r="H188" s="176"/>
    </row>
    <row r="189" spans="1:8" ht="19.899999999999999" customHeight="1">
      <c r="A189" s="181" t="s">
        <v>240</v>
      </c>
      <c r="B189" s="182"/>
      <c r="C189" s="182"/>
      <c r="D189" s="182"/>
      <c r="E189" s="182"/>
      <c r="F189" s="256" t="s">
        <v>241</v>
      </c>
      <c r="G189" s="307">
        <v>11729033</v>
      </c>
      <c r="H189" s="176"/>
    </row>
    <row r="190" spans="1:8" ht="19.899999999999999" customHeight="1">
      <c r="A190" s="181" t="s">
        <v>242</v>
      </c>
      <c r="B190" s="182"/>
      <c r="C190" s="182"/>
      <c r="D190" s="182"/>
      <c r="E190" s="182"/>
      <c r="F190" s="256" t="s">
        <v>243</v>
      </c>
      <c r="G190" s="307">
        <v>631270</v>
      </c>
      <c r="H190" s="176"/>
    </row>
    <row r="191" spans="1:8" ht="19.899999999999999" customHeight="1">
      <c r="A191" s="181" t="s">
        <v>244</v>
      </c>
      <c r="B191" s="182"/>
      <c r="C191" s="182"/>
      <c r="D191" s="182"/>
      <c r="E191" s="182"/>
      <c r="F191" s="256" t="s">
        <v>245</v>
      </c>
      <c r="G191" s="307">
        <v>-2183200</v>
      </c>
      <c r="H191" s="176"/>
    </row>
    <row r="192" spans="1:8" ht="19.899999999999999" customHeight="1">
      <c r="A192" s="181"/>
      <c r="B192" s="182"/>
      <c r="C192" s="182"/>
      <c r="D192" s="182"/>
      <c r="E192" s="182"/>
      <c r="F192" s="256"/>
      <c r="G192" s="372"/>
      <c r="H192" s="176"/>
    </row>
    <row r="193" spans="1:8" ht="19.899999999999999" customHeight="1">
      <c r="A193" s="220" t="s">
        <v>246</v>
      </c>
      <c r="B193" s="221"/>
      <c r="C193" s="221"/>
      <c r="D193" s="221"/>
      <c r="E193" s="221"/>
      <c r="F193" s="222"/>
      <c r="G193" s="223">
        <v>108047228</v>
      </c>
      <c r="H193" s="176"/>
    </row>
    <row r="194" spans="1:8" ht="19.899999999999999" customHeight="1">
      <c r="A194" s="224"/>
      <c r="B194" s="225"/>
      <c r="C194" s="225"/>
      <c r="D194" s="225"/>
      <c r="E194" s="225"/>
      <c r="F194" s="310"/>
      <c r="G194" s="311"/>
      <c r="H194" s="176"/>
    </row>
    <row r="195" spans="1:8" ht="19.899999999999999" customHeight="1">
      <c r="A195" s="373" t="s">
        <v>247</v>
      </c>
      <c r="B195" s="374"/>
      <c r="C195" s="374"/>
      <c r="D195" s="374"/>
      <c r="E195" s="374"/>
      <c r="F195" s="375"/>
      <c r="G195" s="376"/>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874886</v>
      </c>
      <c r="H197" s="176"/>
    </row>
    <row r="198" spans="1:8" ht="19.899999999999999" customHeight="1">
      <c r="A198" s="181" t="s">
        <v>250</v>
      </c>
      <c r="B198" s="182"/>
      <c r="C198" s="182"/>
      <c r="D198" s="182"/>
      <c r="E198" s="182"/>
      <c r="F198" s="256" t="s">
        <v>251</v>
      </c>
      <c r="G198" s="307">
        <v>118961</v>
      </c>
      <c r="H198" s="176"/>
    </row>
    <row r="199" spans="1:8" ht="19.899999999999999" customHeight="1">
      <c r="A199" s="181" t="s">
        <v>252</v>
      </c>
      <c r="B199" s="182"/>
      <c r="C199" s="182"/>
      <c r="D199" s="182"/>
      <c r="E199" s="182"/>
      <c r="F199" s="256" t="s">
        <v>253</v>
      </c>
      <c r="G199" s="307">
        <v>502060</v>
      </c>
      <c r="H199" s="176"/>
    </row>
    <row r="200" spans="1:8" ht="19.899999999999999" customHeight="1">
      <c r="A200" s="181" t="s">
        <v>254</v>
      </c>
      <c r="B200" s="182"/>
      <c r="C200" s="182"/>
      <c r="D200" s="182"/>
      <c r="E200" s="182"/>
      <c r="F200" s="256" t="s">
        <v>255</v>
      </c>
      <c r="G200" s="307">
        <v>165528</v>
      </c>
      <c r="H200" s="176"/>
    </row>
    <row r="201" spans="1:8" ht="19.899999999999999" customHeight="1">
      <c r="A201" s="181" t="s">
        <v>256</v>
      </c>
      <c r="B201" s="182"/>
      <c r="C201" s="182"/>
      <c r="D201" s="182"/>
      <c r="E201" s="182"/>
      <c r="F201" s="256" t="s">
        <v>257</v>
      </c>
      <c r="G201" s="307">
        <v>1235184</v>
      </c>
      <c r="H201" s="176"/>
    </row>
    <row r="202" spans="1:8" ht="19.899999999999999" customHeight="1">
      <c r="A202" s="181" t="s">
        <v>258</v>
      </c>
      <c r="B202" s="182"/>
      <c r="C202" s="182"/>
      <c r="D202" s="182"/>
      <c r="E202" s="182"/>
      <c r="F202" s="256" t="s">
        <v>259</v>
      </c>
      <c r="G202" s="307">
        <v>175864</v>
      </c>
      <c r="H202" s="176"/>
    </row>
    <row r="203" spans="1:8" ht="19.899999999999999" customHeight="1">
      <c r="A203" s="181" t="s">
        <v>260</v>
      </c>
      <c r="B203" s="182"/>
      <c r="C203" s="182"/>
      <c r="D203" s="182"/>
      <c r="E203" s="182"/>
      <c r="F203" s="256" t="s">
        <v>261</v>
      </c>
      <c r="G203" s="307">
        <v>1209000</v>
      </c>
      <c r="H203" s="176"/>
    </row>
    <row r="204" spans="1:8" ht="19.899999999999999" customHeight="1">
      <c r="A204" s="181" t="s">
        <v>262</v>
      </c>
      <c r="B204" s="182"/>
      <c r="C204" s="182"/>
      <c r="D204" s="182"/>
      <c r="E204" s="182"/>
      <c r="F204" s="256" t="s">
        <v>263</v>
      </c>
      <c r="G204" s="307">
        <v>0</v>
      </c>
      <c r="H204" s="176"/>
    </row>
    <row r="205" spans="1:8" ht="19.899999999999999" customHeight="1">
      <c r="A205" s="181" t="s">
        <v>264</v>
      </c>
      <c r="B205" s="182"/>
      <c r="C205" s="182"/>
      <c r="D205" s="182"/>
      <c r="E205" s="182"/>
      <c r="F205" s="256" t="s">
        <v>265</v>
      </c>
      <c r="G205" s="307">
        <v>162000</v>
      </c>
      <c r="H205" s="176"/>
    </row>
    <row r="206" spans="1:8" ht="19.899999999999999" customHeight="1">
      <c r="A206" s="181" t="s">
        <v>266</v>
      </c>
      <c r="B206" s="182"/>
      <c r="C206" s="182"/>
      <c r="D206" s="182"/>
      <c r="E206" s="182"/>
      <c r="F206" s="256" t="s">
        <v>267</v>
      </c>
      <c r="G206" s="307">
        <v>529590</v>
      </c>
      <c r="H206" s="176"/>
    </row>
    <row r="207" spans="1:8" ht="19.899999999999999" customHeight="1">
      <c r="A207" s="181" t="s">
        <v>268</v>
      </c>
      <c r="B207" s="182"/>
      <c r="C207" s="182"/>
      <c r="D207" s="182"/>
      <c r="E207" s="182"/>
      <c r="F207" s="256" t="s">
        <v>269</v>
      </c>
      <c r="G207" s="307">
        <v>2510410</v>
      </c>
      <c r="H207" s="176"/>
    </row>
    <row r="208" spans="1:8" ht="19.899999999999999" customHeight="1">
      <c r="A208" s="181" t="s">
        <v>270</v>
      </c>
      <c r="B208" s="182"/>
      <c r="C208" s="182"/>
      <c r="D208" s="182"/>
      <c r="E208" s="182"/>
      <c r="F208" s="256" t="s">
        <v>271</v>
      </c>
      <c r="G208" s="307">
        <v>99632</v>
      </c>
      <c r="H208" s="176"/>
    </row>
    <row r="209" spans="1:8" ht="19.899999999999999" customHeight="1">
      <c r="A209" s="181" t="s">
        <v>272</v>
      </c>
      <c r="B209" s="182"/>
      <c r="C209" s="182"/>
      <c r="D209" s="182"/>
      <c r="E209" s="182"/>
      <c r="F209" s="256" t="s">
        <v>273</v>
      </c>
      <c r="G209" s="307">
        <v>28311</v>
      </c>
      <c r="H209" s="176"/>
    </row>
    <row r="210" spans="1:8" ht="19.899999999999999" customHeight="1">
      <c r="A210" s="181" t="s">
        <v>274</v>
      </c>
      <c r="B210" s="176"/>
      <c r="C210" s="176"/>
      <c r="D210" s="176"/>
      <c r="E210" s="176"/>
      <c r="F210" s="256" t="s">
        <v>275</v>
      </c>
      <c r="G210" s="307">
        <v>38101</v>
      </c>
      <c r="H210" s="176"/>
    </row>
    <row r="211" spans="1:8" ht="19.899999999999999" customHeight="1">
      <c r="A211" s="181" t="s">
        <v>276</v>
      </c>
      <c r="B211" s="176"/>
      <c r="C211" s="176"/>
      <c r="D211" s="176"/>
      <c r="E211" s="176"/>
      <c r="F211" s="259">
        <v>64007</v>
      </c>
      <c r="G211" s="307">
        <v>0</v>
      </c>
      <c r="H211" s="176"/>
    </row>
    <row r="212" spans="1:8" ht="19.899999999999999" customHeight="1">
      <c r="A212" s="181" t="s">
        <v>277</v>
      </c>
      <c r="B212" s="182"/>
      <c r="C212" s="182"/>
      <c r="D212" s="182"/>
      <c r="E212" s="182"/>
      <c r="F212" s="256" t="s">
        <v>278</v>
      </c>
      <c r="G212" s="307">
        <v>9427342</v>
      </c>
      <c r="H212" s="176"/>
    </row>
    <row r="213" spans="1:8" ht="19.899999999999999" customHeight="1">
      <c r="A213" s="181" t="s">
        <v>279</v>
      </c>
      <c r="B213" s="182"/>
      <c r="C213" s="182"/>
      <c r="D213" s="182"/>
      <c r="E213" s="182"/>
      <c r="F213" s="256" t="s">
        <v>280</v>
      </c>
      <c r="G213" s="307">
        <v>1200</v>
      </c>
      <c r="H213" s="176"/>
    </row>
    <row r="214" spans="1:8" ht="19.899999999999999" customHeight="1">
      <c r="A214" s="181" t="s">
        <v>281</v>
      </c>
      <c r="B214" s="182"/>
      <c r="C214" s="182"/>
      <c r="D214" s="182"/>
      <c r="E214" s="182"/>
      <c r="F214" s="256" t="s">
        <v>282</v>
      </c>
      <c r="G214" s="307">
        <v>0</v>
      </c>
      <c r="H214" s="176"/>
    </row>
    <row r="215" spans="1:8" ht="19.899999999999999" customHeight="1">
      <c r="A215" s="181" t="s">
        <v>283</v>
      </c>
      <c r="B215" s="182"/>
      <c r="C215" s="182"/>
      <c r="D215" s="182"/>
      <c r="E215" s="182"/>
      <c r="F215" s="256" t="s">
        <v>284</v>
      </c>
      <c r="G215" s="307">
        <v>408810</v>
      </c>
      <c r="H215" s="176"/>
    </row>
    <row r="216" spans="1:8" ht="19.899999999999999" customHeight="1">
      <c r="A216" s="181" t="s">
        <v>285</v>
      </c>
      <c r="B216" s="182"/>
      <c r="C216" s="182"/>
      <c r="D216" s="182"/>
      <c r="E216" s="182"/>
      <c r="F216" s="256" t="s">
        <v>286</v>
      </c>
      <c r="G216" s="307">
        <v>2324533</v>
      </c>
      <c r="H216" s="176"/>
    </row>
    <row r="217" spans="1:8" ht="19.899999999999999" customHeight="1">
      <c r="A217" s="181" t="s">
        <v>287</v>
      </c>
      <c r="B217" s="176"/>
      <c r="C217" s="176"/>
      <c r="D217" s="176"/>
      <c r="E217" s="176"/>
      <c r="F217" s="298" t="s">
        <v>288</v>
      </c>
      <c r="G217" s="307">
        <v>1300594</v>
      </c>
      <c r="H217" s="176"/>
    </row>
    <row r="218" spans="1:8" ht="19.899999999999999" customHeight="1">
      <c r="A218" s="181" t="s">
        <v>289</v>
      </c>
      <c r="B218" s="182"/>
      <c r="C218" s="182"/>
      <c r="D218" s="182"/>
      <c r="E218" s="182"/>
      <c r="F218" s="256" t="s">
        <v>290</v>
      </c>
      <c r="G218" s="307">
        <v>591259</v>
      </c>
      <c r="H218" s="176"/>
    </row>
    <row r="219" spans="1:8" ht="19.899999999999999" customHeight="1">
      <c r="A219" s="181" t="s">
        <v>291</v>
      </c>
      <c r="B219" s="182"/>
      <c r="C219" s="182"/>
      <c r="D219" s="182"/>
      <c r="E219" s="182"/>
      <c r="F219" s="256" t="s">
        <v>292</v>
      </c>
      <c r="G219" s="307">
        <v>963947</v>
      </c>
      <c r="H219" s="176"/>
    </row>
    <row r="220" spans="1:8" ht="19.899999999999999" customHeight="1">
      <c r="A220" s="183" t="s">
        <v>293</v>
      </c>
      <c r="B220" s="184"/>
      <c r="C220" s="184"/>
      <c r="D220" s="184"/>
      <c r="E220" s="184"/>
      <c r="F220" s="271" t="s">
        <v>294</v>
      </c>
      <c r="G220" s="307">
        <v>568493</v>
      </c>
      <c r="H220" s="176"/>
    </row>
    <row r="221" spans="1:8" ht="19.899999999999999" customHeight="1">
      <c r="A221" s="181" t="s">
        <v>295</v>
      </c>
      <c r="B221" s="182"/>
      <c r="C221" s="182"/>
      <c r="D221" s="182"/>
      <c r="E221" s="182"/>
      <c r="F221" s="285" t="s">
        <v>296</v>
      </c>
      <c r="G221" s="307">
        <v>0</v>
      </c>
      <c r="H221" s="176"/>
    </row>
    <row r="222" spans="1:8" ht="19.899999999999999" customHeight="1">
      <c r="A222" s="181" t="s">
        <v>297</v>
      </c>
      <c r="B222" s="182"/>
      <c r="C222" s="182"/>
      <c r="D222" s="182"/>
      <c r="E222" s="182"/>
      <c r="F222" s="256" t="s">
        <v>298</v>
      </c>
      <c r="G222" s="307">
        <v>0</v>
      </c>
      <c r="H222" s="176"/>
    </row>
    <row r="223" spans="1:8" ht="19.899999999999999" customHeight="1">
      <c r="A223" s="181" t="s">
        <v>299</v>
      </c>
      <c r="B223" s="182"/>
      <c r="C223" s="182"/>
      <c r="D223" s="182"/>
      <c r="E223" s="182"/>
      <c r="F223" s="256" t="s">
        <v>300</v>
      </c>
      <c r="G223" s="307">
        <v>0</v>
      </c>
      <c r="H223" s="176"/>
    </row>
    <row r="224" spans="1:8" ht="19.899999999999999" customHeight="1">
      <c r="A224" s="181" t="s">
        <v>301</v>
      </c>
      <c r="B224" s="182"/>
      <c r="C224" s="182"/>
      <c r="D224" s="182"/>
      <c r="E224" s="182"/>
      <c r="F224" s="256" t="s">
        <v>302</v>
      </c>
      <c r="G224" s="307">
        <v>148849</v>
      </c>
      <c r="H224" s="176"/>
    </row>
    <row r="225" spans="1:9" ht="19.899999999999999" customHeight="1">
      <c r="A225" s="181" t="s">
        <v>303</v>
      </c>
      <c r="B225" s="182"/>
      <c r="C225" s="182"/>
      <c r="D225" s="182"/>
      <c r="E225" s="182"/>
      <c r="F225" s="256" t="s">
        <v>304</v>
      </c>
      <c r="G225" s="307">
        <v>0</v>
      </c>
      <c r="H225" s="176"/>
    </row>
    <row r="226" spans="1:9" ht="19.899999999999999" customHeight="1">
      <c r="A226" s="181" t="s">
        <v>305</v>
      </c>
      <c r="B226" s="182"/>
      <c r="C226" s="182"/>
      <c r="D226" s="182"/>
      <c r="E226" s="182"/>
      <c r="F226" s="256" t="s">
        <v>306</v>
      </c>
      <c r="G226" s="307">
        <v>0</v>
      </c>
      <c r="H226" s="176"/>
    </row>
    <row r="227" spans="1:9" ht="19.899999999999999" customHeight="1">
      <c r="A227" s="226" t="s">
        <v>307</v>
      </c>
      <c r="B227" s="182"/>
      <c r="C227" s="182"/>
      <c r="D227" s="227"/>
      <c r="E227" s="182"/>
      <c r="F227" s="312" t="s">
        <v>308</v>
      </c>
      <c r="G227" s="307">
        <v>0</v>
      </c>
      <c r="H227" s="176"/>
    </row>
    <row r="228" spans="1:9" ht="19.899999999999999" customHeight="1">
      <c r="A228" s="226" t="s">
        <v>309</v>
      </c>
      <c r="B228" s="228"/>
      <c r="C228" s="228"/>
      <c r="D228" s="229"/>
      <c r="E228" s="228"/>
      <c r="F228" s="313" t="s">
        <v>310</v>
      </c>
      <c r="G228" s="307">
        <v>50000</v>
      </c>
      <c r="H228" s="176"/>
    </row>
    <row r="229" spans="1:9" ht="19.899999999999999" customHeight="1">
      <c r="A229" s="226" t="s">
        <v>311</v>
      </c>
      <c r="B229" s="228"/>
      <c r="C229" s="228"/>
      <c r="D229" s="229"/>
      <c r="E229" s="228"/>
      <c r="F229" s="313" t="s">
        <v>312</v>
      </c>
      <c r="G229" s="307">
        <v>1254104</v>
      </c>
      <c r="H229" s="176"/>
    </row>
    <row r="230" spans="1:9" ht="19.899999999999999" customHeight="1">
      <c r="A230" s="226" t="s">
        <v>313</v>
      </c>
      <c r="B230" s="228"/>
      <c r="C230" s="228"/>
      <c r="D230" s="229"/>
      <c r="E230" s="228"/>
      <c r="F230" s="314" t="s">
        <v>314</v>
      </c>
      <c r="G230" s="307">
        <v>0</v>
      </c>
      <c r="H230" s="176"/>
    </row>
    <row r="231" spans="1:9" ht="19.899999999999999" customHeight="1">
      <c r="A231" s="226" t="s">
        <v>315</v>
      </c>
      <c r="B231" s="228"/>
      <c r="C231" s="228"/>
      <c r="D231" s="229"/>
      <c r="E231" s="228"/>
      <c r="F231" s="315">
        <v>69270</v>
      </c>
      <c r="G231" s="307">
        <v>0</v>
      </c>
      <c r="H231" s="176"/>
    </row>
    <row r="232" spans="1:9" ht="19.899999999999999" customHeight="1">
      <c r="A232" s="181" t="s">
        <v>316</v>
      </c>
      <c r="B232" s="182"/>
      <c r="C232" s="182"/>
      <c r="D232" s="182"/>
      <c r="E232" s="182"/>
      <c r="F232" s="256" t="s">
        <v>317</v>
      </c>
      <c r="G232" s="307">
        <v>942300</v>
      </c>
      <c r="H232" s="176"/>
      <c r="I232" s="230"/>
    </row>
    <row r="233" spans="1:9" ht="19.899999999999999" customHeight="1">
      <c r="A233" s="181" t="s">
        <v>318</v>
      </c>
      <c r="B233" s="182"/>
      <c r="C233" s="182"/>
      <c r="D233" s="182"/>
      <c r="E233" s="182"/>
      <c r="F233" s="256" t="s">
        <v>319</v>
      </c>
      <c r="G233" s="307">
        <v>0</v>
      </c>
      <c r="H233" s="176"/>
    </row>
    <row r="234" spans="1:9" ht="19.899999999999999" customHeight="1">
      <c r="A234" s="181" t="s">
        <v>320</v>
      </c>
      <c r="B234" s="182"/>
      <c r="C234" s="182"/>
      <c r="D234" s="182"/>
      <c r="E234" s="182"/>
      <c r="F234" s="256" t="s">
        <v>321</v>
      </c>
      <c r="G234" s="165">
        <v>811256</v>
      </c>
      <c r="H234" s="176"/>
    </row>
    <row r="235" spans="1:9" ht="19.899999999999999" customHeight="1">
      <c r="A235" s="181"/>
      <c r="B235" s="182"/>
      <c r="C235" s="182"/>
      <c r="D235" s="182"/>
      <c r="E235" s="182"/>
      <c r="F235" s="256"/>
      <c r="G235" s="317"/>
      <c r="H235" s="176"/>
    </row>
    <row r="236" spans="1:9" ht="19.899999999999999" customHeight="1">
      <c r="A236" s="205" t="s">
        <v>322</v>
      </c>
      <c r="B236" s="192"/>
      <c r="C236" s="192"/>
      <c r="D236" s="192"/>
      <c r="E236" s="192"/>
      <c r="F236" s="193"/>
      <c r="G236" s="231">
        <v>26442214</v>
      </c>
      <c r="H236" s="176"/>
    </row>
    <row r="237" spans="1:9" ht="19.899999999999999" customHeight="1">
      <c r="A237" s="224"/>
      <c r="B237" s="225"/>
      <c r="C237" s="225"/>
      <c r="D237" s="225"/>
      <c r="E237" s="225"/>
      <c r="F237" s="377"/>
      <c r="G237" s="378"/>
      <c r="H237" s="176"/>
    </row>
    <row r="238" spans="1:9" ht="19.899999999999999" customHeight="1">
      <c r="A238" s="1277" t="s">
        <v>323</v>
      </c>
      <c r="B238" s="1278"/>
      <c r="C238" s="1278"/>
      <c r="D238" s="1278"/>
      <c r="E238" s="1278"/>
      <c r="F238" s="1279"/>
      <c r="G238" s="379"/>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141970</v>
      </c>
      <c r="H240" s="176"/>
    </row>
    <row r="241" spans="1:10" ht="19.899999999999999" customHeight="1">
      <c r="A241" s="183" t="s">
        <v>326</v>
      </c>
      <c r="B241" s="184"/>
      <c r="C241" s="184"/>
      <c r="D241" s="184"/>
      <c r="E241" s="184"/>
      <c r="F241" s="271" t="s">
        <v>327</v>
      </c>
      <c r="G241" s="320">
        <v>968393</v>
      </c>
      <c r="H241" s="176"/>
    </row>
    <row r="242" spans="1:10" ht="19.899999999999999" customHeight="1">
      <c r="A242" s="181" t="s">
        <v>328</v>
      </c>
      <c r="B242" s="182"/>
      <c r="C242" s="182"/>
      <c r="D242" s="182"/>
      <c r="E242" s="182"/>
      <c r="F242" s="256" t="s">
        <v>329</v>
      </c>
      <c r="G242" s="320">
        <v>270000</v>
      </c>
      <c r="H242" s="176"/>
    </row>
    <row r="243" spans="1:10" ht="19.899999999999999" customHeight="1">
      <c r="A243" s="183" t="s">
        <v>330</v>
      </c>
      <c r="B243" s="184"/>
      <c r="C243" s="184"/>
      <c r="D243" s="184"/>
      <c r="E243" s="184"/>
      <c r="F243" s="271" t="s">
        <v>331</v>
      </c>
      <c r="G243" s="320">
        <v>0</v>
      </c>
      <c r="H243" s="187"/>
      <c r="I243" s="232"/>
    </row>
    <row r="244" spans="1:10" ht="19.899999999999999" customHeight="1">
      <c r="A244" s="183" t="s">
        <v>332</v>
      </c>
      <c r="B244" s="184"/>
      <c r="C244" s="184"/>
      <c r="D244" s="184"/>
      <c r="E244" s="184"/>
      <c r="F244" s="289">
        <v>73050</v>
      </c>
      <c r="G244" s="320">
        <v>0</v>
      </c>
      <c r="H244" s="187"/>
      <c r="I244" s="232"/>
    </row>
    <row r="245" spans="1:10" ht="19.899999999999999" customHeight="1">
      <c r="A245" s="183" t="s">
        <v>333</v>
      </c>
      <c r="B245" s="184"/>
      <c r="C245" s="184"/>
      <c r="D245" s="184"/>
      <c r="E245" s="184"/>
      <c r="F245" s="271" t="s">
        <v>334</v>
      </c>
      <c r="G245" s="320">
        <v>0</v>
      </c>
      <c r="H245" s="187"/>
      <c r="I245" s="232"/>
    </row>
    <row r="246" spans="1:10" ht="19.899999999999999" customHeight="1">
      <c r="A246" s="183" t="s">
        <v>335</v>
      </c>
      <c r="B246" s="184"/>
      <c r="C246" s="184"/>
      <c r="D246" s="184"/>
      <c r="E246" s="184"/>
      <c r="F246" s="271" t="s">
        <v>336</v>
      </c>
      <c r="G246" s="320">
        <v>18897</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0</v>
      </c>
      <c r="H248" s="187"/>
      <c r="I248" s="232"/>
      <c r="J248" s="232"/>
    </row>
    <row r="249" spans="1:10" ht="19.899999999999999" customHeight="1">
      <c r="A249" s="183" t="s">
        <v>341</v>
      </c>
      <c r="B249" s="184"/>
      <c r="C249" s="184"/>
      <c r="D249" s="184"/>
      <c r="E249" s="184"/>
      <c r="F249" s="271" t="s">
        <v>342</v>
      </c>
      <c r="G249" s="320">
        <v>113500</v>
      </c>
      <c r="H249" s="187"/>
      <c r="I249" s="232"/>
    </row>
    <row r="250" spans="1:10" ht="19.899999999999999" customHeight="1">
      <c r="A250" s="183"/>
      <c r="B250" s="184"/>
      <c r="C250" s="184"/>
      <c r="D250" s="184"/>
      <c r="E250" s="184"/>
      <c r="F250" s="271"/>
      <c r="G250" s="380"/>
      <c r="H250" s="187"/>
      <c r="I250" s="232"/>
    </row>
    <row r="251" spans="1:10" ht="19.899999999999999" customHeight="1">
      <c r="A251" s="205" t="s">
        <v>343</v>
      </c>
      <c r="B251" s="192"/>
      <c r="C251" s="192"/>
      <c r="D251" s="192"/>
      <c r="E251" s="192"/>
      <c r="F251" s="193"/>
      <c r="G251" s="231">
        <v>1512760</v>
      </c>
      <c r="H251" s="176"/>
    </row>
    <row r="252" spans="1:10" ht="19.899999999999999" customHeight="1">
      <c r="A252" s="224"/>
      <c r="B252" s="225"/>
      <c r="C252" s="225"/>
      <c r="D252" s="225"/>
      <c r="E252" s="225"/>
      <c r="F252" s="225"/>
      <c r="G252" s="381"/>
      <c r="H252" s="176"/>
    </row>
    <row r="253" spans="1:10" ht="19.899999999999999" customHeight="1" thickBot="1">
      <c r="A253" s="213" t="s">
        <v>344</v>
      </c>
      <c r="B253" s="214"/>
      <c r="C253" s="214"/>
      <c r="D253" s="214"/>
      <c r="E253" s="214"/>
      <c r="F253" s="215"/>
      <c r="G253" s="233">
        <v>136002202</v>
      </c>
      <c r="H253" s="176"/>
    </row>
    <row r="254" spans="1:10" ht="19.899999999999999" customHeight="1" thickTop="1">
      <c r="A254" s="234"/>
      <c r="B254" s="235"/>
      <c r="C254" s="235"/>
      <c r="D254" s="235"/>
      <c r="E254" s="235"/>
      <c r="F254" s="236"/>
      <c r="G254" s="237"/>
      <c r="H254" s="176"/>
    </row>
    <row r="255" spans="1:10" ht="19.899999999999999" customHeight="1">
      <c r="A255" s="1280"/>
      <c r="B255" s="1281"/>
      <c r="C255" s="1281"/>
      <c r="D255" s="1281"/>
      <c r="E255" s="1281"/>
      <c r="F255" s="1282"/>
      <c r="G255" s="382"/>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0</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0</v>
      </c>
      <c r="H260" s="176"/>
    </row>
    <row r="261" spans="1:12" ht="19.899999999999999" customHeight="1">
      <c r="A261" s="181" t="s">
        <v>349</v>
      </c>
      <c r="B261" s="182"/>
      <c r="C261" s="182"/>
      <c r="D261" s="182"/>
      <c r="E261" s="182"/>
      <c r="F261" s="321">
        <v>30500</v>
      </c>
      <c r="G261" s="307">
        <v>0</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3830000</v>
      </c>
      <c r="H264" s="176"/>
    </row>
    <row r="265" spans="1:12" ht="19.899999999999999" customHeight="1">
      <c r="A265" s="181" t="s">
        <v>353</v>
      </c>
      <c r="B265" s="182"/>
      <c r="C265" s="182"/>
      <c r="D265" s="182"/>
      <c r="E265" s="182"/>
      <c r="F265" s="321">
        <v>31100</v>
      </c>
      <c r="G265" s="166">
        <v>20895767</v>
      </c>
      <c r="H265" s="176"/>
    </row>
    <row r="266" spans="1:12" ht="19.899999999999999" customHeight="1">
      <c r="A266" s="181"/>
      <c r="B266" s="182"/>
      <c r="C266" s="182"/>
      <c r="D266" s="182"/>
      <c r="E266" s="182"/>
      <c r="F266" s="321"/>
      <c r="G266" s="383"/>
      <c r="H266" s="176"/>
    </row>
    <row r="267" spans="1:12" ht="19.899999999999999" customHeight="1">
      <c r="A267" s="186" t="s">
        <v>354</v>
      </c>
      <c r="B267" s="182"/>
      <c r="C267" s="182"/>
      <c r="D267" s="182"/>
      <c r="E267" s="182"/>
      <c r="F267" s="321"/>
      <c r="G267" s="238">
        <v>24725767</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0</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v>24725767</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FF00"/>
  </sheetPr>
  <dimension ref="A1:L275"/>
  <sheetViews>
    <sheetView showGridLines="0" zoomScale="60" zoomScaleNormal="60" zoomScaleSheetLayoutView="80" zoomScalePageLayoutView="80" workbookViewId="0">
      <selection activeCell="J14" sqref="J14"/>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G1" s="168"/>
    </row>
    <row r="2" spans="1:8" ht="30" customHeight="1" thickBot="1">
      <c r="A2" s="1743" t="s">
        <v>0</v>
      </c>
      <c r="B2" s="1744" t="s">
        <v>365</v>
      </c>
      <c r="C2" s="1744"/>
      <c r="D2" s="1744"/>
      <c r="E2" s="1744"/>
      <c r="F2" s="1744"/>
      <c r="G2" s="1745"/>
    </row>
    <row r="3" spans="1:8" ht="22.9" customHeight="1">
      <c r="A3" s="1746" t="s">
        <v>1</v>
      </c>
      <c r="B3" s="1746"/>
      <c r="C3" s="1746"/>
      <c r="D3" s="1746"/>
      <c r="E3" s="1746"/>
      <c r="F3" s="1746"/>
      <c r="G3" s="1746"/>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1742"/>
      <c r="B6" s="1742"/>
      <c r="C6" s="1742"/>
      <c r="D6" s="1742"/>
      <c r="E6" s="1742"/>
      <c r="F6" s="1742"/>
      <c r="G6" s="1742"/>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v>88118</v>
      </c>
      <c r="H12" s="176"/>
    </row>
    <row r="13" spans="1:8" ht="19.899999999999999" customHeight="1">
      <c r="A13" s="181" t="s">
        <v>8</v>
      </c>
      <c r="B13" s="182"/>
      <c r="C13" s="176" t="s">
        <v>10</v>
      </c>
      <c r="D13" s="182"/>
      <c r="E13" s="182"/>
      <c r="F13" s="256" t="s">
        <v>11</v>
      </c>
      <c r="G13" s="255">
        <v>896507</v>
      </c>
      <c r="H13" s="176"/>
    </row>
    <row r="14" spans="1:8" ht="19.899999999999999" customHeight="1">
      <c r="A14" s="181" t="s">
        <v>8</v>
      </c>
      <c r="B14" s="182"/>
      <c r="C14" s="182" t="s">
        <v>12</v>
      </c>
      <c r="D14" s="182"/>
      <c r="E14" s="182"/>
      <c r="F14" s="256" t="s">
        <v>13</v>
      </c>
      <c r="G14" s="257">
        <v>487342</v>
      </c>
      <c r="H14" s="176"/>
    </row>
    <row r="15" spans="1:8" ht="19.899999999999999" customHeight="1">
      <c r="A15" s="181" t="s">
        <v>8</v>
      </c>
      <c r="B15" s="182"/>
      <c r="C15" s="185" t="s">
        <v>14</v>
      </c>
      <c r="D15" s="182"/>
      <c r="E15" s="182"/>
      <c r="F15" s="256" t="s">
        <v>15</v>
      </c>
      <c r="G15" s="257">
        <v>178582</v>
      </c>
      <c r="H15" s="176"/>
    </row>
    <row r="16" spans="1:8" ht="19.899999999999999" customHeight="1">
      <c r="A16" s="181" t="s">
        <v>8</v>
      </c>
      <c r="B16" s="182"/>
      <c r="C16" s="185" t="s">
        <v>16</v>
      </c>
      <c r="D16" s="182"/>
      <c r="E16" s="182"/>
      <c r="F16" s="256" t="s">
        <v>17</v>
      </c>
      <c r="G16" s="258">
        <v>40479</v>
      </c>
      <c r="H16" s="176"/>
    </row>
    <row r="17" spans="1:8" ht="19.899999999999999" customHeight="1">
      <c r="A17" s="181" t="s">
        <v>8</v>
      </c>
      <c r="B17" s="182"/>
      <c r="C17" s="176" t="s">
        <v>18</v>
      </c>
      <c r="D17" s="182"/>
      <c r="E17" s="182"/>
      <c r="F17" s="259">
        <v>40160</v>
      </c>
      <c r="G17" s="258">
        <v>0</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687">
        <v>1691028</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v>0</v>
      </c>
      <c r="H21" s="187"/>
    </row>
    <row r="22" spans="1:8" ht="19.899999999999999" customHeight="1">
      <c r="A22" s="183" t="s">
        <v>20</v>
      </c>
      <c r="B22" s="182"/>
      <c r="C22" s="176" t="s">
        <v>10</v>
      </c>
      <c r="D22" s="182"/>
      <c r="E22" s="182"/>
      <c r="F22" s="256" t="s">
        <v>21</v>
      </c>
      <c r="G22" s="262">
        <v>260002</v>
      </c>
      <c r="H22" s="176"/>
    </row>
    <row r="23" spans="1:8" ht="19.899999999999999" customHeight="1">
      <c r="A23" s="183" t="s">
        <v>20</v>
      </c>
      <c r="B23" s="182"/>
      <c r="C23" s="182" t="s">
        <v>12</v>
      </c>
      <c r="D23" s="182"/>
      <c r="E23" s="182"/>
      <c r="F23" s="256" t="s">
        <v>22</v>
      </c>
      <c r="G23" s="263">
        <v>192456</v>
      </c>
      <c r="H23" s="176"/>
    </row>
    <row r="24" spans="1:8" ht="19.899999999999999" customHeight="1">
      <c r="A24" s="183" t="s">
        <v>20</v>
      </c>
      <c r="B24" s="182"/>
      <c r="C24" s="185" t="s">
        <v>14</v>
      </c>
      <c r="D24" s="182"/>
      <c r="E24" s="182"/>
      <c r="F24" s="256" t="s">
        <v>23</v>
      </c>
      <c r="G24" s="263">
        <v>26863</v>
      </c>
      <c r="H24" s="176"/>
    </row>
    <row r="25" spans="1:8" ht="19.899999999999999" customHeight="1">
      <c r="A25" s="183" t="s">
        <v>20</v>
      </c>
      <c r="B25" s="182"/>
      <c r="C25" s="185" t="s">
        <v>16</v>
      </c>
      <c r="D25" s="182"/>
      <c r="E25" s="182"/>
      <c r="F25" s="256" t="s">
        <v>24</v>
      </c>
      <c r="G25" s="263">
        <v>14651</v>
      </c>
      <c r="H25" s="176"/>
    </row>
    <row r="26" spans="1:8" ht="19.899999999999999" customHeight="1">
      <c r="A26" s="183" t="s">
        <v>20</v>
      </c>
      <c r="B26" s="182"/>
      <c r="C26" s="176" t="s">
        <v>18</v>
      </c>
      <c r="D26" s="182"/>
      <c r="E26" s="182"/>
      <c r="F26" s="259">
        <v>40360</v>
      </c>
      <c r="G26" s="263">
        <v>0</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688">
        <v>493972</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v>0</v>
      </c>
      <c r="H30" s="176"/>
    </row>
    <row r="31" spans="1:8" ht="19.899999999999999" customHeight="1">
      <c r="A31" s="181" t="s">
        <v>26</v>
      </c>
      <c r="B31" s="182"/>
      <c r="C31" s="176" t="s">
        <v>29</v>
      </c>
      <c r="D31" s="182"/>
      <c r="E31" s="182"/>
      <c r="F31" s="256" t="s">
        <v>30</v>
      </c>
      <c r="G31" s="266">
        <v>0</v>
      </c>
      <c r="H31" s="176"/>
    </row>
    <row r="32" spans="1:8" ht="19.899999999999999" customHeight="1">
      <c r="A32" s="181" t="s">
        <v>31</v>
      </c>
      <c r="B32" s="182"/>
      <c r="C32" s="182" t="s">
        <v>27</v>
      </c>
      <c r="D32" s="182"/>
      <c r="E32" s="182"/>
      <c r="F32" s="256" t="s">
        <v>28</v>
      </c>
      <c r="G32" s="266">
        <v>0</v>
      </c>
      <c r="H32" s="176"/>
    </row>
    <row r="33" spans="1:8" ht="19.899999999999999" customHeight="1">
      <c r="A33" s="181" t="s">
        <v>31</v>
      </c>
      <c r="B33" s="182"/>
      <c r="C33" s="176" t="s">
        <v>29</v>
      </c>
      <c r="D33" s="182"/>
      <c r="E33" s="182"/>
      <c r="F33" s="256" t="s">
        <v>30</v>
      </c>
      <c r="G33" s="266">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688">
        <v>0</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v>0</v>
      </c>
      <c r="H37" s="176"/>
    </row>
    <row r="38" spans="1:8" ht="19.899999999999999" customHeight="1">
      <c r="A38" s="181" t="s">
        <v>33</v>
      </c>
      <c r="B38" s="182"/>
      <c r="C38" s="1156" t="s">
        <v>29</v>
      </c>
      <c r="D38" s="1156"/>
      <c r="E38" s="1156"/>
      <c r="F38" s="256" t="s">
        <v>35</v>
      </c>
      <c r="G38" s="263">
        <v>0</v>
      </c>
      <c r="H38" s="176"/>
    </row>
    <row r="39" spans="1:8" ht="19.899999999999999" customHeight="1">
      <c r="A39" s="181" t="s">
        <v>36</v>
      </c>
      <c r="B39" s="182"/>
      <c r="C39" s="182" t="s">
        <v>27</v>
      </c>
      <c r="D39" s="182"/>
      <c r="E39" s="182"/>
      <c r="F39" s="256" t="s">
        <v>34</v>
      </c>
      <c r="G39" s="263">
        <v>0</v>
      </c>
      <c r="H39" s="176"/>
    </row>
    <row r="40" spans="1:8" ht="19.899999999999999" customHeight="1">
      <c r="A40" s="181" t="s">
        <v>36</v>
      </c>
      <c r="B40" s="182"/>
      <c r="C40" s="1156" t="s">
        <v>29</v>
      </c>
      <c r="D40" s="1156"/>
      <c r="E40" s="1156"/>
      <c r="F40" s="256" t="s">
        <v>35</v>
      </c>
      <c r="G40" s="263">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688">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268">
        <v>2185000</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0</v>
      </c>
      <c r="H46" s="176"/>
    </row>
    <row r="47" spans="1:8" ht="19.899999999999999" customHeight="1">
      <c r="A47" s="181" t="s">
        <v>41</v>
      </c>
      <c r="B47" s="189"/>
      <c r="C47" s="189"/>
      <c r="D47" s="189"/>
      <c r="E47" s="189"/>
      <c r="F47" s="270" t="s">
        <v>42</v>
      </c>
      <c r="G47" s="269">
        <v>148000</v>
      </c>
      <c r="H47" s="187"/>
    </row>
    <row r="48" spans="1:8" ht="19.899999999999999" customHeight="1">
      <c r="A48" s="181" t="s">
        <v>43</v>
      </c>
      <c r="B48" s="176"/>
      <c r="C48" s="189"/>
      <c r="D48" s="189"/>
      <c r="E48" s="189"/>
      <c r="F48" s="270" t="s">
        <v>44</v>
      </c>
      <c r="G48" s="269">
        <v>0</v>
      </c>
      <c r="H48" s="187"/>
    </row>
    <row r="49" spans="1:8" ht="19.899999999999999" customHeight="1">
      <c r="A49" s="181" t="s">
        <v>45</v>
      </c>
      <c r="B49" s="182"/>
      <c r="C49" s="182"/>
      <c r="D49" s="182"/>
      <c r="E49" s="182"/>
      <c r="F49" s="271" t="s">
        <v>46</v>
      </c>
      <c r="G49" s="269">
        <v>52500</v>
      </c>
      <c r="H49" s="176"/>
    </row>
    <row r="50" spans="1:8" ht="19.899999999999999" customHeight="1">
      <c r="A50" s="181" t="s">
        <v>47</v>
      </c>
      <c r="B50" s="182"/>
      <c r="C50" s="182"/>
      <c r="D50" s="182"/>
      <c r="E50" s="182"/>
      <c r="F50" s="271" t="s">
        <v>48</v>
      </c>
      <c r="G50" s="269">
        <v>873618</v>
      </c>
      <c r="H50" s="176"/>
    </row>
    <row r="51" spans="1:8" ht="19.899999999999999" customHeight="1">
      <c r="A51" s="181" t="s">
        <v>49</v>
      </c>
      <c r="B51" s="182"/>
      <c r="C51" s="182"/>
      <c r="D51" s="182"/>
      <c r="E51" s="182"/>
      <c r="F51" s="254">
        <v>40450</v>
      </c>
      <c r="G51" s="269">
        <v>0</v>
      </c>
      <c r="H51" s="176"/>
    </row>
    <row r="52" spans="1:8" ht="19.899999999999999" customHeight="1">
      <c r="A52" s="181" t="s">
        <v>50</v>
      </c>
      <c r="B52" s="182"/>
      <c r="C52" s="182"/>
      <c r="D52" s="182"/>
      <c r="E52" s="182"/>
      <c r="F52" s="271" t="s">
        <v>51</v>
      </c>
      <c r="G52" s="269">
        <v>27000</v>
      </c>
      <c r="H52" s="176"/>
    </row>
    <row r="53" spans="1:8" ht="19.899999999999999" customHeight="1">
      <c r="A53" s="183" t="s">
        <v>52</v>
      </c>
      <c r="B53" s="184"/>
      <c r="C53" s="184"/>
      <c r="D53" s="184"/>
      <c r="E53" s="184"/>
      <c r="F53" s="270" t="s">
        <v>53</v>
      </c>
      <c r="G53" s="269">
        <v>0</v>
      </c>
      <c r="H53" s="176"/>
    </row>
    <row r="54" spans="1:8" ht="19.899999999999999" customHeight="1">
      <c r="A54" s="183" t="s">
        <v>54</v>
      </c>
      <c r="B54" s="184"/>
      <c r="C54" s="184"/>
      <c r="D54" s="184"/>
      <c r="E54" s="184"/>
      <c r="F54" s="271" t="s">
        <v>55</v>
      </c>
      <c r="G54" s="269">
        <v>6000</v>
      </c>
      <c r="H54" s="176"/>
    </row>
    <row r="55" spans="1:8" ht="19.899999999999999" customHeight="1">
      <c r="A55" s="183" t="s">
        <v>56</v>
      </c>
      <c r="B55" s="184"/>
      <c r="C55" s="184"/>
      <c r="D55" s="184"/>
      <c r="E55" s="184"/>
      <c r="F55" s="270" t="s">
        <v>57</v>
      </c>
      <c r="G55" s="269">
        <v>0</v>
      </c>
      <c r="H55" s="176"/>
    </row>
    <row r="56" spans="1:8" ht="19.899999999999999" customHeight="1">
      <c r="A56" s="183" t="s">
        <v>58</v>
      </c>
      <c r="B56" s="184"/>
      <c r="C56" s="184"/>
      <c r="D56" s="184"/>
      <c r="E56" s="184"/>
      <c r="F56" s="271" t="s">
        <v>59</v>
      </c>
      <c r="G56" s="269">
        <v>4900</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117188</v>
      </c>
      <c r="H58" s="176"/>
    </row>
    <row r="59" spans="1:8" ht="19.899999999999999" customHeight="1">
      <c r="A59" s="183" t="s">
        <v>64</v>
      </c>
      <c r="B59" s="184"/>
      <c r="C59" s="184"/>
      <c r="D59" s="184"/>
      <c r="E59" s="184"/>
      <c r="F59" s="271" t="s">
        <v>65</v>
      </c>
      <c r="G59" s="269">
        <v>20000</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0</v>
      </c>
      <c r="H61" s="176"/>
    </row>
    <row r="62" spans="1:8" ht="19.899999999999999" customHeight="1">
      <c r="A62" s="181"/>
      <c r="B62" s="182"/>
      <c r="C62" s="182"/>
      <c r="D62" s="182"/>
      <c r="E62" s="182"/>
      <c r="F62" s="256"/>
      <c r="G62" s="689"/>
      <c r="H62" s="176"/>
    </row>
    <row r="63" spans="1:8" ht="19.899999999999999" customHeight="1">
      <c r="A63" s="186" t="s">
        <v>70</v>
      </c>
      <c r="B63" s="182"/>
      <c r="C63" s="182"/>
      <c r="D63" s="182"/>
      <c r="E63" s="182"/>
      <c r="F63" s="256"/>
      <c r="G63" s="273">
        <v>3434206</v>
      </c>
      <c r="H63" s="176"/>
    </row>
    <row r="64" spans="1:8" ht="19.899999999999999" customHeight="1">
      <c r="A64" s="181"/>
      <c r="B64" s="182"/>
      <c r="C64" s="182"/>
      <c r="D64" s="182"/>
      <c r="E64" s="182"/>
      <c r="F64" s="256"/>
      <c r="G64" s="264"/>
      <c r="H64" s="176"/>
    </row>
    <row r="65" spans="1:8" ht="19.899999999999999" customHeight="1">
      <c r="A65" s="1283" t="s">
        <v>71</v>
      </c>
      <c r="B65" s="1284"/>
      <c r="C65" s="1284"/>
      <c r="D65" s="1284"/>
      <c r="E65" s="1284"/>
      <c r="F65" s="1285"/>
      <c r="G65" s="690"/>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0</v>
      </c>
      <c r="H67" s="176"/>
    </row>
    <row r="68" spans="1:8" ht="19.899999999999999" customHeight="1">
      <c r="A68" s="181" t="s">
        <v>74</v>
      </c>
      <c r="B68" s="182"/>
      <c r="C68" s="182"/>
      <c r="D68" s="182"/>
      <c r="E68" s="182"/>
      <c r="F68" s="256" t="s">
        <v>75</v>
      </c>
      <c r="G68" s="269">
        <v>63000</v>
      </c>
      <c r="H68" s="176"/>
    </row>
    <row r="69" spans="1:8" ht="19.899999999999999" customHeight="1">
      <c r="A69" s="181" t="s">
        <v>76</v>
      </c>
      <c r="B69" s="182"/>
      <c r="C69" s="182"/>
      <c r="D69" s="182"/>
      <c r="E69" s="182"/>
      <c r="F69" s="256" t="s">
        <v>77</v>
      </c>
      <c r="G69" s="269">
        <v>0</v>
      </c>
      <c r="H69" s="176"/>
    </row>
    <row r="70" spans="1:8" ht="19.899999999999999" customHeight="1">
      <c r="A70" s="181"/>
      <c r="B70" s="182"/>
      <c r="C70" s="182"/>
      <c r="D70" s="182"/>
      <c r="E70" s="182"/>
      <c r="F70" s="256"/>
      <c r="G70" s="691"/>
      <c r="H70" s="176"/>
    </row>
    <row r="71" spans="1:8" ht="19.899999999999999" customHeight="1">
      <c r="A71" s="186" t="s">
        <v>78</v>
      </c>
      <c r="B71" s="182"/>
      <c r="C71" s="182"/>
      <c r="D71" s="182"/>
      <c r="E71" s="182"/>
      <c r="F71" s="256"/>
      <c r="G71" s="274">
        <v>63000</v>
      </c>
      <c r="H71" s="176"/>
    </row>
    <row r="72" spans="1:8" ht="19.899999999999999" customHeight="1">
      <c r="A72" s="191"/>
      <c r="B72" s="275"/>
      <c r="C72" s="275"/>
      <c r="D72" s="275"/>
      <c r="E72" s="275"/>
      <c r="F72" s="276"/>
      <c r="G72" s="692"/>
      <c r="H72" s="176"/>
    </row>
    <row r="73" spans="1:8" ht="19.899999999999999" customHeight="1">
      <c r="A73" s="1283" t="s">
        <v>79</v>
      </c>
      <c r="B73" s="1284"/>
      <c r="C73" s="1284"/>
      <c r="D73" s="1284"/>
      <c r="E73" s="1284"/>
      <c r="F73" s="1285"/>
      <c r="G73" s="693"/>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v>6467490</v>
      </c>
      <c r="H75" s="176"/>
    </row>
    <row r="76" spans="1:8" ht="19.899999999999999" customHeight="1">
      <c r="A76" s="181" t="s">
        <v>82</v>
      </c>
      <c r="B76" s="182"/>
      <c r="C76" s="182"/>
      <c r="D76" s="182"/>
      <c r="E76" s="182"/>
      <c r="F76" s="259">
        <v>42130</v>
      </c>
      <c r="G76" s="279"/>
      <c r="H76" s="176"/>
    </row>
    <row r="77" spans="1:8" ht="19.899999999999999" customHeight="1">
      <c r="A77" s="194" t="s">
        <v>83</v>
      </c>
      <c r="B77" s="195"/>
      <c r="C77" s="195"/>
      <c r="D77" s="195"/>
      <c r="E77" s="195"/>
      <c r="F77" s="280" t="s">
        <v>84</v>
      </c>
      <c r="G77" s="281">
        <v>215061</v>
      </c>
      <c r="H77" s="176"/>
    </row>
    <row r="78" spans="1:8" ht="19.899999999999999" customHeight="1">
      <c r="A78" s="194" t="s">
        <v>85</v>
      </c>
      <c r="B78" s="195"/>
      <c r="C78" s="195"/>
      <c r="D78" s="195"/>
      <c r="E78" s="195"/>
      <c r="F78" s="280" t="s">
        <v>86</v>
      </c>
      <c r="G78" s="279">
        <v>0</v>
      </c>
      <c r="H78" s="176"/>
    </row>
    <row r="79" spans="1:8" ht="19.899999999999999" customHeight="1">
      <c r="A79" s="181" t="s">
        <v>87</v>
      </c>
      <c r="B79" s="182"/>
      <c r="C79" s="182"/>
      <c r="D79" s="182"/>
      <c r="E79" s="182"/>
      <c r="F79" s="256" t="s">
        <v>88</v>
      </c>
      <c r="G79" s="279">
        <v>500</v>
      </c>
      <c r="H79" s="176"/>
    </row>
    <row r="80" spans="1:8" ht="19.899999999999999" customHeight="1">
      <c r="A80" s="181" t="s">
        <v>89</v>
      </c>
      <c r="B80" s="182"/>
      <c r="C80" s="182"/>
      <c r="D80" s="182"/>
      <c r="E80" s="182"/>
      <c r="F80" s="256" t="s">
        <v>90</v>
      </c>
      <c r="G80" s="279">
        <v>65000</v>
      </c>
      <c r="H80" s="176"/>
    </row>
    <row r="81" spans="1:10" ht="19.899999999999999" customHeight="1">
      <c r="A81" s="181" t="s">
        <v>91</v>
      </c>
      <c r="B81" s="182"/>
      <c r="C81" s="182"/>
      <c r="D81" s="182"/>
      <c r="E81" s="182"/>
      <c r="F81" s="256" t="s">
        <v>92</v>
      </c>
      <c r="G81" s="278">
        <v>863241</v>
      </c>
      <c r="H81" s="176"/>
    </row>
    <row r="82" spans="1:10" ht="19.899999999999999" customHeight="1">
      <c r="A82" s="196" t="s">
        <v>93</v>
      </c>
      <c r="B82" s="197"/>
      <c r="C82" s="197"/>
      <c r="D82" s="197"/>
      <c r="E82" s="197"/>
      <c r="F82" s="277" t="s">
        <v>94</v>
      </c>
      <c r="G82" s="279">
        <v>0</v>
      </c>
      <c r="H82" s="176"/>
    </row>
    <row r="83" spans="1:10" ht="19.899999999999999" customHeight="1">
      <c r="A83" s="181" t="s">
        <v>95</v>
      </c>
      <c r="B83" s="182"/>
      <c r="C83" s="182"/>
      <c r="D83" s="182"/>
      <c r="E83" s="182"/>
      <c r="F83" s="256" t="s">
        <v>96</v>
      </c>
      <c r="G83" s="279">
        <v>2999</v>
      </c>
      <c r="H83" s="176"/>
    </row>
    <row r="84" spans="1:10" ht="19.899999999999999" customHeight="1">
      <c r="A84" s="181"/>
      <c r="B84" s="182"/>
      <c r="C84" s="182"/>
      <c r="D84" s="182"/>
      <c r="E84" s="182"/>
      <c r="F84" s="256"/>
      <c r="G84" s="694"/>
      <c r="H84" s="176"/>
    </row>
    <row r="85" spans="1:10" ht="19.899999999999999" customHeight="1">
      <c r="A85" s="186" t="s">
        <v>97</v>
      </c>
      <c r="B85" s="182"/>
      <c r="C85" s="182"/>
      <c r="D85" s="182"/>
      <c r="E85" s="182"/>
      <c r="F85" s="256"/>
      <c r="G85" s="282">
        <v>7614291</v>
      </c>
      <c r="H85" s="176"/>
    </row>
    <row r="86" spans="1:10" ht="19.899999999999999" customHeight="1">
      <c r="A86" s="191"/>
      <c r="B86" s="275"/>
      <c r="C86" s="275"/>
      <c r="D86" s="275"/>
      <c r="E86" s="275"/>
      <c r="F86" s="276"/>
      <c r="G86" s="692"/>
      <c r="H86" s="176"/>
    </row>
    <row r="87" spans="1:10" ht="19.899999999999999" customHeight="1">
      <c r="A87" s="1286" t="s">
        <v>98</v>
      </c>
      <c r="B87" s="1287"/>
      <c r="C87" s="1287"/>
      <c r="D87" s="1287"/>
      <c r="E87" s="1287"/>
      <c r="F87" s="1288"/>
      <c r="G87" s="693"/>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3">
        <v>0</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32318</v>
      </c>
      <c r="H92" s="176"/>
    </row>
    <row r="93" spans="1:10" ht="19.899999999999999" customHeight="1">
      <c r="A93" s="695"/>
      <c r="B93" s="696"/>
      <c r="C93" s="696"/>
      <c r="D93" s="696"/>
      <c r="E93" s="696"/>
      <c r="F93" s="697"/>
      <c r="G93" s="694"/>
      <c r="H93" s="176"/>
    </row>
    <row r="94" spans="1:10" ht="19.899999999999999" customHeight="1">
      <c r="A94" s="186" t="s">
        <v>105</v>
      </c>
      <c r="B94" s="182"/>
      <c r="C94" s="182"/>
      <c r="D94" s="182"/>
      <c r="E94" s="182"/>
      <c r="F94" s="285"/>
      <c r="G94" s="253">
        <v>32318</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698"/>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0</v>
      </c>
      <c r="H98" s="176"/>
    </row>
    <row r="99" spans="1:8" ht="19.899999999999999" customHeight="1">
      <c r="A99" s="181" t="s">
        <v>109</v>
      </c>
      <c r="B99" s="182"/>
      <c r="C99" s="182"/>
      <c r="D99" s="182"/>
      <c r="E99" s="182"/>
      <c r="F99" s="256" t="s">
        <v>110</v>
      </c>
      <c r="G99" s="288">
        <v>0</v>
      </c>
      <c r="H99" s="176"/>
    </row>
    <row r="100" spans="1:8" ht="19.899999999999999" customHeight="1">
      <c r="A100" s="183" t="s">
        <v>111</v>
      </c>
      <c r="B100" s="184"/>
      <c r="C100" s="184"/>
      <c r="D100" s="184"/>
      <c r="E100" s="184"/>
      <c r="F100" s="289">
        <v>44400</v>
      </c>
      <c r="G100" s="290">
        <v>216000</v>
      </c>
      <c r="H100" s="176"/>
    </row>
    <row r="101" spans="1:8" ht="19.899999999999999" customHeight="1">
      <c r="A101" s="181" t="s">
        <v>112</v>
      </c>
      <c r="B101" s="182"/>
      <c r="C101" s="182"/>
      <c r="D101" s="182"/>
      <c r="E101" s="182"/>
      <c r="F101" s="256" t="s">
        <v>113</v>
      </c>
      <c r="G101" s="288">
        <v>0</v>
      </c>
      <c r="H101" s="176"/>
    </row>
    <row r="102" spans="1:8" ht="19.899999999999999" customHeight="1">
      <c r="A102" s="181"/>
      <c r="B102" s="182"/>
      <c r="C102" s="182"/>
      <c r="D102" s="182"/>
      <c r="E102" s="182"/>
      <c r="F102" s="256"/>
      <c r="G102" s="699"/>
      <c r="H102" s="176"/>
    </row>
    <row r="103" spans="1:8" ht="19.899999999999999" customHeight="1">
      <c r="A103" s="186" t="s">
        <v>114</v>
      </c>
      <c r="B103" s="182"/>
      <c r="C103" s="182"/>
      <c r="D103" s="182"/>
      <c r="E103" s="182"/>
      <c r="F103" s="256"/>
      <c r="G103" s="253">
        <v>216000</v>
      </c>
      <c r="H103" s="176"/>
    </row>
    <row r="104" spans="1:8" ht="19.899999999999999" customHeight="1">
      <c r="A104" s="181"/>
      <c r="B104" s="182"/>
      <c r="C104" s="182"/>
      <c r="D104" s="182"/>
      <c r="E104" s="182"/>
      <c r="F104" s="256"/>
      <c r="G104" s="286"/>
      <c r="H104" s="176"/>
    </row>
    <row r="105" spans="1:8" ht="19.899999999999999" customHeight="1">
      <c r="A105" s="1289" t="s">
        <v>115</v>
      </c>
      <c r="B105" s="1290"/>
      <c r="C105" s="1290"/>
      <c r="D105" s="1290"/>
      <c r="E105" s="1290"/>
      <c r="F105" s="1291"/>
      <c r="G105" s="700"/>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800</v>
      </c>
      <c r="H107" s="176"/>
    </row>
    <row r="108" spans="1:8" ht="19.899999999999999" customHeight="1">
      <c r="A108" s="181" t="s">
        <v>118</v>
      </c>
      <c r="B108" s="182"/>
      <c r="C108" s="182"/>
      <c r="D108" s="182"/>
      <c r="E108" s="182"/>
      <c r="F108" s="256" t="s">
        <v>119</v>
      </c>
      <c r="G108" s="291">
        <v>6000</v>
      </c>
      <c r="H108" s="176"/>
    </row>
    <row r="109" spans="1:8" ht="19.899999999999999" customHeight="1">
      <c r="A109" s="181" t="s">
        <v>120</v>
      </c>
      <c r="B109" s="182"/>
      <c r="C109" s="182"/>
      <c r="D109" s="182"/>
      <c r="E109" s="182"/>
      <c r="F109" s="256" t="s">
        <v>121</v>
      </c>
      <c r="G109" s="291">
        <v>0</v>
      </c>
      <c r="H109" s="176"/>
    </row>
    <row r="110" spans="1:8" ht="19.899999999999999" customHeight="1">
      <c r="A110" s="181" t="s">
        <v>122</v>
      </c>
      <c r="B110" s="182"/>
      <c r="C110" s="182"/>
      <c r="D110" s="182"/>
      <c r="E110" s="182"/>
      <c r="F110" s="256" t="s">
        <v>123</v>
      </c>
      <c r="G110" s="291">
        <v>0</v>
      </c>
      <c r="H110" s="176"/>
    </row>
    <row r="111" spans="1:8" ht="19.899999999999999" customHeight="1">
      <c r="A111" s="181" t="s">
        <v>124</v>
      </c>
      <c r="B111" s="182"/>
      <c r="C111" s="182"/>
      <c r="D111" s="182"/>
      <c r="E111" s="182"/>
      <c r="F111" s="256" t="s">
        <v>125</v>
      </c>
      <c r="G111" s="291">
        <v>0</v>
      </c>
      <c r="H111" s="176"/>
    </row>
    <row r="112" spans="1:8" ht="19.899999999999999" customHeight="1">
      <c r="A112" s="181"/>
      <c r="B112" s="182"/>
      <c r="C112" s="182"/>
      <c r="D112" s="182"/>
      <c r="E112" s="182"/>
      <c r="F112" s="256"/>
      <c r="G112" s="701"/>
      <c r="H112" s="176"/>
    </row>
    <row r="113" spans="1:8" ht="19.899999999999999" customHeight="1">
      <c r="A113" s="292" t="s">
        <v>126</v>
      </c>
      <c r="B113" s="293"/>
      <c r="C113" s="293"/>
      <c r="D113" s="293"/>
      <c r="E113" s="293"/>
      <c r="F113" s="294"/>
      <c r="G113" s="253">
        <v>6800</v>
      </c>
      <c r="H113" s="176"/>
    </row>
    <row r="114" spans="1:8" ht="19.899999999999999" customHeight="1">
      <c r="A114" s="181"/>
      <c r="B114" s="182"/>
      <c r="C114" s="182"/>
      <c r="D114" s="182"/>
      <c r="E114" s="182"/>
      <c r="F114" s="203"/>
      <c r="G114" s="204"/>
      <c r="H114" s="176"/>
    </row>
    <row r="115" spans="1:8" ht="19.899999999999999" customHeight="1">
      <c r="A115" s="205" t="s">
        <v>127</v>
      </c>
      <c r="B115" s="295"/>
      <c r="C115" s="295"/>
      <c r="D115" s="295"/>
      <c r="E115" s="295"/>
      <c r="F115" s="296" t="s">
        <v>128</v>
      </c>
      <c r="G115" s="297">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253">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698"/>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3">
        <v>36000</v>
      </c>
      <c r="H121" s="176"/>
    </row>
    <row r="122" spans="1:8" ht="19.899999999999999" customHeight="1">
      <c r="A122" s="181" t="s">
        <v>133</v>
      </c>
      <c r="B122" s="182"/>
      <c r="C122" s="182"/>
      <c r="D122" s="182"/>
      <c r="E122" s="182"/>
      <c r="F122" s="256" t="s">
        <v>134</v>
      </c>
      <c r="G122" s="291">
        <v>0</v>
      </c>
      <c r="H122" s="176"/>
    </row>
    <row r="123" spans="1:8" ht="19.899999999999999" customHeight="1">
      <c r="A123" s="181" t="s">
        <v>135</v>
      </c>
      <c r="B123" s="182"/>
      <c r="C123" s="182"/>
      <c r="D123" s="182"/>
      <c r="E123" s="182"/>
      <c r="F123" s="256" t="s">
        <v>136</v>
      </c>
      <c r="G123" s="291">
        <v>600</v>
      </c>
      <c r="H123" s="176"/>
    </row>
    <row r="124" spans="1:8" ht="19.899999999999999" customHeight="1">
      <c r="A124" s="181" t="s">
        <v>137</v>
      </c>
      <c r="B124" s="182"/>
      <c r="C124" s="182"/>
      <c r="D124" s="182"/>
      <c r="E124" s="182"/>
      <c r="F124" s="256" t="s">
        <v>138</v>
      </c>
      <c r="G124" s="291">
        <v>109450</v>
      </c>
      <c r="H124" s="176"/>
    </row>
    <row r="125" spans="1:8" ht="19.899999999999999" customHeight="1">
      <c r="A125" s="181"/>
      <c r="B125" s="182"/>
      <c r="C125" s="182"/>
      <c r="D125" s="182"/>
      <c r="E125" s="182"/>
      <c r="F125" s="256"/>
      <c r="G125" s="699"/>
      <c r="H125" s="176"/>
    </row>
    <row r="126" spans="1:8" ht="19.899999999999999" customHeight="1">
      <c r="A126" s="186" t="s">
        <v>139</v>
      </c>
      <c r="B126" s="182"/>
      <c r="C126" s="182"/>
      <c r="D126" s="182"/>
      <c r="E126" s="182"/>
      <c r="F126" s="256"/>
      <c r="G126" s="253">
        <v>146050</v>
      </c>
      <c r="H126" s="176"/>
    </row>
    <row r="127" spans="1:8" ht="19.899999999999999" customHeight="1">
      <c r="A127" s="181"/>
      <c r="B127" s="182"/>
      <c r="C127" s="182"/>
      <c r="D127" s="182"/>
      <c r="E127" s="182"/>
      <c r="F127" s="256"/>
      <c r="G127" s="286"/>
      <c r="H127" s="176"/>
    </row>
    <row r="128" spans="1:8" ht="19.899999999999999" customHeight="1">
      <c r="A128" s="1292" t="s">
        <v>140</v>
      </c>
      <c r="B128" s="1293"/>
      <c r="C128" s="1293"/>
      <c r="D128" s="1293"/>
      <c r="E128" s="1293"/>
      <c r="F128" s="1294"/>
      <c r="G128" s="702"/>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0</v>
      </c>
      <c r="H131" s="176"/>
    </row>
    <row r="132" spans="1:8" ht="19.899999999999999" customHeight="1">
      <c r="A132" s="183" t="s">
        <v>145</v>
      </c>
      <c r="B132" s="184"/>
      <c r="C132" s="184"/>
      <c r="D132" s="212"/>
      <c r="E132" s="189"/>
      <c r="F132" s="300">
        <v>49230</v>
      </c>
      <c r="G132" s="301">
        <v>14300</v>
      </c>
      <c r="H132" s="176"/>
    </row>
    <row r="133" spans="1:8" ht="19.899999999999999" customHeight="1">
      <c r="A133" s="183" t="s">
        <v>146</v>
      </c>
      <c r="B133" s="184"/>
      <c r="C133" s="184"/>
      <c r="D133" s="212"/>
      <c r="E133" s="189"/>
      <c r="F133" s="300">
        <v>49240</v>
      </c>
      <c r="G133" s="288">
        <v>0</v>
      </c>
      <c r="H133" s="176"/>
    </row>
    <row r="134" spans="1:8" ht="19.899999999999999" customHeight="1">
      <c r="A134" s="181" t="s">
        <v>147</v>
      </c>
      <c r="B134" s="182"/>
      <c r="C134" s="182"/>
      <c r="D134" s="182"/>
      <c r="E134" s="182"/>
      <c r="F134" s="256" t="s">
        <v>148</v>
      </c>
      <c r="G134" s="288">
        <v>0</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0</v>
      </c>
      <c r="H136" s="176"/>
    </row>
    <row r="137" spans="1:8" ht="19.899999999999999" customHeight="1">
      <c r="A137" s="181" t="s">
        <v>152</v>
      </c>
      <c r="B137" s="182"/>
      <c r="C137" s="182"/>
      <c r="D137" s="182"/>
      <c r="E137" s="182"/>
      <c r="F137" s="256" t="s">
        <v>153</v>
      </c>
      <c r="G137" s="288">
        <v>0</v>
      </c>
      <c r="H137" s="176"/>
    </row>
    <row r="138" spans="1:8" ht="19.899999999999999" customHeight="1">
      <c r="A138" s="181"/>
      <c r="B138" s="182"/>
      <c r="C138" s="182"/>
      <c r="D138" s="182"/>
      <c r="E138" s="182"/>
      <c r="F138" s="256"/>
      <c r="G138" s="703"/>
      <c r="H138" s="176"/>
    </row>
    <row r="139" spans="1:8" ht="19.899999999999999" customHeight="1">
      <c r="A139" s="186" t="s">
        <v>154</v>
      </c>
      <c r="B139" s="182"/>
      <c r="C139" s="182"/>
      <c r="D139" s="182"/>
      <c r="E139" s="182"/>
      <c r="F139" s="256"/>
      <c r="G139" s="253">
        <v>14300</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v>11526965</v>
      </c>
      <c r="H141" s="176"/>
    </row>
    <row r="142" spans="1:8" ht="19.899999999999999" customHeight="1" thickTop="1">
      <c r="A142" s="191"/>
      <c r="B142" s="275"/>
      <c r="C142" s="275"/>
      <c r="D142" s="275"/>
      <c r="E142" s="275"/>
      <c r="F142" s="302"/>
      <c r="G142" s="303"/>
      <c r="H142" s="176"/>
    </row>
    <row r="143" spans="1:8" ht="19.899999999999999" customHeight="1">
      <c r="A143" s="1295" t="s">
        <v>156</v>
      </c>
      <c r="B143" s="1296"/>
      <c r="C143" s="1296"/>
      <c r="D143" s="1296"/>
      <c r="E143" s="1296"/>
      <c r="F143" s="1297"/>
      <c r="G143" s="304"/>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303149</v>
      </c>
      <c r="H145" s="176"/>
    </row>
    <row r="146" spans="1:8" ht="19.899999999999999" customHeight="1">
      <c r="A146" s="181" t="s">
        <v>159</v>
      </c>
      <c r="B146" s="176"/>
      <c r="C146" s="176"/>
      <c r="D146" s="176"/>
      <c r="E146" s="176"/>
      <c r="F146" s="256" t="s">
        <v>160</v>
      </c>
      <c r="G146" s="307">
        <v>249387</v>
      </c>
      <c r="H146" s="176"/>
    </row>
    <row r="147" spans="1:8" ht="19.899999999999999" customHeight="1">
      <c r="A147" s="181" t="s">
        <v>161</v>
      </c>
      <c r="B147" s="176"/>
      <c r="C147" s="176"/>
      <c r="D147" s="176"/>
      <c r="E147" s="176"/>
      <c r="F147" s="256" t="s">
        <v>162</v>
      </c>
      <c r="G147" s="307">
        <v>512434</v>
      </c>
      <c r="H147" s="176"/>
    </row>
    <row r="148" spans="1:8" ht="19.899999999999999" customHeight="1">
      <c r="A148" s="181" t="s">
        <v>163</v>
      </c>
      <c r="B148" s="176"/>
      <c r="C148" s="176"/>
      <c r="D148" s="176"/>
      <c r="E148" s="176"/>
      <c r="F148" s="256" t="s">
        <v>164</v>
      </c>
      <c r="G148" s="307">
        <v>0</v>
      </c>
      <c r="H148" s="176"/>
    </row>
    <row r="149" spans="1:8" ht="19.899999999999999" customHeight="1">
      <c r="A149" s="181" t="s">
        <v>165</v>
      </c>
      <c r="B149" s="176"/>
      <c r="C149" s="176"/>
      <c r="D149" s="176"/>
      <c r="E149" s="176"/>
      <c r="F149" s="256" t="s">
        <v>166</v>
      </c>
      <c r="G149" s="307">
        <v>0</v>
      </c>
      <c r="H149" s="176"/>
    </row>
    <row r="150" spans="1:8" ht="19.899999999999999" customHeight="1">
      <c r="A150" s="181" t="s">
        <v>167</v>
      </c>
      <c r="B150" s="182"/>
      <c r="C150" s="182"/>
      <c r="D150" s="182"/>
      <c r="E150" s="182"/>
      <c r="F150" s="256" t="s">
        <v>168</v>
      </c>
      <c r="G150" s="307">
        <v>2310782</v>
      </c>
      <c r="H150" s="176"/>
    </row>
    <row r="151" spans="1:8" ht="19.899999999999999" customHeight="1">
      <c r="A151" s="181" t="s">
        <v>169</v>
      </c>
      <c r="B151" s="182"/>
      <c r="C151" s="182"/>
      <c r="D151" s="182"/>
      <c r="E151" s="182"/>
      <c r="F151" s="256" t="s">
        <v>170</v>
      </c>
      <c r="G151" s="307">
        <v>124337</v>
      </c>
      <c r="H151" s="176"/>
    </row>
    <row r="152" spans="1:8" ht="19.899999999999999" customHeight="1">
      <c r="A152" s="181" t="s">
        <v>171</v>
      </c>
      <c r="B152" s="182"/>
      <c r="C152" s="182"/>
      <c r="D152" s="182"/>
      <c r="E152" s="182"/>
      <c r="F152" s="256" t="s">
        <v>172</v>
      </c>
      <c r="G152" s="307">
        <v>0</v>
      </c>
      <c r="H152" s="176"/>
    </row>
    <row r="153" spans="1:8" ht="19.899999999999999" customHeight="1">
      <c r="A153" s="181" t="s">
        <v>173</v>
      </c>
      <c r="B153" s="182"/>
      <c r="C153" s="182"/>
      <c r="D153" s="182"/>
      <c r="E153" s="182"/>
      <c r="F153" s="256" t="s">
        <v>174</v>
      </c>
      <c r="G153" s="307">
        <v>0</v>
      </c>
      <c r="H153" s="176"/>
    </row>
    <row r="154" spans="1:8" ht="19.899999999999999" customHeight="1">
      <c r="A154" s="181" t="s">
        <v>175</v>
      </c>
      <c r="B154" s="182"/>
      <c r="C154" s="182"/>
      <c r="D154" s="182"/>
      <c r="E154" s="182"/>
      <c r="F154" s="256" t="s">
        <v>176</v>
      </c>
      <c r="G154" s="307">
        <v>0</v>
      </c>
      <c r="H154" s="176"/>
    </row>
    <row r="155" spans="1:8" ht="19.899999999999999" customHeight="1">
      <c r="A155" s="181" t="s">
        <v>177</v>
      </c>
      <c r="B155" s="182"/>
      <c r="C155" s="182"/>
      <c r="D155" s="182"/>
      <c r="E155" s="182"/>
      <c r="F155" s="259">
        <v>52500</v>
      </c>
      <c r="G155" s="307">
        <v>0</v>
      </c>
      <c r="H155" s="176"/>
    </row>
    <row r="156" spans="1:8" ht="19.899999999999999" customHeight="1">
      <c r="A156" s="181" t="s">
        <v>178</v>
      </c>
      <c r="B156" s="182"/>
      <c r="C156" s="182"/>
      <c r="D156" s="182"/>
      <c r="E156" s="182"/>
      <c r="F156" s="256" t="s">
        <v>179</v>
      </c>
      <c r="G156" s="307">
        <v>0</v>
      </c>
      <c r="H156" s="176"/>
    </row>
    <row r="157" spans="1:8" ht="19.899999999999999" customHeight="1">
      <c r="A157" s="181" t="s">
        <v>180</v>
      </c>
      <c r="B157" s="182"/>
      <c r="C157" s="182"/>
      <c r="D157" s="182"/>
      <c r="E157" s="182"/>
      <c r="F157" s="256" t="s">
        <v>181</v>
      </c>
      <c r="G157" s="307">
        <v>0</v>
      </c>
      <c r="H157" s="176"/>
    </row>
    <row r="158" spans="1:8" ht="19.899999999999999" customHeight="1">
      <c r="A158" s="181" t="s">
        <v>182</v>
      </c>
      <c r="B158" s="182"/>
      <c r="C158" s="182"/>
      <c r="D158" s="182"/>
      <c r="E158" s="182"/>
      <c r="F158" s="256" t="s">
        <v>183</v>
      </c>
      <c r="G158" s="307">
        <v>0</v>
      </c>
      <c r="H158" s="176"/>
    </row>
    <row r="159" spans="1:8" ht="19.899999999999999" customHeight="1">
      <c r="A159" s="181" t="s">
        <v>184</v>
      </c>
      <c r="B159" s="182"/>
      <c r="C159" s="182"/>
      <c r="D159" s="182"/>
      <c r="E159" s="182"/>
      <c r="F159" s="256" t="s">
        <v>185</v>
      </c>
      <c r="G159" s="307">
        <v>0</v>
      </c>
      <c r="H159" s="176"/>
    </row>
    <row r="160" spans="1:8" ht="19.899999999999999" customHeight="1">
      <c r="A160" s="181" t="s">
        <v>186</v>
      </c>
      <c r="B160" s="182"/>
      <c r="C160" s="182"/>
      <c r="D160" s="182"/>
      <c r="E160" s="182"/>
      <c r="F160" s="256" t="s">
        <v>187</v>
      </c>
      <c r="G160" s="307">
        <v>2045679</v>
      </c>
      <c r="H160" s="176"/>
    </row>
    <row r="161" spans="1:8" ht="19.899999999999999" customHeight="1">
      <c r="A161" s="181" t="s">
        <v>188</v>
      </c>
      <c r="B161" s="182"/>
      <c r="C161" s="182"/>
      <c r="D161" s="182"/>
      <c r="E161" s="182"/>
      <c r="F161" s="256" t="s">
        <v>189</v>
      </c>
      <c r="G161" s="307">
        <v>8963</v>
      </c>
      <c r="H161" s="176"/>
    </row>
    <row r="162" spans="1:8" ht="19.899999999999999" customHeight="1">
      <c r="A162" s="181" t="s">
        <v>190</v>
      </c>
      <c r="B162" s="182"/>
      <c r="C162" s="182"/>
      <c r="D162" s="182"/>
      <c r="E162" s="182"/>
      <c r="F162" s="256" t="s">
        <v>191</v>
      </c>
      <c r="G162" s="307">
        <v>0</v>
      </c>
      <c r="H162" s="176"/>
    </row>
    <row r="163" spans="1:8" ht="19.899999999999999" customHeight="1">
      <c r="A163" s="181" t="s">
        <v>192</v>
      </c>
      <c r="B163" s="182"/>
      <c r="C163" s="182"/>
      <c r="D163" s="182"/>
      <c r="E163" s="182"/>
      <c r="F163" s="256" t="s">
        <v>193</v>
      </c>
      <c r="G163" s="307">
        <v>0</v>
      </c>
      <c r="H163" s="176"/>
    </row>
    <row r="164" spans="1:8" ht="19.899999999999999" customHeight="1">
      <c r="A164" s="181" t="s">
        <v>194</v>
      </c>
      <c r="B164" s="182"/>
      <c r="C164" s="182"/>
      <c r="D164" s="182"/>
      <c r="E164" s="182"/>
      <c r="F164" s="256" t="s">
        <v>195</v>
      </c>
      <c r="G164" s="307">
        <v>53973</v>
      </c>
      <c r="H164" s="176"/>
    </row>
    <row r="165" spans="1:8" ht="19.899999999999999" customHeight="1">
      <c r="A165" s="181" t="s">
        <v>196</v>
      </c>
      <c r="B165" s="182"/>
      <c r="C165" s="182"/>
      <c r="D165" s="182"/>
      <c r="E165" s="182"/>
      <c r="F165" s="256" t="s">
        <v>197</v>
      </c>
      <c r="G165" s="307">
        <v>425891</v>
      </c>
      <c r="H165" s="176"/>
    </row>
    <row r="166" spans="1:8" ht="19.899999999999999" customHeight="1">
      <c r="A166" s="181" t="s">
        <v>198</v>
      </c>
      <c r="B166" s="182"/>
      <c r="C166" s="182"/>
      <c r="D166" s="182"/>
      <c r="E166" s="182"/>
      <c r="F166" s="256" t="s">
        <v>199</v>
      </c>
      <c r="G166" s="307">
        <v>0</v>
      </c>
      <c r="H166" s="176"/>
    </row>
    <row r="167" spans="1:8" ht="19.899999999999999" customHeight="1">
      <c r="A167" s="181" t="s">
        <v>200</v>
      </c>
      <c r="B167" s="182"/>
      <c r="C167" s="182"/>
      <c r="D167" s="182"/>
      <c r="E167" s="182"/>
      <c r="F167" s="256" t="s">
        <v>201</v>
      </c>
      <c r="G167" s="307">
        <v>27404</v>
      </c>
      <c r="H167" s="176"/>
    </row>
    <row r="168" spans="1:8" ht="19.899999999999999" customHeight="1">
      <c r="A168" s="181" t="s">
        <v>202</v>
      </c>
      <c r="B168" s="182"/>
      <c r="C168" s="182"/>
      <c r="D168" s="182"/>
      <c r="E168" s="182"/>
      <c r="F168" s="256" t="s">
        <v>203</v>
      </c>
      <c r="G168" s="307">
        <v>0</v>
      </c>
      <c r="H168" s="176"/>
    </row>
    <row r="169" spans="1:8" ht="19.899999999999999" customHeight="1">
      <c r="A169" s="181" t="s">
        <v>204</v>
      </c>
      <c r="B169" s="182"/>
      <c r="C169" s="182"/>
      <c r="D169" s="182"/>
      <c r="E169" s="182"/>
      <c r="F169" s="256" t="s">
        <v>205</v>
      </c>
      <c r="G169" s="307">
        <v>660792</v>
      </c>
      <c r="H169" s="176"/>
    </row>
    <row r="170" spans="1:8" ht="19.899999999999999" customHeight="1">
      <c r="A170" s="181" t="s">
        <v>206</v>
      </c>
      <c r="B170" s="182"/>
      <c r="C170" s="182"/>
      <c r="D170" s="182"/>
      <c r="E170" s="182"/>
      <c r="F170" s="259">
        <v>56001</v>
      </c>
      <c r="G170" s="307">
        <v>0</v>
      </c>
      <c r="H170" s="176"/>
    </row>
    <row r="171" spans="1:8" ht="19.899999999999999" customHeight="1">
      <c r="A171" s="181" t="s">
        <v>207</v>
      </c>
      <c r="B171" s="182"/>
      <c r="C171" s="182"/>
      <c r="D171" s="182"/>
      <c r="E171" s="182"/>
      <c r="F171" s="259">
        <v>56002</v>
      </c>
      <c r="G171" s="307">
        <v>0</v>
      </c>
      <c r="H171" s="176"/>
    </row>
    <row r="172" spans="1:8" ht="19.899999999999999" customHeight="1">
      <c r="A172" s="181" t="s">
        <v>208</v>
      </c>
      <c r="B172" s="182"/>
      <c r="C172" s="182"/>
      <c r="D172" s="182"/>
      <c r="E172" s="182"/>
      <c r="F172" s="259">
        <v>56003</v>
      </c>
      <c r="G172" s="307">
        <v>0</v>
      </c>
      <c r="H172" s="176"/>
    </row>
    <row r="173" spans="1:8" ht="19.899999999999999" customHeight="1">
      <c r="A173" s="181" t="s">
        <v>209</v>
      </c>
      <c r="B173" s="182"/>
      <c r="C173" s="182"/>
      <c r="D173" s="182"/>
      <c r="E173" s="182"/>
      <c r="F173" s="308" t="s">
        <v>210</v>
      </c>
      <c r="G173" s="307">
        <v>0</v>
      </c>
      <c r="H173" s="176"/>
    </row>
    <row r="174" spans="1:8" ht="19.899999999999999" customHeight="1">
      <c r="A174" s="181" t="s">
        <v>211</v>
      </c>
      <c r="B174" s="182"/>
      <c r="C174" s="182"/>
      <c r="D174" s="182"/>
      <c r="E174" s="182"/>
      <c r="F174" s="256" t="s">
        <v>212</v>
      </c>
      <c r="G174" s="307">
        <v>0</v>
      </c>
      <c r="H174" s="176"/>
    </row>
    <row r="175" spans="1:8" ht="19.899999999999999" customHeight="1">
      <c r="A175" s="209" t="s">
        <v>213</v>
      </c>
      <c r="B175" s="176"/>
      <c r="C175" s="176"/>
      <c r="D175" s="176"/>
      <c r="E175" s="176"/>
      <c r="F175" s="298" t="s">
        <v>214</v>
      </c>
      <c r="G175" s="307">
        <v>148944</v>
      </c>
      <c r="H175" s="176"/>
    </row>
    <row r="176" spans="1:8" ht="19.899999999999999" customHeight="1">
      <c r="A176" s="181" t="s">
        <v>215</v>
      </c>
      <c r="B176" s="182"/>
      <c r="C176" s="182"/>
      <c r="D176" s="182"/>
      <c r="E176" s="182"/>
      <c r="F176" s="256" t="s">
        <v>216</v>
      </c>
      <c r="G176" s="307">
        <v>93050</v>
      </c>
      <c r="H176" s="176"/>
    </row>
    <row r="177" spans="1:8" ht="19.899999999999999" customHeight="1">
      <c r="A177" s="181" t="s">
        <v>217</v>
      </c>
      <c r="B177" s="182"/>
      <c r="C177" s="182"/>
      <c r="D177" s="182"/>
      <c r="E177" s="182"/>
      <c r="F177" s="256" t="s">
        <v>218</v>
      </c>
      <c r="G177" s="307">
        <v>0</v>
      </c>
      <c r="H177" s="176"/>
    </row>
    <row r="178" spans="1:8" ht="19.899999999999999" customHeight="1">
      <c r="A178" s="181" t="s">
        <v>219</v>
      </c>
      <c r="B178" s="182"/>
      <c r="C178" s="182"/>
      <c r="D178" s="182"/>
      <c r="E178" s="182"/>
      <c r="F178" s="256" t="s">
        <v>220</v>
      </c>
      <c r="G178" s="307">
        <v>0</v>
      </c>
      <c r="H178" s="176"/>
    </row>
    <row r="179" spans="1:8" ht="19.899999999999999" customHeight="1">
      <c r="A179" s="181" t="s">
        <v>221</v>
      </c>
      <c r="B179" s="182"/>
      <c r="C179" s="182"/>
      <c r="D179" s="182"/>
      <c r="E179" s="182"/>
      <c r="F179" s="256" t="s">
        <v>222</v>
      </c>
      <c r="G179" s="307">
        <v>0</v>
      </c>
      <c r="H179" s="176"/>
    </row>
    <row r="180" spans="1:8" ht="19.899999999999999" customHeight="1">
      <c r="A180" s="181" t="s">
        <v>223</v>
      </c>
      <c r="B180" s="182"/>
      <c r="C180" s="182"/>
      <c r="D180" s="182"/>
      <c r="E180" s="182"/>
      <c r="F180" s="256" t="s">
        <v>224</v>
      </c>
      <c r="G180" s="307">
        <v>0</v>
      </c>
      <c r="H180" s="176"/>
    </row>
    <row r="181" spans="1:8" ht="19.899999999999999" customHeight="1">
      <c r="A181" s="181" t="s">
        <v>225</v>
      </c>
      <c r="B181" s="182"/>
      <c r="C181" s="182"/>
      <c r="D181" s="182"/>
      <c r="E181" s="182"/>
      <c r="F181" s="256" t="s">
        <v>226</v>
      </c>
      <c r="G181" s="307">
        <v>0</v>
      </c>
      <c r="H181" s="176"/>
    </row>
    <row r="182" spans="1:8" ht="19.899999999999999" customHeight="1">
      <c r="A182" s="181" t="s">
        <v>227</v>
      </c>
      <c r="B182" s="182"/>
      <c r="C182" s="182"/>
      <c r="D182" s="182"/>
      <c r="E182" s="182"/>
      <c r="F182" s="256" t="s">
        <v>228</v>
      </c>
      <c r="G182" s="307">
        <v>0</v>
      </c>
      <c r="H182" s="176"/>
    </row>
    <row r="183" spans="1:8" ht="19.899999999999999" customHeight="1">
      <c r="A183" s="181" t="s">
        <v>229</v>
      </c>
      <c r="B183" s="182"/>
      <c r="C183" s="182"/>
      <c r="D183" s="182"/>
      <c r="E183" s="182"/>
      <c r="F183" s="256" t="s">
        <v>230</v>
      </c>
      <c r="G183" s="307">
        <v>532130</v>
      </c>
      <c r="H183" s="176"/>
    </row>
    <row r="184" spans="1:8" ht="19.899999999999999" customHeight="1">
      <c r="A184" s="181" t="s">
        <v>231</v>
      </c>
      <c r="B184" s="182"/>
      <c r="C184" s="182"/>
      <c r="D184" s="182"/>
      <c r="E184" s="182"/>
      <c r="F184" s="256" t="s">
        <v>232</v>
      </c>
      <c r="G184" s="307">
        <v>670147</v>
      </c>
      <c r="H184" s="176"/>
    </row>
    <row r="185" spans="1:8" ht="19.899999999999999" customHeight="1">
      <c r="A185" s="181" t="s">
        <v>233</v>
      </c>
      <c r="B185" s="182"/>
      <c r="C185" s="182"/>
      <c r="D185" s="182"/>
      <c r="E185" s="182"/>
      <c r="F185" s="256" t="s">
        <v>234</v>
      </c>
      <c r="G185" s="307">
        <v>25000</v>
      </c>
      <c r="H185" s="176"/>
    </row>
    <row r="186" spans="1:8" ht="19.899999999999999" customHeight="1">
      <c r="A186" s="181" t="s">
        <v>235</v>
      </c>
      <c r="B186" s="182"/>
      <c r="C186" s="182"/>
      <c r="D186" s="182"/>
      <c r="E186" s="182"/>
      <c r="F186" s="256" t="s">
        <v>236</v>
      </c>
      <c r="G186" s="307">
        <v>0</v>
      </c>
      <c r="H186" s="176"/>
    </row>
    <row r="187" spans="1:8" ht="19.899999999999999" customHeight="1">
      <c r="A187" s="181" t="s">
        <v>237</v>
      </c>
      <c r="B187" s="182"/>
      <c r="C187" s="182"/>
      <c r="D187" s="182"/>
      <c r="E187" s="182"/>
      <c r="F187" s="256" t="s">
        <v>238</v>
      </c>
      <c r="G187" s="307">
        <v>18000</v>
      </c>
      <c r="H187" s="176"/>
    </row>
    <row r="188" spans="1:8" ht="19.899999999999999" customHeight="1">
      <c r="A188" s="181" t="s">
        <v>239</v>
      </c>
      <c r="B188" s="182"/>
      <c r="C188" s="182"/>
      <c r="D188" s="182"/>
      <c r="E188" s="182"/>
      <c r="F188" s="309">
        <v>59600</v>
      </c>
      <c r="G188" s="307">
        <v>6200</v>
      </c>
      <c r="H188" s="176"/>
    </row>
    <row r="189" spans="1:8" ht="19.899999999999999" customHeight="1">
      <c r="A189" s="181" t="s">
        <v>240</v>
      </c>
      <c r="B189" s="182"/>
      <c r="C189" s="182"/>
      <c r="D189" s="182"/>
      <c r="E189" s="182"/>
      <c r="F189" s="256" t="s">
        <v>241</v>
      </c>
      <c r="G189" s="307">
        <v>960132</v>
      </c>
      <c r="H189" s="176"/>
    </row>
    <row r="190" spans="1:8" ht="19.899999999999999" customHeight="1">
      <c r="A190" s="181" t="s">
        <v>242</v>
      </c>
      <c r="B190" s="182"/>
      <c r="C190" s="182"/>
      <c r="D190" s="182"/>
      <c r="E190" s="182"/>
      <c r="F190" s="256" t="s">
        <v>243</v>
      </c>
      <c r="G190" s="307">
        <v>0</v>
      </c>
      <c r="H190" s="176"/>
    </row>
    <row r="191" spans="1:8" ht="19.899999999999999" customHeight="1">
      <c r="A191" s="181" t="s">
        <v>244</v>
      </c>
      <c r="B191" s="182"/>
      <c r="C191" s="182"/>
      <c r="D191" s="182"/>
      <c r="E191" s="182"/>
      <c r="F191" s="256" t="s">
        <v>245</v>
      </c>
      <c r="G191" s="307">
        <v>0</v>
      </c>
      <c r="H191" s="176"/>
    </row>
    <row r="192" spans="1:8" ht="19.899999999999999" customHeight="1">
      <c r="A192" s="181"/>
      <c r="B192" s="182"/>
      <c r="C192" s="182"/>
      <c r="D192" s="182"/>
      <c r="E192" s="182"/>
      <c r="F192" s="256"/>
      <c r="G192" s="704"/>
      <c r="H192" s="176"/>
    </row>
    <row r="193" spans="1:8" ht="19.899999999999999" customHeight="1">
      <c r="A193" s="220" t="s">
        <v>246</v>
      </c>
      <c r="B193" s="221"/>
      <c r="C193" s="221"/>
      <c r="D193" s="221"/>
      <c r="E193" s="221"/>
      <c r="F193" s="222"/>
      <c r="G193" s="223">
        <v>9176394</v>
      </c>
      <c r="H193" s="176"/>
    </row>
    <row r="194" spans="1:8" ht="19.899999999999999" customHeight="1">
      <c r="A194" s="224"/>
      <c r="B194" s="225"/>
      <c r="C194" s="225"/>
      <c r="D194" s="225"/>
      <c r="E194" s="225"/>
      <c r="F194" s="310"/>
      <c r="G194" s="311"/>
      <c r="H194" s="176"/>
    </row>
    <row r="195" spans="1:8" ht="19.899999999999999" customHeight="1">
      <c r="A195" s="705" t="s">
        <v>247</v>
      </c>
      <c r="B195" s="706"/>
      <c r="C195" s="706"/>
      <c r="D195" s="706"/>
      <c r="E195" s="706"/>
      <c r="F195" s="707"/>
      <c r="G195" s="708"/>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232221</v>
      </c>
      <c r="H197" s="176"/>
    </row>
    <row r="198" spans="1:8" ht="19.899999999999999" customHeight="1">
      <c r="A198" s="181" t="s">
        <v>250</v>
      </c>
      <c r="B198" s="182"/>
      <c r="C198" s="182"/>
      <c r="D198" s="182"/>
      <c r="E198" s="182"/>
      <c r="F198" s="256" t="s">
        <v>251</v>
      </c>
      <c r="G198" s="307">
        <v>23479</v>
      </c>
      <c r="H198" s="176"/>
    </row>
    <row r="199" spans="1:8" ht="19.899999999999999" customHeight="1">
      <c r="A199" s="181" t="s">
        <v>252</v>
      </c>
      <c r="B199" s="182"/>
      <c r="C199" s="182"/>
      <c r="D199" s="182"/>
      <c r="E199" s="182"/>
      <c r="F199" s="256" t="s">
        <v>253</v>
      </c>
      <c r="G199" s="307">
        <v>88630</v>
      </c>
      <c r="H199" s="176"/>
    </row>
    <row r="200" spans="1:8" ht="19.899999999999999" customHeight="1">
      <c r="A200" s="181" t="s">
        <v>254</v>
      </c>
      <c r="B200" s="182"/>
      <c r="C200" s="182"/>
      <c r="D200" s="182"/>
      <c r="E200" s="182"/>
      <c r="F200" s="256" t="s">
        <v>255</v>
      </c>
      <c r="G200" s="307">
        <v>29750</v>
      </c>
      <c r="H200" s="176"/>
    </row>
    <row r="201" spans="1:8" ht="19.899999999999999" customHeight="1">
      <c r="A201" s="181" t="s">
        <v>256</v>
      </c>
      <c r="B201" s="182"/>
      <c r="C201" s="182"/>
      <c r="D201" s="182"/>
      <c r="E201" s="182"/>
      <c r="F201" s="256" t="s">
        <v>257</v>
      </c>
      <c r="G201" s="307">
        <v>464902</v>
      </c>
      <c r="H201" s="176"/>
    </row>
    <row r="202" spans="1:8" ht="19.899999999999999" customHeight="1">
      <c r="A202" s="181" t="s">
        <v>258</v>
      </c>
      <c r="B202" s="182"/>
      <c r="C202" s="182"/>
      <c r="D202" s="182"/>
      <c r="E202" s="182"/>
      <c r="F202" s="256" t="s">
        <v>259</v>
      </c>
      <c r="G202" s="307">
        <v>156233</v>
      </c>
      <c r="H202" s="176"/>
    </row>
    <row r="203" spans="1:8" ht="19.899999999999999" customHeight="1">
      <c r="A203" s="181" t="s">
        <v>260</v>
      </c>
      <c r="B203" s="182"/>
      <c r="C203" s="182"/>
      <c r="D203" s="182"/>
      <c r="E203" s="182"/>
      <c r="F203" s="256" t="s">
        <v>261</v>
      </c>
      <c r="G203" s="307">
        <v>200647</v>
      </c>
      <c r="H203" s="176"/>
    </row>
    <row r="204" spans="1:8" ht="19.899999999999999" customHeight="1">
      <c r="A204" s="181" t="s">
        <v>262</v>
      </c>
      <c r="B204" s="182"/>
      <c r="C204" s="182"/>
      <c r="D204" s="182"/>
      <c r="E204" s="182"/>
      <c r="F204" s="256" t="s">
        <v>263</v>
      </c>
      <c r="G204" s="307">
        <v>521637</v>
      </c>
      <c r="H204" s="176"/>
    </row>
    <row r="205" spans="1:8" ht="19.899999999999999" customHeight="1">
      <c r="A205" s="181" t="s">
        <v>264</v>
      </c>
      <c r="B205" s="182"/>
      <c r="C205" s="182"/>
      <c r="D205" s="182"/>
      <c r="E205" s="182"/>
      <c r="F205" s="256" t="s">
        <v>265</v>
      </c>
      <c r="G205" s="307">
        <v>0</v>
      </c>
      <c r="H205" s="176"/>
    </row>
    <row r="206" spans="1:8" ht="19.899999999999999" customHeight="1">
      <c r="A206" s="181" t="s">
        <v>266</v>
      </c>
      <c r="B206" s="182"/>
      <c r="C206" s="182"/>
      <c r="D206" s="182"/>
      <c r="E206" s="182"/>
      <c r="F206" s="256" t="s">
        <v>267</v>
      </c>
      <c r="G206" s="307">
        <v>0</v>
      </c>
      <c r="H206" s="176"/>
    </row>
    <row r="207" spans="1:8" ht="19.899999999999999" customHeight="1">
      <c r="A207" s="181" t="s">
        <v>268</v>
      </c>
      <c r="B207" s="182"/>
      <c r="C207" s="182"/>
      <c r="D207" s="182"/>
      <c r="E207" s="182"/>
      <c r="F207" s="256" t="s">
        <v>269</v>
      </c>
      <c r="G207" s="307">
        <v>0</v>
      </c>
      <c r="H207" s="176"/>
    </row>
    <row r="208" spans="1:8" ht="19.899999999999999" customHeight="1">
      <c r="A208" s="181" t="s">
        <v>270</v>
      </c>
      <c r="B208" s="182"/>
      <c r="C208" s="182"/>
      <c r="D208" s="182"/>
      <c r="E208" s="182"/>
      <c r="F208" s="256" t="s">
        <v>271</v>
      </c>
      <c r="G208" s="307">
        <v>0</v>
      </c>
      <c r="H208" s="176"/>
    </row>
    <row r="209" spans="1:8" ht="19.899999999999999" customHeight="1">
      <c r="A209" s="181" t="s">
        <v>272</v>
      </c>
      <c r="B209" s="182"/>
      <c r="C209" s="182"/>
      <c r="D209" s="182"/>
      <c r="E209" s="182"/>
      <c r="F209" s="256" t="s">
        <v>273</v>
      </c>
      <c r="G209" s="307">
        <v>0</v>
      </c>
      <c r="H209" s="176"/>
    </row>
    <row r="210" spans="1:8" ht="19.899999999999999" customHeight="1">
      <c r="A210" s="181" t="s">
        <v>274</v>
      </c>
      <c r="B210" s="176"/>
      <c r="C210" s="176"/>
      <c r="D210" s="176"/>
      <c r="E210" s="176"/>
      <c r="F210" s="256" t="s">
        <v>275</v>
      </c>
      <c r="G210" s="307">
        <v>0</v>
      </c>
      <c r="H210" s="176"/>
    </row>
    <row r="211" spans="1:8" ht="19.899999999999999" customHeight="1">
      <c r="A211" s="181" t="s">
        <v>276</v>
      </c>
      <c r="B211" s="176"/>
      <c r="C211" s="176"/>
      <c r="D211" s="176"/>
      <c r="E211" s="176"/>
      <c r="F211" s="259">
        <v>64007</v>
      </c>
      <c r="G211" s="307">
        <v>0</v>
      </c>
      <c r="H211" s="176"/>
    </row>
    <row r="212" spans="1:8" ht="19.899999999999999" customHeight="1">
      <c r="A212" s="181" t="s">
        <v>277</v>
      </c>
      <c r="B212" s="182"/>
      <c r="C212" s="182"/>
      <c r="D212" s="182"/>
      <c r="E212" s="182"/>
      <c r="F212" s="256" t="s">
        <v>278</v>
      </c>
      <c r="G212" s="307">
        <v>1047817</v>
      </c>
      <c r="H212" s="176"/>
    </row>
    <row r="213" spans="1:8" ht="19.899999999999999" customHeight="1">
      <c r="A213" s="181" t="s">
        <v>279</v>
      </c>
      <c r="B213" s="182"/>
      <c r="C213" s="182"/>
      <c r="D213" s="182"/>
      <c r="E213" s="182"/>
      <c r="F213" s="256" t="s">
        <v>280</v>
      </c>
      <c r="G213" s="307">
        <v>0</v>
      </c>
      <c r="H213" s="176"/>
    </row>
    <row r="214" spans="1:8" ht="19.899999999999999" customHeight="1">
      <c r="A214" s="181" t="s">
        <v>281</v>
      </c>
      <c r="B214" s="182"/>
      <c r="C214" s="182"/>
      <c r="D214" s="182"/>
      <c r="E214" s="182"/>
      <c r="F214" s="256" t="s">
        <v>282</v>
      </c>
      <c r="G214" s="307">
        <v>0</v>
      </c>
      <c r="H214" s="176"/>
    </row>
    <row r="215" spans="1:8" ht="19.899999999999999" customHeight="1">
      <c r="A215" s="181" t="s">
        <v>283</v>
      </c>
      <c r="B215" s="182"/>
      <c r="C215" s="182"/>
      <c r="D215" s="182"/>
      <c r="E215" s="182"/>
      <c r="F215" s="256" t="s">
        <v>284</v>
      </c>
      <c r="G215" s="307">
        <v>175840</v>
      </c>
      <c r="H215" s="176"/>
    </row>
    <row r="216" spans="1:8" ht="19.899999999999999" customHeight="1">
      <c r="A216" s="181" t="s">
        <v>285</v>
      </c>
      <c r="B216" s="182"/>
      <c r="C216" s="182"/>
      <c r="D216" s="182"/>
      <c r="E216" s="182"/>
      <c r="F216" s="256" t="s">
        <v>286</v>
      </c>
      <c r="G216" s="307">
        <v>211898</v>
      </c>
      <c r="H216" s="176"/>
    </row>
    <row r="217" spans="1:8" ht="19.899999999999999" customHeight="1">
      <c r="A217" s="181" t="s">
        <v>287</v>
      </c>
      <c r="B217" s="176"/>
      <c r="C217" s="176"/>
      <c r="D217" s="176"/>
      <c r="E217" s="176"/>
      <c r="F217" s="298" t="s">
        <v>288</v>
      </c>
      <c r="G217" s="307">
        <v>106498</v>
      </c>
      <c r="H217" s="176"/>
    </row>
    <row r="218" spans="1:8" ht="19.899999999999999" customHeight="1">
      <c r="A218" s="181" t="s">
        <v>289</v>
      </c>
      <c r="B218" s="182"/>
      <c r="C218" s="182"/>
      <c r="D218" s="182"/>
      <c r="E218" s="182"/>
      <c r="F218" s="256" t="s">
        <v>290</v>
      </c>
      <c r="G218" s="307">
        <v>36685</v>
      </c>
      <c r="H218" s="176"/>
    </row>
    <row r="219" spans="1:8" ht="19.899999999999999" customHeight="1">
      <c r="A219" s="181" t="s">
        <v>291</v>
      </c>
      <c r="B219" s="182"/>
      <c r="C219" s="182"/>
      <c r="D219" s="182"/>
      <c r="E219" s="182"/>
      <c r="F219" s="256" t="s">
        <v>292</v>
      </c>
      <c r="G219" s="307">
        <v>10620</v>
      </c>
      <c r="H219" s="176"/>
    </row>
    <row r="220" spans="1:8" ht="19.899999999999999" customHeight="1">
      <c r="A220" s="183" t="s">
        <v>293</v>
      </c>
      <c r="B220" s="184"/>
      <c r="C220" s="184"/>
      <c r="D220" s="184"/>
      <c r="E220" s="184"/>
      <c r="F220" s="271" t="s">
        <v>294</v>
      </c>
      <c r="G220" s="307">
        <v>28907</v>
      </c>
      <c r="H220" s="176"/>
    </row>
    <row r="221" spans="1:8" ht="19.899999999999999" customHeight="1">
      <c r="A221" s="181" t="s">
        <v>295</v>
      </c>
      <c r="B221" s="182"/>
      <c r="C221" s="182"/>
      <c r="D221" s="182"/>
      <c r="E221" s="182"/>
      <c r="F221" s="285" t="s">
        <v>296</v>
      </c>
      <c r="G221" s="307">
        <v>0</v>
      </c>
      <c r="H221" s="176"/>
    </row>
    <row r="222" spans="1:8" ht="19.899999999999999" customHeight="1">
      <c r="A222" s="181" t="s">
        <v>297</v>
      </c>
      <c r="B222" s="182"/>
      <c r="C222" s="182"/>
      <c r="D222" s="182"/>
      <c r="E222" s="182"/>
      <c r="F222" s="256" t="s">
        <v>298</v>
      </c>
      <c r="G222" s="307">
        <v>0</v>
      </c>
      <c r="H222" s="176"/>
    </row>
    <row r="223" spans="1:8" ht="19.899999999999999" customHeight="1">
      <c r="A223" s="181" t="s">
        <v>299</v>
      </c>
      <c r="B223" s="182"/>
      <c r="C223" s="182"/>
      <c r="D223" s="182"/>
      <c r="E223" s="182"/>
      <c r="F223" s="256" t="s">
        <v>300</v>
      </c>
      <c r="G223" s="307">
        <v>0</v>
      </c>
      <c r="H223" s="176"/>
    </row>
    <row r="224" spans="1:8" ht="19.899999999999999" customHeight="1">
      <c r="A224" s="181" t="s">
        <v>301</v>
      </c>
      <c r="B224" s="182"/>
      <c r="C224" s="182"/>
      <c r="D224" s="182"/>
      <c r="E224" s="182"/>
      <c r="F224" s="256" t="s">
        <v>302</v>
      </c>
      <c r="G224" s="307">
        <v>0</v>
      </c>
      <c r="H224" s="176"/>
    </row>
    <row r="225" spans="1:9" ht="19.899999999999999" customHeight="1">
      <c r="A225" s="181" t="s">
        <v>303</v>
      </c>
      <c r="B225" s="182"/>
      <c r="C225" s="182"/>
      <c r="D225" s="182"/>
      <c r="E225" s="182"/>
      <c r="F225" s="256" t="s">
        <v>304</v>
      </c>
      <c r="G225" s="307">
        <v>0</v>
      </c>
      <c r="H225" s="176"/>
    </row>
    <row r="226" spans="1:9" ht="19.899999999999999" customHeight="1">
      <c r="A226" s="181" t="s">
        <v>305</v>
      </c>
      <c r="B226" s="182"/>
      <c r="C226" s="182"/>
      <c r="D226" s="182"/>
      <c r="E226" s="182"/>
      <c r="F226" s="256" t="s">
        <v>306</v>
      </c>
      <c r="G226" s="307">
        <v>0</v>
      </c>
      <c r="H226" s="176"/>
    </row>
    <row r="227" spans="1:9" ht="19.899999999999999" customHeight="1">
      <c r="A227" s="226" t="s">
        <v>307</v>
      </c>
      <c r="B227" s="182"/>
      <c r="C227" s="182"/>
      <c r="D227" s="227"/>
      <c r="E227" s="182"/>
      <c r="F227" s="312" t="s">
        <v>308</v>
      </c>
      <c r="G227" s="307">
        <v>0</v>
      </c>
      <c r="H227" s="176"/>
    </row>
    <row r="228" spans="1:9" ht="19.899999999999999" customHeight="1">
      <c r="A228" s="226" t="s">
        <v>309</v>
      </c>
      <c r="B228" s="228"/>
      <c r="C228" s="228"/>
      <c r="D228" s="229"/>
      <c r="E228" s="228"/>
      <c r="F228" s="313" t="s">
        <v>310</v>
      </c>
      <c r="G228" s="307">
        <v>0</v>
      </c>
      <c r="H228" s="176"/>
    </row>
    <row r="229" spans="1:9" ht="19.899999999999999" customHeight="1">
      <c r="A229" s="226" t="s">
        <v>311</v>
      </c>
      <c r="B229" s="228"/>
      <c r="C229" s="228"/>
      <c r="D229" s="229"/>
      <c r="E229" s="228"/>
      <c r="F229" s="313" t="s">
        <v>312</v>
      </c>
      <c r="G229" s="307">
        <v>0</v>
      </c>
      <c r="H229" s="176"/>
    </row>
    <row r="230" spans="1:9" ht="19.899999999999999" customHeight="1">
      <c r="A230" s="226" t="s">
        <v>313</v>
      </c>
      <c r="B230" s="228"/>
      <c r="C230" s="228"/>
      <c r="D230" s="229"/>
      <c r="E230" s="228"/>
      <c r="F230" s="314" t="s">
        <v>314</v>
      </c>
      <c r="G230" s="307">
        <v>0</v>
      </c>
      <c r="H230" s="176"/>
    </row>
    <row r="231" spans="1:9" ht="19.899999999999999" customHeight="1">
      <c r="A231" s="226" t="s">
        <v>315</v>
      </c>
      <c r="B231" s="228"/>
      <c r="C231" s="228"/>
      <c r="D231" s="229"/>
      <c r="E231" s="228"/>
      <c r="F231" s="315">
        <v>69270</v>
      </c>
      <c r="G231" s="307">
        <v>0</v>
      </c>
      <c r="H231" s="176"/>
    </row>
    <row r="232" spans="1:9" ht="19.899999999999999" customHeight="1">
      <c r="A232" s="181" t="s">
        <v>316</v>
      </c>
      <c r="B232" s="182"/>
      <c r="C232" s="182"/>
      <c r="D232" s="182"/>
      <c r="E232" s="182"/>
      <c r="F232" s="256" t="s">
        <v>317</v>
      </c>
      <c r="G232" s="307">
        <v>93481</v>
      </c>
      <c r="H232" s="176"/>
      <c r="I232" s="230"/>
    </row>
    <row r="233" spans="1:9" ht="19.899999999999999" customHeight="1">
      <c r="A233" s="181" t="s">
        <v>318</v>
      </c>
      <c r="B233" s="182"/>
      <c r="C233" s="182"/>
      <c r="D233" s="182"/>
      <c r="E233" s="182"/>
      <c r="F233" s="256" t="s">
        <v>319</v>
      </c>
      <c r="G233" s="307">
        <v>0</v>
      </c>
      <c r="H233" s="176"/>
    </row>
    <row r="234" spans="1:9" ht="19.899999999999999" customHeight="1">
      <c r="A234" s="181" t="s">
        <v>320</v>
      </c>
      <c r="B234" s="182"/>
      <c r="C234" s="182"/>
      <c r="D234" s="182"/>
      <c r="E234" s="182"/>
      <c r="F234" s="256" t="s">
        <v>321</v>
      </c>
      <c r="G234" s="316">
        <v>0</v>
      </c>
      <c r="H234" s="176"/>
    </row>
    <row r="235" spans="1:9" ht="19.899999999999999" customHeight="1">
      <c r="A235" s="181"/>
      <c r="B235" s="182"/>
      <c r="C235" s="182"/>
      <c r="D235" s="182"/>
      <c r="E235" s="182"/>
      <c r="F235" s="256"/>
      <c r="G235" s="317"/>
      <c r="H235" s="176"/>
    </row>
    <row r="236" spans="1:9" ht="19.899999999999999" customHeight="1">
      <c r="A236" s="205" t="s">
        <v>322</v>
      </c>
      <c r="B236" s="275"/>
      <c r="C236" s="275"/>
      <c r="D236" s="275"/>
      <c r="E236" s="275"/>
      <c r="F236" s="276"/>
      <c r="G236" s="318">
        <v>3429245</v>
      </c>
      <c r="H236" s="176"/>
    </row>
    <row r="237" spans="1:9" ht="19.899999999999999" customHeight="1">
      <c r="A237" s="224"/>
      <c r="B237" s="225"/>
      <c r="C237" s="225"/>
      <c r="D237" s="225"/>
      <c r="E237" s="225"/>
      <c r="F237" s="709"/>
      <c r="G237" s="710"/>
      <c r="H237" s="176"/>
    </row>
    <row r="238" spans="1:9" ht="19.899999999999999" customHeight="1">
      <c r="A238" s="1298" t="s">
        <v>323</v>
      </c>
      <c r="B238" s="1299"/>
      <c r="C238" s="1299"/>
      <c r="D238" s="1299"/>
      <c r="E238" s="1299"/>
      <c r="F238" s="1300"/>
      <c r="G238" s="711"/>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60355</v>
      </c>
      <c r="H240" s="176"/>
    </row>
    <row r="241" spans="1:10" ht="19.899999999999999" customHeight="1">
      <c r="A241" s="183" t="s">
        <v>326</v>
      </c>
      <c r="B241" s="184"/>
      <c r="C241" s="184"/>
      <c r="D241" s="184"/>
      <c r="E241" s="184"/>
      <c r="F241" s="271" t="s">
        <v>327</v>
      </c>
      <c r="G241" s="320">
        <v>6000</v>
      </c>
      <c r="H241" s="176"/>
    </row>
    <row r="242" spans="1:10" ht="19.899999999999999" customHeight="1">
      <c r="A242" s="181" t="s">
        <v>328</v>
      </c>
      <c r="B242" s="182"/>
      <c r="C242" s="182"/>
      <c r="D242" s="182"/>
      <c r="E242" s="182"/>
      <c r="F242" s="256" t="s">
        <v>329</v>
      </c>
      <c r="G242" s="320">
        <v>15822</v>
      </c>
      <c r="H242" s="176"/>
    </row>
    <row r="243" spans="1:10" ht="19.899999999999999" customHeight="1">
      <c r="A243" s="183" t="s">
        <v>330</v>
      </c>
      <c r="B243" s="184"/>
      <c r="C243" s="184"/>
      <c r="D243" s="184"/>
      <c r="E243" s="184"/>
      <c r="F243" s="271" t="s">
        <v>331</v>
      </c>
      <c r="G243" s="320">
        <v>0</v>
      </c>
      <c r="H243" s="187"/>
      <c r="I243" s="232"/>
    </row>
    <row r="244" spans="1:10" ht="19.899999999999999" customHeight="1">
      <c r="A244" s="183" t="s">
        <v>332</v>
      </c>
      <c r="B244" s="184"/>
      <c r="C244" s="184"/>
      <c r="D244" s="184"/>
      <c r="E244" s="184"/>
      <c r="F244" s="289">
        <v>73050</v>
      </c>
      <c r="G244" s="320">
        <v>0</v>
      </c>
      <c r="H244" s="187"/>
      <c r="I244" s="232"/>
    </row>
    <row r="245" spans="1:10" ht="19.899999999999999" customHeight="1">
      <c r="A245" s="183" t="s">
        <v>333</v>
      </c>
      <c r="B245" s="184"/>
      <c r="C245" s="184"/>
      <c r="D245" s="184"/>
      <c r="E245" s="184"/>
      <c r="F245" s="271" t="s">
        <v>334</v>
      </c>
      <c r="G245" s="320">
        <v>0</v>
      </c>
      <c r="H245" s="187"/>
      <c r="I245" s="232"/>
    </row>
    <row r="246" spans="1:10" ht="19.899999999999999" customHeight="1">
      <c r="A246" s="183" t="s">
        <v>335</v>
      </c>
      <c r="B246" s="184"/>
      <c r="C246" s="184"/>
      <c r="D246" s="184"/>
      <c r="E246" s="184"/>
      <c r="F246" s="271" t="s">
        <v>336</v>
      </c>
      <c r="G246" s="320">
        <v>0</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0</v>
      </c>
      <c r="H248" s="187"/>
      <c r="I248" s="232"/>
      <c r="J248" s="232"/>
    </row>
    <row r="249" spans="1:10" ht="19.899999999999999" customHeight="1">
      <c r="A249" s="183" t="s">
        <v>341</v>
      </c>
      <c r="B249" s="184"/>
      <c r="C249" s="184"/>
      <c r="D249" s="184"/>
      <c r="E249" s="184"/>
      <c r="F249" s="271" t="s">
        <v>342</v>
      </c>
      <c r="G249" s="320">
        <v>0</v>
      </c>
      <c r="H249" s="187"/>
      <c r="I249" s="232"/>
    </row>
    <row r="250" spans="1:10" ht="19.899999999999999" customHeight="1">
      <c r="A250" s="183"/>
      <c r="B250" s="184"/>
      <c r="C250" s="184"/>
      <c r="D250" s="184"/>
      <c r="E250" s="184"/>
      <c r="F250" s="271"/>
      <c r="G250" s="712"/>
      <c r="H250" s="187"/>
      <c r="I250" s="232"/>
    </row>
    <row r="251" spans="1:10" ht="19.899999999999999" customHeight="1">
      <c r="A251" s="205" t="s">
        <v>343</v>
      </c>
      <c r="B251" s="275"/>
      <c r="C251" s="275"/>
      <c r="D251" s="275"/>
      <c r="E251" s="275"/>
      <c r="F251" s="276"/>
      <c r="G251" s="318">
        <v>82177</v>
      </c>
      <c r="H251" s="176"/>
    </row>
    <row r="252" spans="1:10" ht="19.899999999999999" customHeight="1">
      <c r="A252" s="224"/>
      <c r="B252" s="225"/>
      <c r="C252" s="225"/>
      <c r="D252" s="225"/>
      <c r="E252" s="225"/>
      <c r="F252" s="225"/>
      <c r="G252" s="713"/>
      <c r="H252" s="176"/>
    </row>
    <row r="253" spans="1:10" ht="19.899999999999999" customHeight="1" thickBot="1">
      <c r="A253" s="213" t="s">
        <v>344</v>
      </c>
      <c r="B253" s="214"/>
      <c r="C253" s="214"/>
      <c r="D253" s="214"/>
      <c r="E253" s="214"/>
      <c r="F253" s="215"/>
      <c r="G253" s="233">
        <v>12687816</v>
      </c>
      <c r="H253" s="176"/>
    </row>
    <row r="254" spans="1:10" ht="19.899999999999999" customHeight="1" thickTop="1">
      <c r="A254" s="624"/>
      <c r="B254" s="625"/>
      <c r="C254" s="625"/>
      <c r="D254" s="625"/>
      <c r="E254" s="625"/>
      <c r="F254" s="626"/>
      <c r="G254" s="627"/>
      <c r="H254" s="176"/>
    </row>
    <row r="255" spans="1:10" ht="19.899999999999999" customHeight="1">
      <c r="A255" s="1301"/>
      <c r="B255" s="1302"/>
      <c r="C255" s="1302"/>
      <c r="D255" s="1302"/>
      <c r="E255" s="1302"/>
      <c r="F255" s="1303"/>
      <c r="G255" s="714"/>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0</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0</v>
      </c>
      <c r="H260" s="176"/>
    </row>
    <row r="261" spans="1:12" ht="19.899999999999999" customHeight="1">
      <c r="A261" s="181" t="s">
        <v>349</v>
      </c>
      <c r="B261" s="182"/>
      <c r="C261" s="182"/>
      <c r="D261" s="182"/>
      <c r="E261" s="182"/>
      <c r="F261" s="321">
        <v>30500</v>
      </c>
      <c r="G261" s="307">
        <v>0</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0</v>
      </c>
      <c r="H264" s="176"/>
    </row>
    <row r="265" spans="1:12" ht="19.899999999999999" customHeight="1">
      <c r="A265" s="181" t="s">
        <v>353</v>
      </c>
      <c r="B265" s="182"/>
      <c r="C265" s="182"/>
      <c r="D265" s="182"/>
      <c r="E265" s="182"/>
      <c r="F265" s="321">
        <v>31100</v>
      </c>
      <c r="G265" s="166">
        <v>667586</v>
      </c>
      <c r="H265" s="176"/>
    </row>
    <row r="266" spans="1:12" ht="19.899999999999999" customHeight="1">
      <c r="A266" s="181"/>
      <c r="B266" s="182"/>
      <c r="C266" s="182"/>
      <c r="D266" s="182"/>
      <c r="E266" s="182"/>
      <c r="F266" s="321"/>
      <c r="G266" s="715"/>
      <c r="H266" s="176"/>
    </row>
    <row r="267" spans="1:12" ht="19.899999999999999" customHeight="1">
      <c r="A267" s="186" t="s">
        <v>354</v>
      </c>
      <c r="B267" s="182"/>
      <c r="C267" s="182"/>
      <c r="D267" s="182"/>
      <c r="E267" s="182"/>
      <c r="F267" s="321"/>
      <c r="G267" s="628">
        <v>667586</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-4573744.2</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v>-3906158.2</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fitToHeight="5"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FF00"/>
  </sheetPr>
  <dimension ref="A1:L275"/>
  <sheetViews>
    <sheetView showGridLines="0" zoomScale="60" zoomScaleNormal="60" zoomScaleSheetLayoutView="80" zoomScalePageLayoutView="80" workbookViewId="0">
      <selection activeCell="K3" sqref="K3"/>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G1" s="168"/>
    </row>
    <row r="2" spans="1:8" ht="30" customHeight="1" thickBot="1">
      <c r="A2" s="1743" t="s">
        <v>0</v>
      </c>
      <c r="B2" s="1744" t="s">
        <v>366</v>
      </c>
      <c r="C2" s="1744"/>
      <c r="D2" s="1744"/>
      <c r="E2" s="1744"/>
      <c r="F2" s="1744"/>
      <c r="G2" s="1745"/>
    </row>
    <row r="3" spans="1:8" ht="22.9" customHeight="1">
      <c r="A3" s="1746" t="s">
        <v>1</v>
      </c>
      <c r="B3" s="1746"/>
      <c r="C3" s="1746"/>
      <c r="D3" s="1746"/>
      <c r="E3" s="1746"/>
      <c r="F3" s="1746"/>
      <c r="G3" s="1746"/>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1742"/>
      <c r="B6" s="1742"/>
      <c r="C6" s="1742"/>
      <c r="D6" s="1742"/>
      <c r="E6" s="1742"/>
      <c r="F6" s="1742"/>
      <c r="G6" s="1742"/>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v>118042</v>
      </c>
      <c r="H12" s="176"/>
    </row>
    <row r="13" spans="1:8" ht="19.899999999999999" customHeight="1">
      <c r="A13" s="181" t="s">
        <v>8</v>
      </c>
      <c r="B13" s="182"/>
      <c r="C13" s="176" t="s">
        <v>10</v>
      </c>
      <c r="D13" s="182"/>
      <c r="E13" s="182"/>
      <c r="F13" s="256" t="s">
        <v>11</v>
      </c>
      <c r="G13" s="255">
        <v>4190931</v>
      </c>
      <c r="H13" s="176"/>
    </row>
    <row r="14" spans="1:8" ht="19.899999999999999" customHeight="1">
      <c r="A14" s="181" t="s">
        <v>8</v>
      </c>
      <c r="B14" s="182"/>
      <c r="C14" s="182" t="s">
        <v>12</v>
      </c>
      <c r="D14" s="182"/>
      <c r="E14" s="182"/>
      <c r="F14" s="256" t="s">
        <v>13</v>
      </c>
      <c r="G14" s="257">
        <v>1182762</v>
      </c>
      <c r="H14" s="176"/>
    </row>
    <row r="15" spans="1:8" ht="19.899999999999999" customHeight="1">
      <c r="A15" s="181" t="s">
        <v>8</v>
      </c>
      <c r="B15" s="182"/>
      <c r="C15" s="185" t="s">
        <v>14</v>
      </c>
      <c r="D15" s="182"/>
      <c r="E15" s="182"/>
      <c r="F15" s="256" t="s">
        <v>15</v>
      </c>
      <c r="G15" s="257">
        <v>235064</v>
      </c>
      <c r="H15" s="176"/>
    </row>
    <row r="16" spans="1:8" ht="19.899999999999999" customHeight="1">
      <c r="A16" s="181" t="s">
        <v>8</v>
      </c>
      <c r="B16" s="182"/>
      <c r="C16" s="185" t="s">
        <v>16</v>
      </c>
      <c r="D16" s="182"/>
      <c r="E16" s="182"/>
      <c r="F16" s="256" t="s">
        <v>17</v>
      </c>
      <c r="G16" s="258">
        <v>63878</v>
      </c>
      <c r="H16" s="176"/>
    </row>
    <row r="17" spans="1:8" ht="19.899999999999999" customHeight="1">
      <c r="A17" s="181" t="s">
        <v>8</v>
      </c>
      <c r="B17" s="182"/>
      <c r="C17" s="176" t="s">
        <v>18</v>
      </c>
      <c r="D17" s="182"/>
      <c r="E17" s="182"/>
      <c r="F17" s="259">
        <v>40160</v>
      </c>
      <c r="G17" s="258">
        <v>37554</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1039">
        <v>5828231</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v>11358</v>
      </c>
      <c r="H21" s="187"/>
    </row>
    <row r="22" spans="1:8" ht="19.899999999999999" customHeight="1">
      <c r="A22" s="183" t="s">
        <v>20</v>
      </c>
      <c r="B22" s="182"/>
      <c r="C22" s="176" t="s">
        <v>10</v>
      </c>
      <c r="D22" s="182"/>
      <c r="E22" s="182"/>
      <c r="F22" s="256" t="s">
        <v>21</v>
      </c>
      <c r="G22" s="262">
        <v>346744</v>
      </c>
      <c r="H22" s="176"/>
    </row>
    <row r="23" spans="1:8" ht="19.899999999999999" customHeight="1">
      <c r="A23" s="183" t="s">
        <v>20</v>
      </c>
      <c r="B23" s="182"/>
      <c r="C23" s="182" t="s">
        <v>12</v>
      </c>
      <c r="D23" s="182"/>
      <c r="E23" s="182"/>
      <c r="F23" s="256" t="s">
        <v>22</v>
      </c>
      <c r="G23" s="263">
        <v>127095</v>
      </c>
      <c r="H23" s="176"/>
    </row>
    <row r="24" spans="1:8" ht="19.899999999999999" customHeight="1">
      <c r="A24" s="183" t="s">
        <v>20</v>
      </c>
      <c r="B24" s="182"/>
      <c r="C24" s="185" t="s">
        <v>14</v>
      </c>
      <c r="D24" s="182"/>
      <c r="E24" s="182"/>
      <c r="F24" s="256" t="s">
        <v>23</v>
      </c>
      <c r="G24" s="263">
        <v>23077</v>
      </c>
      <c r="H24" s="176"/>
    </row>
    <row r="25" spans="1:8" ht="19.899999999999999" customHeight="1">
      <c r="A25" s="183" t="s">
        <v>20</v>
      </c>
      <c r="B25" s="182"/>
      <c r="C25" s="185" t="s">
        <v>16</v>
      </c>
      <c r="D25" s="182"/>
      <c r="E25" s="182"/>
      <c r="F25" s="256" t="s">
        <v>24</v>
      </c>
      <c r="G25" s="263">
        <v>6643</v>
      </c>
      <c r="H25" s="176"/>
    </row>
    <row r="26" spans="1:8" ht="19.899999999999999" customHeight="1">
      <c r="A26" s="183" t="s">
        <v>20</v>
      </c>
      <c r="B26" s="182"/>
      <c r="C26" s="176" t="s">
        <v>18</v>
      </c>
      <c r="D26" s="182"/>
      <c r="E26" s="182"/>
      <c r="F26" s="259">
        <v>40360</v>
      </c>
      <c r="G26" s="263">
        <v>7750</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1040">
        <v>522667</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v>0</v>
      </c>
      <c r="H30" s="176"/>
    </row>
    <row r="31" spans="1:8" ht="19.899999999999999" customHeight="1">
      <c r="A31" s="181" t="s">
        <v>26</v>
      </c>
      <c r="B31" s="182"/>
      <c r="C31" s="176" t="s">
        <v>29</v>
      </c>
      <c r="D31" s="182"/>
      <c r="E31" s="182"/>
      <c r="F31" s="256" t="s">
        <v>30</v>
      </c>
      <c r="G31" s="266">
        <v>0</v>
      </c>
      <c r="H31" s="176"/>
    </row>
    <row r="32" spans="1:8" ht="19.899999999999999" customHeight="1">
      <c r="A32" s="181" t="s">
        <v>31</v>
      </c>
      <c r="B32" s="182"/>
      <c r="C32" s="182" t="s">
        <v>27</v>
      </c>
      <c r="D32" s="182"/>
      <c r="E32" s="182"/>
      <c r="F32" s="256" t="s">
        <v>28</v>
      </c>
      <c r="G32" s="266">
        <v>0</v>
      </c>
      <c r="H32" s="176"/>
    </row>
    <row r="33" spans="1:8" ht="19.899999999999999" customHeight="1">
      <c r="A33" s="181" t="s">
        <v>31</v>
      </c>
      <c r="B33" s="182"/>
      <c r="C33" s="176" t="s">
        <v>29</v>
      </c>
      <c r="D33" s="182"/>
      <c r="E33" s="182"/>
      <c r="F33" s="256" t="s">
        <v>30</v>
      </c>
      <c r="G33" s="266">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1040">
        <v>0</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v>0</v>
      </c>
      <c r="H37" s="176"/>
    </row>
    <row r="38" spans="1:8" ht="19.899999999999999" customHeight="1">
      <c r="A38" s="181" t="s">
        <v>33</v>
      </c>
      <c r="B38" s="182"/>
      <c r="C38" s="1156" t="s">
        <v>29</v>
      </c>
      <c r="D38" s="1156"/>
      <c r="E38" s="1156"/>
      <c r="F38" s="256" t="s">
        <v>35</v>
      </c>
      <c r="G38" s="263">
        <v>0</v>
      </c>
      <c r="H38" s="176"/>
    </row>
    <row r="39" spans="1:8" ht="19.899999999999999" customHeight="1">
      <c r="A39" s="181" t="s">
        <v>36</v>
      </c>
      <c r="B39" s="182"/>
      <c r="C39" s="182" t="s">
        <v>27</v>
      </c>
      <c r="D39" s="182"/>
      <c r="E39" s="182"/>
      <c r="F39" s="256" t="s">
        <v>34</v>
      </c>
      <c r="G39" s="263">
        <v>0</v>
      </c>
      <c r="H39" s="176"/>
    </row>
    <row r="40" spans="1:8" ht="19.899999999999999" customHeight="1">
      <c r="A40" s="181" t="s">
        <v>36</v>
      </c>
      <c r="B40" s="182"/>
      <c r="C40" s="1156" t="s">
        <v>29</v>
      </c>
      <c r="D40" s="1156"/>
      <c r="E40" s="1156"/>
      <c r="F40" s="256" t="s">
        <v>35</v>
      </c>
      <c r="G40" s="263">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1040">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268">
        <v>6350898</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0</v>
      </c>
      <c r="H46" s="176"/>
    </row>
    <row r="47" spans="1:8" ht="19.899999999999999" customHeight="1">
      <c r="A47" s="181" t="s">
        <v>41</v>
      </c>
      <c r="B47" s="189"/>
      <c r="C47" s="189"/>
      <c r="D47" s="189"/>
      <c r="E47" s="189"/>
      <c r="F47" s="270" t="s">
        <v>42</v>
      </c>
      <c r="G47" s="269">
        <v>0</v>
      </c>
      <c r="H47" s="187"/>
    </row>
    <row r="48" spans="1:8" ht="19.899999999999999" customHeight="1">
      <c r="A48" s="181" t="s">
        <v>43</v>
      </c>
      <c r="B48" s="176"/>
      <c r="C48" s="189"/>
      <c r="D48" s="189"/>
      <c r="E48" s="189"/>
      <c r="F48" s="270" t="s">
        <v>44</v>
      </c>
      <c r="G48" s="269">
        <v>0</v>
      </c>
      <c r="H48" s="187"/>
    </row>
    <row r="49" spans="1:8" ht="19.899999999999999" customHeight="1">
      <c r="A49" s="181" t="s">
        <v>45</v>
      </c>
      <c r="B49" s="182"/>
      <c r="C49" s="182"/>
      <c r="D49" s="182"/>
      <c r="E49" s="182"/>
      <c r="F49" s="271" t="s">
        <v>46</v>
      </c>
      <c r="G49" s="269">
        <v>0</v>
      </c>
      <c r="H49" s="176"/>
    </row>
    <row r="50" spans="1:8" ht="19.899999999999999" customHeight="1">
      <c r="A50" s="181" t="s">
        <v>47</v>
      </c>
      <c r="B50" s="182"/>
      <c r="C50" s="182"/>
      <c r="D50" s="182"/>
      <c r="E50" s="182"/>
      <c r="F50" s="271" t="s">
        <v>48</v>
      </c>
      <c r="G50" s="269">
        <v>284750</v>
      </c>
      <c r="H50" s="176"/>
    </row>
    <row r="51" spans="1:8" ht="19.899999999999999" customHeight="1">
      <c r="A51" s="181" t="s">
        <v>49</v>
      </c>
      <c r="B51" s="182"/>
      <c r="C51" s="182"/>
      <c r="D51" s="182"/>
      <c r="E51" s="182"/>
      <c r="F51" s="254">
        <v>40450</v>
      </c>
      <c r="G51" s="269">
        <v>331500</v>
      </c>
      <c r="H51" s="176"/>
    </row>
    <row r="52" spans="1:8" ht="19.899999999999999" customHeight="1">
      <c r="A52" s="181" t="s">
        <v>50</v>
      </c>
      <c r="B52" s="182"/>
      <c r="C52" s="182"/>
      <c r="D52" s="182"/>
      <c r="E52" s="182"/>
      <c r="F52" s="271" t="s">
        <v>51</v>
      </c>
      <c r="G52" s="269">
        <v>64667</v>
      </c>
      <c r="H52" s="176"/>
    </row>
    <row r="53" spans="1:8" ht="19.899999999999999" customHeight="1">
      <c r="A53" s="183" t="s">
        <v>52</v>
      </c>
      <c r="B53" s="184"/>
      <c r="C53" s="184"/>
      <c r="D53" s="184"/>
      <c r="E53" s="184"/>
      <c r="F53" s="270" t="s">
        <v>53</v>
      </c>
      <c r="G53" s="269">
        <v>0</v>
      </c>
      <c r="H53" s="176"/>
    </row>
    <row r="54" spans="1:8" ht="19.899999999999999" customHeight="1">
      <c r="A54" s="183" t="s">
        <v>54</v>
      </c>
      <c r="B54" s="184"/>
      <c r="C54" s="184"/>
      <c r="D54" s="184"/>
      <c r="E54" s="184"/>
      <c r="F54" s="271" t="s">
        <v>55</v>
      </c>
      <c r="G54" s="269">
        <v>0</v>
      </c>
      <c r="H54" s="176"/>
    </row>
    <row r="55" spans="1:8" ht="19.899999999999999" customHeight="1">
      <c r="A55" s="183" t="s">
        <v>56</v>
      </c>
      <c r="B55" s="184"/>
      <c r="C55" s="184"/>
      <c r="D55" s="184"/>
      <c r="E55" s="184"/>
      <c r="F55" s="270" t="s">
        <v>57</v>
      </c>
      <c r="G55" s="269">
        <v>0</v>
      </c>
      <c r="H55" s="176"/>
    </row>
    <row r="56" spans="1:8" ht="19.899999999999999" customHeight="1">
      <c r="A56" s="183" t="s">
        <v>58</v>
      </c>
      <c r="B56" s="184"/>
      <c r="C56" s="184"/>
      <c r="D56" s="184"/>
      <c r="E56" s="184"/>
      <c r="F56" s="271" t="s">
        <v>59</v>
      </c>
      <c r="G56" s="269">
        <v>32000</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0</v>
      </c>
      <c r="H58" s="176"/>
    </row>
    <row r="59" spans="1:8" ht="19.899999999999999" customHeight="1">
      <c r="A59" s="183" t="s">
        <v>64</v>
      </c>
      <c r="B59" s="184"/>
      <c r="C59" s="184"/>
      <c r="D59" s="184"/>
      <c r="E59" s="184"/>
      <c r="F59" s="271" t="s">
        <v>65</v>
      </c>
      <c r="G59" s="269">
        <v>311950</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0</v>
      </c>
      <c r="H61" s="176"/>
    </row>
    <row r="62" spans="1:8" ht="19.899999999999999" customHeight="1">
      <c r="A62" s="181"/>
      <c r="B62" s="182"/>
      <c r="C62" s="182"/>
      <c r="D62" s="182"/>
      <c r="E62" s="182"/>
      <c r="F62" s="256"/>
      <c r="G62" s="1041"/>
      <c r="H62" s="176"/>
    </row>
    <row r="63" spans="1:8" ht="19.899999999999999" customHeight="1">
      <c r="A63" s="186" t="s">
        <v>70</v>
      </c>
      <c r="B63" s="182"/>
      <c r="C63" s="182"/>
      <c r="D63" s="182"/>
      <c r="E63" s="182"/>
      <c r="F63" s="256"/>
      <c r="G63" s="273">
        <v>7375765</v>
      </c>
      <c r="H63" s="176"/>
    </row>
    <row r="64" spans="1:8" ht="19.899999999999999" customHeight="1">
      <c r="A64" s="181"/>
      <c r="B64" s="182"/>
      <c r="C64" s="182"/>
      <c r="D64" s="182"/>
      <c r="E64" s="182"/>
      <c r="F64" s="256"/>
      <c r="G64" s="264"/>
      <c r="H64" s="176"/>
    </row>
    <row r="65" spans="1:8" ht="19.899999999999999" customHeight="1">
      <c r="A65" s="1304" t="s">
        <v>71</v>
      </c>
      <c r="B65" s="1305"/>
      <c r="C65" s="1305"/>
      <c r="D65" s="1305"/>
      <c r="E65" s="1305"/>
      <c r="F65" s="1306"/>
      <c r="G65" s="1042"/>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0</v>
      </c>
      <c r="H67" s="176"/>
    </row>
    <row r="68" spans="1:8" ht="19.899999999999999" customHeight="1">
      <c r="A68" s="181" t="s">
        <v>74</v>
      </c>
      <c r="B68" s="182"/>
      <c r="C68" s="182"/>
      <c r="D68" s="182"/>
      <c r="E68" s="182"/>
      <c r="F68" s="256" t="s">
        <v>75</v>
      </c>
      <c r="G68" s="269">
        <v>0</v>
      </c>
      <c r="H68" s="176"/>
    </row>
    <row r="69" spans="1:8" ht="19.899999999999999" customHeight="1">
      <c r="A69" s="181" t="s">
        <v>76</v>
      </c>
      <c r="B69" s="182"/>
      <c r="C69" s="182"/>
      <c r="D69" s="182"/>
      <c r="E69" s="182"/>
      <c r="F69" s="256" t="s">
        <v>77</v>
      </c>
      <c r="G69" s="269">
        <v>0</v>
      </c>
      <c r="H69" s="176"/>
    </row>
    <row r="70" spans="1:8" ht="19.899999999999999" customHeight="1">
      <c r="A70" s="181"/>
      <c r="B70" s="182"/>
      <c r="C70" s="182"/>
      <c r="D70" s="182"/>
      <c r="E70" s="182"/>
      <c r="F70" s="256"/>
      <c r="G70" s="1043"/>
      <c r="H70" s="176"/>
    </row>
    <row r="71" spans="1:8" ht="19.899999999999999" customHeight="1">
      <c r="A71" s="186" t="s">
        <v>78</v>
      </c>
      <c r="B71" s="182"/>
      <c r="C71" s="182"/>
      <c r="D71" s="182"/>
      <c r="E71" s="182"/>
      <c r="F71" s="256"/>
      <c r="G71" s="274">
        <v>0</v>
      </c>
      <c r="H71" s="176"/>
    </row>
    <row r="72" spans="1:8" ht="19.899999999999999" customHeight="1">
      <c r="A72" s="191"/>
      <c r="B72" s="275"/>
      <c r="C72" s="275"/>
      <c r="D72" s="275"/>
      <c r="E72" s="275"/>
      <c r="F72" s="276"/>
      <c r="G72" s="1044"/>
      <c r="H72" s="176"/>
    </row>
    <row r="73" spans="1:8" ht="19.899999999999999" customHeight="1">
      <c r="A73" s="1304" t="s">
        <v>79</v>
      </c>
      <c r="B73" s="1305"/>
      <c r="C73" s="1305"/>
      <c r="D73" s="1305"/>
      <c r="E73" s="1305"/>
      <c r="F73" s="1306"/>
      <c r="G73" s="1045"/>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v>19178644</v>
      </c>
      <c r="H75" s="176"/>
    </row>
    <row r="76" spans="1:8" ht="19.899999999999999" customHeight="1">
      <c r="A76" s="181" t="s">
        <v>82</v>
      </c>
      <c r="B76" s="182"/>
      <c r="C76" s="182"/>
      <c r="D76" s="182"/>
      <c r="E76" s="182"/>
      <c r="F76" s="259">
        <v>42130</v>
      </c>
      <c r="G76" s="279" t="s">
        <v>402</v>
      </c>
      <c r="H76" s="176"/>
    </row>
    <row r="77" spans="1:8" ht="19.899999999999999" customHeight="1">
      <c r="A77" s="194" t="s">
        <v>83</v>
      </c>
      <c r="B77" s="195"/>
      <c r="C77" s="195"/>
      <c r="D77" s="195"/>
      <c r="E77" s="195"/>
      <c r="F77" s="280" t="s">
        <v>84</v>
      </c>
      <c r="G77" s="281">
        <v>432989</v>
      </c>
      <c r="H77" s="176"/>
    </row>
    <row r="78" spans="1:8" ht="19.899999999999999" customHeight="1">
      <c r="A78" s="194" t="s">
        <v>85</v>
      </c>
      <c r="B78" s="195"/>
      <c r="C78" s="195"/>
      <c r="D78" s="195"/>
      <c r="E78" s="195"/>
      <c r="F78" s="280" t="s">
        <v>86</v>
      </c>
      <c r="G78" s="279">
        <v>0</v>
      </c>
      <c r="H78" s="176"/>
    </row>
    <row r="79" spans="1:8" ht="19.899999999999999" customHeight="1">
      <c r="A79" s="181" t="s">
        <v>87</v>
      </c>
      <c r="B79" s="182"/>
      <c r="C79" s="182"/>
      <c r="D79" s="182"/>
      <c r="E79" s="182"/>
      <c r="F79" s="256" t="s">
        <v>88</v>
      </c>
      <c r="G79" s="279">
        <v>0</v>
      </c>
      <c r="H79" s="176"/>
    </row>
    <row r="80" spans="1:8" ht="19.899999999999999" customHeight="1">
      <c r="A80" s="181" t="s">
        <v>89</v>
      </c>
      <c r="B80" s="182"/>
      <c r="C80" s="182"/>
      <c r="D80" s="182"/>
      <c r="E80" s="182"/>
      <c r="F80" s="256" t="s">
        <v>90</v>
      </c>
      <c r="G80" s="279">
        <v>248739</v>
      </c>
      <c r="H80" s="176"/>
    </row>
    <row r="81" spans="1:10" ht="19.899999999999999" customHeight="1">
      <c r="A81" s="181" t="s">
        <v>91</v>
      </c>
      <c r="B81" s="182"/>
      <c r="C81" s="182"/>
      <c r="D81" s="182"/>
      <c r="E81" s="182"/>
      <c r="F81" s="256" t="s">
        <v>92</v>
      </c>
      <c r="G81" s="278">
        <v>2925404</v>
      </c>
      <c r="H81" s="176"/>
    </row>
    <row r="82" spans="1:10" ht="19.899999999999999" customHeight="1">
      <c r="A82" s="196" t="s">
        <v>93</v>
      </c>
      <c r="B82" s="197"/>
      <c r="C82" s="197"/>
      <c r="D82" s="197"/>
      <c r="E82" s="197"/>
      <c r="F82" s="277" t="s">
        <v>94</v>
      </c>
      <c r="G82" s="279">
        <v>0</v>
      </c>
      <c r="H82" s="176"/>
    </row>
    <row r="83" spans="1:10" ht="19.899999999999999" customHeight="1">
      <c r="A83" s="181" t="s">
        <v>95</v>
      </c>
      <c r="B83" s="182"/>
      <c r="C83" s="182"/>
      <c r="D83" s="182"/>
      <c r="E83" s="182"/>
      <c r="F83" s="256" t="s">
        <v>96</v>
      </c>
      <c r="G83" s="279">
        <v>0</v>
      </c>
      <c r="H83" s="176"/>
    </row>
    <row r="84" spans="1:10" ht="19.899999999999999" customHeight="1">
      <c r="A84" s="181"/>
      <c r="B84" s="182"/>
      <c r="C84" s="182"/>
      <c r="D84" s="182"/>
      <c r="E84" s="182"/>
      <c r="F84" s="256"/>
      <c r="G84" s="1046"/>
      <c r="H84" s="176"/>
    </row>
    <row r="85" spans="1:10" ht="19.899999999999999" customHeight="1">
      <c r="A85" s="186" t="s">
        <v>97</v>
      </c>
      <c r="B85" s="182"/>
      <c r="C85" s="182"/>
      <c r="D85" s="182"/>
      <c r="E85" s="182"/>
      <c r="F85" s="256"/>
      <c r="G85" s="282">
        <v>22785776</v>
      </c>
      <c r="H85" s="176"/>
    </row>
    <row r="86" spans="1:10" ht="19.899999999999999" customHeight="1">
      <c r="A86" s="191"/>
      <c r="B86" s="275"/>
      <c r="C86" s="275"/>
      <c r="D86" s="275"/>
      <c r="E86" s="275"/>
      <c r="F86" s="276"/>
      <c r="G86" s="1044"/>
      <c r="H86" s="176"/>
    </row>
    <row r="87" spans="1:10" ht="19.899999999999999" customHeight="1">
      <c r="A87" s="1307" t="s">
        <v>98</v>
      </c>
      <c r="B87" s="1308"/>
      <c r="C87" s="1308"/>
      <c r="D87" s="1308"/>
      <c r="E87" s="1308"/>
      <c r="F87" s="1309"/>
      <c r="G87" s="1045"/>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3">
        <v>40000</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136000</v>
      </c>
      <c r="H92" s="176"/>
    </row>
    <row r="93" spans="1:10" ht="19.899999999999999" customHeight="1">
      <c r="A93" s="1047"/>
      <c r="B93" s="1048"/>
      <c r="C93" s="1048"/>
      <c r="D93" s="1048"/>
      <c r="E93" s="1048"/>
      <c r="F93" s="1049"/>
      <c r="G93" s="1046"/>
      <c r="H93" s="176"/>
    </row>
    <row r="94" spans="1:10" ht="19.899999999999999" customHeight="1">
      <c r="A94" s="186" t="s">
        <v>105</v>
      </c>
      <c r="B94" s="182"/>
      <c r="C94" s="182"/>
      <c r="D94" s="182"/>
      <c r="E94" s="182"/>
      <c r="F94" s="285"/>
      <c r="G94" s="253">
        <v>176000</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1050"/>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1400</v>
      </c>
      <c r="H98" s="176"/>
    </row>
    <row r="99" spans="1:8" ht="19.899999999999999" customHeight="1">
      <c r="A99" s="181" t="s">
        <v>109</v>
      </c>
      <c r="B99" s="182"/>
      <c r="C99" s="182"/>
      <c r="D99" s="182"/>
      <c r="E99" s="182"/>
      <c r="F99" s="256" t="s">
        <v>110</v>
      </c>
      <c r="G99" s="288">
        <v>250000</v>
      </c>
      <c r="H99" s="176"/>
    </row>
    <row r="100" spans="1:8" ht="19.899999999999999" customHeight="1">
      <c r="A100" s="183" t="s">
        <v>111</v>
      </c>
      <c r="B100" s="184"/>
      <c r="C100" s="184"/>
      <c r="D100" s="184"/>
      <c r="E100" s="184"/>
      <c r="F100" s="289">
        <v>44400</v>
      </c>
      <c r="G100" s="290">
        <v>0</v>
      </c>
      <c r="H100" s="176"/>
    </row>
    <row r="101" spans="1:8" ht="19.899999999999999" customHeight="1">
      <c r="A101" s="181" t="s">
        <v>112</v>
      </c>
      <c r="B101" s="182"/>
      <c r="C101" s="182"/>
      <c r="D101" s="182"/>
      <c r="E101" s="182"/>
      <c r="F101" s="256" t="s">
        <v>113</v>
      </c>
      <c r="G101" s="288">
        <v>0</v>
      </c>
      <c r="H101" s="176"/>
    </row>
    <row r="102" spans="1:8" ht="19.899999999999999" customHeight="1">
      <c r="A102" s="181"/>
      <c r="B102" s="182"/>
      <c r="C102" s="182"/>
      <c r="D102" s="182"/>
      <c r="E102" s="182"/>
      <c r="F102" s="256"/>
      <c r="G102" s="1051"/>
      <c r="H102" s="176"/>
    </row>
    <row r="103" spans="1:8" ht="19.899999999999999" customHeight="1">
      <c r="A103" s="186" t="s">
        <v>114</v>
      </c>
      <c r="B103" s="182"/>
      <c r="C103" s="182"/>
      <c r="D103" s="182"/>
      <c r="E103" s="182"/>
      <c r="F103" s="256"/>
      <c r="G103" s="253">
        <v>251400</v>
      </c>
      <c r="H103" s="176"/>
    </row>
    <row r="104" spans="1:8" ht="19.899999999999999" customHeight="1">
      <c r="A104" s="181"/>
      <c r="B104" s="182"/>
      <c r="C104" s="182"/>
      <c r="D104" s="182"/>
      <c r="E104" s="182"/>
      <c r="F104" s="256"/>
      <c r="G104" s="286"/>
      <c r="H104" s="176"/>
    </row>
    <row r="105" spans="1:8" ht="19.899999999999999" customHeight="1">
      <c r="A105" s="1304" t="s">
        <v>115</v>
      </c>
      <c r="B105" s="1305"/>
      <c r="C105" s="1305"/>
      <c r="D105" s="1305"/>
      <c r="E105" s="1305"/>
      <c r="F105" s="1306"/>
      <c r="G105" s="1052"/>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22269</v>
      </c>
      <c r="H107" s="176"/>
    </row>
    <row r="108" spans="1:8" ht="19.899999999999999" customHeight="1">
      <c r="A108" s="181" t="s">
        <v>118</v>
      </c>
      <c r="B108" s="182"/>
      <c r="C108" s="182"/>
      <c r="D108" s="182"/>
      <c r="E108" s="182"/>
      <c r="F108" s="256" t="s">
        <v>119</v>
      </c>
      <c r="G108" s="291">
        <v>67685</v>
      </c>
      <c r="H108" s="176"/>
    </row>
    <row r="109" spans="1:8" ht="19.899999999999999" customHeight="1">
      <c r="A109" s="181" t="s">
        <v>120</v>
      </c>
      <c r="B109" s="182"/>
      <c r="C109" s="182"/>
      <c r="D109" s="182"/>
      <c r="E109" s="182"/>
      <c r="F109" s="256" t="s">
        <v>121</v>
      </c>
      <c r="G109" s="291">
        <v>31882</v>
      </c>
      <c r="H109" s="176"/>
    </row>
    <row r="110" spans="1:8" ht="19.899999999999999" customHeight="1">
      <c r="A110" s="181" t="s">
        <v>122</v>
      </c>
      <c r="B110" s="182"/>
      <c r="C110" s="182"/>
      <c r="D110" s="182"/>
      <c r="E110" s="182"/>
      <c r="F110" s="256" t="s">
        <v>123</v>
      </c>
      <c r="G110" s="291">
        <v>0</v>
      </c>
      <c r="H110" s="176"/>
    </row>
    <row r="111" spans="1:8" ht="19.899999999999999" customHeight="1">
      <c r="A111" s="181" t="s">
        <v>124</v>
      </c>
      <c r="B111" s="182"/>
      <c r="C111" s="182"/>
      <c r="D111" s="182"/>
      <c r="E111" s="182"/>
      <c r="F111" s="256" t="s">
        <v>125</v>
      </c>
      <c r="G111" s="291">
        <v>0</v>
      </c>
      <c r="H111" s="176"/>
    </row>
    <row r="112" spans="1:8" ht="19.899999999999999" customHeight="1">
      <c r="A112" s="181"/>
      <c r="B112" s="182"/>
      <c r="C112" s="182"/>
      <c r="D112" s="182"/>
      <c r="E112" s="182"/>
      <c r="F112" s="256"/>
      <c r="G112" s="1053"/>
      <c r="H112" s="176"/>
    </row>
    <row r="113" spans="1:8" ht="19.899999999999999" customHeight="1">
      <c r="A113" s="292" t="s">
        <v>126</v>
      </c>
      <c r="B113" s="293"/>
      <c r="C113" s="293"/>
      <c r="D113" s="293"/>
      <c r="E113" s="293"/>
      <c r="F113" s="294"/>
      <c r="G113" s="253">
        <v>121836</v>
      </c>
      <c r="H113" s="176"/>
    </row>
    <row r="114" spans="1:8" ht="19.899999999999999" customHeight="1">
      <c r="A114" s="181"/>
      <c r="B114" s="182"/>
      <c r="C114" s="182"/>
      <c r="D114" s="182"/>
      <c r="E114" s="182"/>
      <c r="F114" s="203"/>
      <c r="G114" s="204"/>
      <c r="H114" s="176"/>
    </row>
    <row r="115" spans="1:8" ht="19.899999999999999" customHeight="1">
      <c r="A115" s="205" t="s">
        <v>127</v>
      </c>
      <c r="B115" s="295"/>
      <c r="C115" s="295"/>
      <c r="D115" s="295"/>
      <c r="E115" s="295"/>
      <c r="F115" s="296" t="s">
        <v>128</v>
      </c>
      <c r="G115" s="297">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253">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1054"/>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3">
        <v>62942</v>
      </c>
      <c r="H121" s="176"/>
    </row>
    <row r="122" spans="1:8" ht="19.899999999999999" customHeight="1">
      <c r="A122" s="181" t="s">
        <v>133</v>
      </c>
      <c r="B122" s="182"/>
      <c r="C122" s="182"/>
      <c r="D122" s="182"/>
      <c r="E122" s="182"/>
      <c r="F122" s="256" t="s">
        <v>134</v>
      </c>
      <c r="G122" s="291">
        <v>0</v>
      </c>
      <c r="H122" s="176"/>
    </row>
    <row r="123" spans="1:8" ht="19.899999999999999" customHeight="1">
      <c r="A123" s="181" t="s">
        <v>135</v>
      </c>
      <c r="B123" s="182"/>
      <c r="C123" s="182"/>
      <c r="D123" s="182"/>
      <c r="E123" s="182"/>
      <c r="F123" s="256" t="s">
        <v>136</v>
      </c>
      <c r="G123" s="291">
        <v>0</v>
      </c>
      <c r="H123" s="176"/>
    </row>
    <row r="124" spans="1:8" ht="19.899999999999999" customHeight="1">
      <c r="A124" s="181" t="s">
        <v>137</v>
      </c>
      <c r="B124" s="182"/>
      <c r="C124" s="182"/>
      <c r="D124" s="182"/>
      <c r="E124" s="182"/>
      <c r="F124" s="256" t="s">
        <v>138</v>
      </c>
      <c r="G124" s="291">
        <v>97663</v>
      </c>
      <c r="H124" s="176"/>
    </row>
    <row r="125" spans="1:8" ht="19.899999999999999" customHeight="1">
      <c r="A125" s="181"/>
      <c r="B125" s="182"/>
      <c r="C125" s="182"/>
      <c r="D125" s="182"/>
      <c r="E125" s="182"/>
      <c r="F125" s="256"/>
      <c r="G125" s="1053"/>
      <c r="H125" s="176"/>
    </row>
    <row r="126" spans="1:8" ht="19.899999999999999" customHeight="1">
      <c r="A126" s="186" t="s">
        <v>139</v>
      </c>
      <c r="B126" s="182"/>
      <c r="C126" s="182"/>
      <c r="D126" s="182"/>
      <c r="E126" s="182"/>
      <c r="F126" s="256"/>
      <c r="G126" s="253">
        <v>160605</v>
      </c>
      <c r="H126" s="176"/>
    </row>
    <row r="127" spans="1:8" ht="19.899999999999999" customHeight="1">
      <c r="A127" s="181"/>
      <c r="B127" s="182"/>
      <c r="C127" s="182"/>
      <c r="D127" s="182"/>
      <c r="E127" s="182"/>
      <c r="F127" s="256"/>
      <c r="G127" s="286"/>
      <c r="H127" s="176"/>
    </row>
    <row r="128" spans="1:8" ht="19.899999999999999" customHeight="1">
      <c r="A128" s="1310" t="s">
        <v>140</v>
      </c>
      <c r="B128" s="1311"/>
      <c r="C128" s="1311"/>
      <c r="D128" s="1311"/>
      <c r="E128" s="1311"/>
      <c r="F128" s="1312"/>
      <c r="G128" s="1055"/>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0</v>
      </c>
      <c r="H131" s="176"/>
    </row>
    <row r="132" spans="1:8" ht="19.899999999999999" customHeight="1">
      <c r="A132" s="183" t="s">
        <v>145</v>
      </c>
      <c r="B132" s="184"/>
      <c r="C132" s="184"/>
      <c r="D132" s="212"/>
      <c r="E132" s="189"/>
      <c r="F132" s="300">
        <v>49230</v>
      </c>
      <c r="G132" s="301">
        <v>53807</v>
      </c>
      <c r="H132" s="176"/>
    </row>
    <row r="133" spans="1:8" ht="19.899999999999999" customHeight="1">
      <c r="A133" s="183" t="s">
        <v>146</v>
      </c>
      <c r="B133" s="184"/>
      <c r="C133" s="184"/>
      <c r="D133" s="212"/>
      <c r="E133" s="189"/>
      <c r="F133" s="300">
        <v>49240</v>
      </c>
      <c r="G133" s="288">
        <v>0</v>
      </c>
      <c r="H133" s="176"/>
    </row>
    <row r="134" spans="1:8" ht="19.899999999999999" customHeight="1">
      <c r="A134" s="181" t="s">
        <v>147</v>
      </c>
      <c r="B134" s="182"/>
      <c r="C134" s="182"/>
      <c r="D134" s="182"/>
      <c r="E134" s="182"/>
      <c r="F134" s="256" t="s">
        <v>148</v>
      </c>
      <c r="G134" s="288">
        <v>0</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0</v>
      </c>
      <c r="H136" s="176"/>
    </row>
    <row r="137" spans="1:8" ht="19.899999999999999" customHeight="1">
      <c r="A137" s="181" t="s">
        <v>152</v>
      </c>
      <c r="B137" s="182"/>
      <c r="C137" s="182"/>
      <c r="D137" s="182"/>
      <c r="E137" s="182"/>
      <c r="F137" s="256" t="s">
        <v>153</v>
      </c>
      <c r="G137" s="288">
        <v>0</v>
      </c>
      <c r="H137" s="176"/>
    </row>
    <row r="138" spans="1:8" ht="19.899999999999999" customHeight="1">
      <c r="A138" s="181"/>
      <c r="B138" s="182"/>
      <c r="C138" s="182"/>
      <c r="D138" s="182"/>
      <c r="E138" s="182"/>
      <c r="F138" s="256"/>
      <c r="G138" s="1056"/>
      <c r="H138" s="176"/>
    </row>
    <row r="139" spans="1:8" ht="19.899999999999999" customHeight="1">
      <c r="A139" s="186" t="s">
        <v>154</v>
      </c>
      <c r="B139" s="182"/>
      <c r="C139" s="182"/>
      <c r="D139" s="182"/>
      <c r="E139" s="182"/>
      <c r="F139" s="256"/>
      <c r="G139" s="253">
        <v>53807</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v>30925189</v>
      </c>
      <c r="H141" s="176"/>
    </row>
    <row r="142" spans="1:8" ht="19.899999999999999" customHeight="1" thickTop="1">
      <c r="A142" s="191"/>
      <c r="B142" s="275"/>
      <c r="C142" s="275"/>
      <c r="D142" s="275"/>
      <c r="E142" s="275"/>
      <c r="F142" s="302"/>
      <c r="G142" s="303"/>
      <c r="H142" s="176"/>
    </row>
    <row r="143" spans="1:8" ht="19.899999999999999" customHeight="1">
      <c r="A143" s="1313" t="s">
        <v>156</v>
      </c>
      <c r="B143" s="1314"/>
      <c r="C143" s="1314"/>
      <c r="D143" s="1314"/>
      <c r="E143" s="1314"/>
      <c r="F143" s="1315"/>
      <c r="G143" s="304"/>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1355136</v>
      </c>
      <c r="H145" s="176"/>
    </row>
    <row r="146" spans="1:8" ht="19.899999999999999" customHeight="1">
      <c r="A146" s="181" t="s">
        <v>159</v>
      </c>
      <c r="B146" s="176"/>
      <c r="C146" s="176"/>
      <c r="D146" s="176"/>
      <c r="E146" s="176"/>
      <c r="F146" s="256" t="s">
        <v>160</v>
      </c>
      <c r="G146" s="307">
        <v>0</v>
      </c>
      <c r="H146" s="176"/>
    </row>
    <row r="147" spans="1:8" ht="19.899999999999999" customHeight="1">
      <c r="A147" s="181" t="s">
        <v>161</v>
      </c>
      <c r="B147" s="176"/>
      <c r="C147" s="176"/>
      <c r="D147" s="176"/>
      <c r="E147" s="176"/>
      <c r="F147" s="256" t="s">
        <v>162</v>
      </c>
      <c r="G147" s="307">
        <v>1488269</v>
      </c>
      <c r="H147" s="176"/>
    </row>
    <row r="148" spans="1:8" ht="19.899999999999999" customHeight="1">
      <c r="A148" s="181" t="s">
        <v>163</v>
      </c>
      <c r="B148" s="176"/>
      <c r="C148" s="176"/>
      <c r="D148" s="176"/>
      <c r="E148" s="176"/>
      <c r="F148" s="256" t="s">
        <v>164</v>
      </c>
      <c r="G148" s="307">
        <v>0</v>
      </c>
      <c r="H148" s="176"/>
    </row>
    <row r="149" spans="1:8" ht="19.899999999999999" customHeight="1">
      <c r="A149" s="181" t="s">
        <v>165</v>
      </c>
      <c r="B149" s="176"/>
      <c r="C149" s="176"/>
      <c r="D149" s="176"/>
      <c r="E149" s="176"/>
      <c r="F149" s="256" t="s">
        <v>166</v>
      </c>
      <c r="G149" s="307">
        <v>0</v>
      </c>
      <c r="H149" s="176"/>
    </row>
    <row r="150" spans="1:8" ht="19.899999999999999" customHeight="1">
      <c r="A150" s="181" t="s">
        <v>167</v>
      </c>
      <c r="B150" s="182"/>
      <c r="C150" s="182"/>
      <c r="D150" s="182"/>
      <c r="E150" s="182"/>
      <c r="F150" s="256" t="s">
        <v>168</v>
      </c>
      <c r="G150" s="307">
        <v>7190967</v>
      </c>
      <c r="H150" s="176"/>
    </row>
    <row r="151" spans="1:8" ht="19.899999999999999" customHeight="1">
      <c r="A151" s="181" t="s">
        <v>169</v>
      </c>
      <c r="B151" s="182"/>
      <c r="C151" s="182"/>
      <c r="D151" s="182"/>
      <c r="E151" s="182"/>
      <c r="F151" s="256" t="s">
        <v>170</v>
      </c>
      <c r="G151" s="307">
        <v>450000</v>
      </c>
      <c r="H151" s="176"/>
    </row>
    <row r="152" spans="1:8" ht="19.899999999999999" customHeight="1">
      <c r="A152" s="181" t="s">
        <v>171</v>
      </c>
      <c r="B152" s="182"/>
      <c r="C152" s="182"/>
      <c r="D152" s="182"/>
      <c r="E152" s="182"/>
      <c r="F152" s="256" t="s">
        <v>172</v>
      </c>
      <c r="G152" s="307">
        <v>0</v>
      </c>
      <c r="H152" s="176"/>
    </row>
    <row r="153" spans="1:8" ht="19.899999999999999" customHeight="1">
      <c r="A153" s="181" t="s">
        <v>173</v>
      </c>
      <c r="B153" s="182"/>
      <c r="C153" s="182"/>
      <c r="D153" s="182"/>
      <c r="E153" s="182"/>
      <c r="F153" s="256" t="s">
        <v>174</v>
      </c>
      <c r="G153" s="307">
        <v>123322</v>
      </c>
      <c r="H153" s="176"/>
    </row>
    <row r="154" spans="1:8" ht="19.899999999999999" customHeight="1">
      <c r="A154" s="181" t="s">
        <v>175</v>
      </c>
      <c r="B154" s="182"/>
      <c r="C154" s="182"/>
      <c r="D154" s="182"/>
      <c r="E154" s="182"/>
      <c r="F154" s="256" t="s">
        <v>176</v>
      </c>
      <c r="G154" s="307">
        <v>0</v>
      </c>
      <c r="H154" s="176"/>
    </row>
    <row r="155" spans="1:8" ht="19.899999999999999" customHeight="1">
      <c r="A155" s="181" t="s">
        <v>177</v>
      </c>
      <c r="B155" s="182"/>
      <c r="C155" s="182"/>
      <c r="D155" s="182"/>
      <c r="E155" s="182"/>
      <c r="F155" s="259">
        <v>52500</v>
      </c>
      <c r="G155" s="307">
        <v>0</v>
      </c>
      <c r="H155" s="176"/>
    </row>
    <row r="156" spans="1:8" ht="19.899999999999999" customHeight="1">
      <c r="A156" s="181" t="s">
        <v>178</v>
      </c>
      <c r="B156" s="182"/>
      <c r="C156" s="182"/>
      <c r="D156" s="182"/>
      <c r="E156" s="182"/>
      <c r="F156" s="256" t="s">
        <v>179</v>
      </c>
      <c r="G156" s="307">
        <v>0</v>
      </c>
      <c r="H156" s="176"/>
    </row>
    <row r="157" spans="1:8" ht="19.899999999999999" customHeight="1">
      <c r="A157" s="181" t="s">
        <v>180</v>
      </c>
      <c r="B157" s="182"/>
      <c r="C157" s="182"/>
      <c r="D157" s="182"/>
      <c r="E157" s="182"/>
      <c r="F157" s="256" t="s">
        <v>181</v>
      </c>
      <c r="G157" s="307">
        <v>0</v>
      </c>
      <c r="H157" s="176"/>
    </row>
    <row r="158" spans="1:8" ht="19.899999999999999" customHeight="1">
      <c r="A158" s="181" t="s">
        <v>182</v>
      </c>
      <c r="B158" s="182"/>
      <c r="C158" s="182"/>
      <c r="D158" s="182"/>
      <c r="E158" s="182"/>
      <c r="F158" s="256" t="s">
        <v>183</v>
      </c>
      <c r="G158" s="307">
        <v>0</v>
      </c>
      <c r="H158" s="176"/>
    </row>
    <row r="159" spans="1:8" ht="19.899999999999999" customHeight="1">
      <c r="A159" s="181" t="s">
        <v>184</v>
      </c>
      <c r="B159" s="182"/>
      <c r="C159" s="182"/>
      <c r="D159" s="182"/>
      <c r="E159" s="182"/>
      <c r="F159" s="256" t="s">
        <v>185</v>
      </c>
      <c r="G159" s="307">
        <v>0</v>
      </c>
      <c r="H159" s="176"/>
    </row>
    <row r="160" spans="1:8" ht="19.899999999999999" customHeight="1">
      <c r="A160" s="181" t="s">
        <v>186</v>
      </c>
      <c r="B160" s="182"/>
      <c r="C160" s="182"/>
      <c r="D160" s="182"/>
      <c r="E160" s="182"/>
      <c r="F160" s="256" t="s">
        <v>187</v>
      </c>
      <c r="G160" s="307">
        <v>2672625</v>
      </c>
      <c r="H160" s="176"/>
    </row>
    <row r="161" spans="1:8" ht="19.899999999999999" customHeight="1">
      <c r="A161" s="181" t="s">
        <v>188</v>
      </c>
      <c r="B161" s="182"/>
      <c r="C161" s="182"/>
      <c r="D161" s="182"/>
      <c r="E161" s="182"/>
      <c r="F161" s="256" t="s">
        <v>189</v>
      </c>
      <c r="G161" s="307">
        <v>0</v>
      </c>
      <c r="H161" s="176"/>
    </row>
    <row r="162" spans="1:8" ht="19.899999999999999" customHeight="1">
      <c r="A162" s="181" t="s">
        <v>190</v>
      </c>
      <c r="B162" s="182"/>
      <c r="C162" s="182"/>
      <c r="D162" s="182"/>
      <c r="E162" s="182"/>
      <c r="F162" s="256" t="s">
        <v>191</v>
      </c>
      <c r="G162" s="307">
        <v>0</v>
      </c>
      <c r="H162" s="176"/>
    </row>
    <row r="163" spans="1:8" ht="19.899999999999999" customHeight="1">
      <c r="A163" s="181" t="s">
        <v>192</v>
      </c>
      <c r="B163" s="182"/>
      <c r="C163" s="182"/>
      <c r="D163" s="182"/>
      <c r="E163" s="182"/>
      <c r="F163" s="256" t="s">
        <v>193</v>
      </c>
      <c r="G163" s="307">
        <v>0</v>
      </c>
      <c r="H163" s="176"/>
    </row>
    <row r="164" spans="1:8" ht="19.899999999999999" customHeight="1">
      <c r="A164" s="181" t="s">
        <v>194</v>
      </c>
      <c r="B164" s="182"/>
      <c r="C164" s="182"/>
      <c r="D164" s="182"/>
      <c r="E164" s="182"/>
      <c r="F164" s="256" t="s">
        <v>195</v>
      </c>
      <c r="G164" s="307">
        <v>0</v>
      </c>
      <c r="H164" s="176"/>
    </row>
    <row r="165" spans="1:8" ht="19.899999999999999" customHeight="1">
      <c r="A165" s="181" t="s">
        <v>196</v>
      </c>
      <c r="B165" s="182"/>
      <c r="C165" s="182"/>
      <c r="D165" s="182"/>
      <c r="E165" s="182"/>
      <c r="F165" s="256" t="s">
        <v>197</v>
      </c>
      <c r="G165" s="307">
        <v>3549779</v>
      </c>
      <c r="H165" s="176"/>
    </row>
    <row r="166" spans="1:8" ht="19.899999999999999" customHeight="1">
      <c r="A166" s="181" t="s">
        <v>198</v>
      </c>
      <c r="B166" s="182"/>
      <c r="C166" s="182"/>
      <c r="D166" s="182"/>
      <c r="E166" s="182"/>
      <c r="F166" s="256" t="s">
        <v>199</v>
      </c>
      <c r="G166" s="307">
        <v>50000</v>
      </c>
      <c r="H166" s="176"/>
    </row>
    <row r="167" spans="1:8" ht="19.899999999999999" customHeight="1">
      <c r="A167" s="181" t="s">
        <v>200</v>
      </c>
      <c r="B167" s="182"/>
      <c r="C167" s="182"/>
      <c r="D167" s="182"/>
      <c r="E167" s="182"/>
      <c r="F167" s="256" t="s">
        <v>201</v>
      </c>
      <c r="G167" s="307">
        <v>0</v>
      </c>
      <c r="H167" s="176"/>
    </row>
    <row r="168" spans="1:8" ht="19.899999999999999" customHeight="1">
      <c r="A168" s="181" t="s">
        <v>202</v>
      </c>
      <c r="B168" s="182"/>
      <c r="C168" s="182"/>
      <c r="D168" s="182"/>
      <c r="E168" s="182"/>
      <c r="F168" s="256" t="s">
        <v>203</v>
      </c>
      <c r="G168" s="307">
        <v>0</v>
      </c>
      <c r="H168" s="176"/>
    </row>
    <row r="169" spans="1:8" ht="19.899999999999999" customHeight="1">
      <c r="A169" s="181" t="s">
        <v>204</v>
      </c>
      <c r="B169" s="182"/>
      <c r="C169" s="182"/>
      <c r="D169" s="182"/>
      <c r="E169" s="182"/>
      <c r="F169" s="256" t="s">
        <v>205</v>
      </c>
      <c r="G169" s="307">
        <v>1900000</v>
      </c>
      <c r="H169" s="176"/>
    </row>
    <row r="170" spans="1:8" ht="19.899999999999999" customHeight="1">
      <c r="A170" s="181" t="s">
        <v>206</v>
      </c>
      <c r="B170" s="182"/>
      <c r="C170" s="182"/>
      <c r="D170" s="182"/>
      <c r="E170" s="182"/>
      <c r="F170" s="259">
        <v>56001</v>
      </c>
      <c r="G170" s="307">
        <v>0</v>
      </c>
      <c r="H170" s="176"/>
    </row>
    <row r="171" spans="1:8" ht="19.899999999999999" customHeight="1">
      <c r="A171" s="181" t="s">
        <v>207</v>
      </c>
      <c r="B171" s="182"/>
      <c r="C171" s="182"/>
      <c r="D171" s="182"/>
      <c r="E171" s="182"/>
      <c r="F171" s="259">
        <v>56002</v>
      </c>
      <c r="G171" s="307">
        <v>0</v>
      </c>
      <c r="H171" s="176"/>
    </row>
    <row r="172" spans="1:8" ht="19.899999999999999" customHeight="1">
      <c r="A172" s="181" t="s">
        <v>208</v>
      </c>
      <c r="B172" s="182"/>
      <c r="C172" s="182"/>
      <c r="D172" s="182"/>
      <c r="E172" s="182"/>
      <c r="F172" s="259">
        <v>56003</v>
      </c>
      <c r="G172" s="307">
        <v>0</v>
      </c>
      <c r="H172" s="176"/>
    </row>
    <row r="173" spans="1:8" ht="19.899999999999999" customHeight="1">
      <c r="A173" s="181" t="s">
        <v>209</v>
      </c>
      <c r="B173" s="182"/>
      <c r="C173" s="182"/>
      <c r="D173" s="182"/>
      <c r="E173" s="182"/>
      <c r="F173" s="308" t="s">
        <v>210</v>
      </c>
      <c r="G173" s="307">
        <v>0</v>
      </c>
      <c r="H173" s="176"/>
    </row>
    <row r="174" spans="1:8" ht="19.899999999999999" customHeight="1">
      <c r="A174" s="181" t="s">
        <v>211</v>
      </c>
      <c r="B174" s="182"/>
      <c r="C174" s="182"/>
      <c r="D174" s="182"/>
      <c r="E174" s="182"/>
      <c r="F174" s="256" t="s">
        <v>212</v>
      </c>
      <c r="G174" s="307">
        <v>5000</v>
      </c>
      <c r="H174" s="176"/>
    </row>
    <row r="175" spans="1:8" ht="19.899999999999999" customHeight="1">
      <c r="A175" s="209" t="s">
        <v>213</v>
      </c>
      <c r="B175" s="176"/>
      <c r="C175" s="176"/>
      <c r="D175" s="176"/>
      <c r="E175" s="176"/>
      <c r="F175" s="298" t="s">
        <v>214</v>
      </c>
      <c r="G175" s="307">
        <v>0</v>
      </c>
      <c r="H175" s="176"/>
    </row>
    <row r="176" spans="1:8" ht="19.899999999999999" customHeight="1">
      <c r="A176" s="181" t="s">
        <v>215</v>
      </c>
      <c r="B176" s="182"/>
      <c r="C176" s="182"/>
      <c r="D176" s="182"/>
      <c r="E176" s="182"/>
      <c r="F176" s="256" t="s">
        <v>216</v>
      </c>
      <c r="G176" s="307">
        <v>325000</v>
      </c>
      <c r="H176" s="176"/>
    </row>
    <row r="177" spans="1:8" ht="19.899999999999999" customHeight="1">
      <c r="A177" s="181" t="s">
        <v>217</v>
      </c>
      <c r="B177" s="182"/>
      <c r="C177" s="182"/>
      <c r="D177" s="182"/>
      <c r="E177" s="182"/>
      <c r="F177" s="256" t="s">
        <v>218</v>
      </c>
      <c r="G177" s="307">
        <v>0</v>
      </c>
      <c r="H177" s="176"/>
    </row>
    <row r="178" spans="1:8" ht="19.899999999999999" customHeight="1">
      <c r="A178" s="181" t="s">
        <v>219</v>
      </c>
      <c r="B178" s="182"/>
      <c r="C178" s="182"/>
      <c r="D178" s="182"/>
      <c r="E178" s="182"/>
      <c r="F178" s="256" t="s">
        <v>220</v>
      </c>
      <c r="G178" s="307">
        <v>0</v>
      </c>
      <c r="H178" s="176"/>
    </row>
    <row r="179" spans="1:8" ht="19.899999999999999" customHeight="1">
      <c r="A179" s="181" t="s">
        <v>221</v>
      </c>
      <c r="B179" s="182"/>
      <c r="C179" s="182"/>
      <c r="D179" s="182"/>
      <c r="E179" s="182"/>
      <c r="F179" s="256" t="s">
        <v>222</v>
      </c>
      <c r="G179" s="307">
        <v>0</v>
      </c>
      <c r="H179" s="176"/>
    </row>
    <row r="180" spans="1:8" ht="19.899999999999999" customHeight="1">
      <c r="A180" s="181" t="s">
        <v>223</v>
      </c>
      <c r="B180" s="182"/>
      <c r="C180" s="182"/>
      <c r="D180" s="182"/>
      <c r="E180" s="182"/>
      <c r="F180" s="256" t="s">
        <v>224</v>
      </c>
      <c r="G180" s="307">
        <v>250000</v>
      </c>
      <c r="H180" s="176"/>
    </row>
    <row r="181" spans="1:8" ht="19.899999999999999" customHeight="1">
      <c r="A181" s="181" t="s">
        <v>225</v>
      </c>
      <c r="B181" s="182"/>
      <c r="C181" s="182"/>
      <c r="D181" s="182"/>
      <c r="E181" s="182"/>
      <c r="F181" s="256" t="s">
        <v>226</v>
      </c>
      <c r="G181" s="307">
        <v>0</v>
      </c>
      <c r="H181" s="176"/>
    </row>
    <row r="182" spans="1:8" ht="19.899999999999999" customHeight="1">
      <c r="A182" s="181" t="s">
        <v>227</v>
      </c>
      <c r="B182" s="182"/>
      <c r="C182" s="182"/>
      <c r="D182" s="182"/>
      <c r="E182" s="182"/>
      <c r="F182" s="256" t="s">
        <v>228</v>
      </c>
      <c r="G182" s="307">
        <v>0</v>
      </c>
      <c r="H182" s="176"/>
    </row>
    <row r="183" spans="1:8" ht="19.899999999999999" customHeight="1">
      <c r="A183" s="181" t="s">
        <v>229</v>
      </c>
      <c r="B183" s="182"/>
      <c r="C183" s="182"/>
      <c r="D183" s="182"/>
      <c r="E183" s="182"/>
      <c r="F183" s="256" t="s">
        <v>230</v>
      </c>
      <c r="G183" s="307">
        <v>1458117</v>
      </c>
      <c r="H183" s="176"/>
    </row>
    <row r="184" spans="1:8" ht="19.899999999999999" customHeight="1">
      <c r="A184" s="181" t="s">
        <v>231</v>
      </c>
      <c r="B184" s="182"/>
      <c r="C184" s="182"/>
      <c r="D184" s="182"/>
      <c r="E184" s="182"/>
      <c r="F184" s="256" t="s">
        <v>232</v>
      </c>
      <c r="G184" s="307">
        <v>1431019</v>
      </c>
      <c r="H184" s="176"/>
    </row>
    <row r="185" spans="1:8" ht="19.899999999999999" customHeight="1">
      <c r="A185" s="181" t="s">
        <v>233</v>
      </c>
      <c r="B185" s="182"/>
      <c r="C185" s="182"/>
      <c r="D185" s="182"/>
      <c r="E185" s="182"/>
      <c r="F185" s="256" t="s">
        <v>234</v>
      </c>
      <c r="G185" s="307">
        <v>100000</v>
      </c>
      <c r="H185" s="176"/>
    </row>
    <row r="186" spans="1:8" ht="19.899999999999999" customHeight="1">
      <c r="A186" s="181" t="s">
        <v>235</v>
      </c>
      <c r="B186" s="182"/>
      <c r="C186" s="182"/>
      <c r="D186" s="182"/>
      <c r="E186" s="182"/>
      <c r="F186" s="256" t="s">
        <v>236</v>
      </c>
      <c r="G186" s="307">
        <v>0</v>
      </c>
      <c r="H186" s="176"/>
    </row>
    <row r="187" spans="1:8" ht="19.899999999999999" customHeight="1">
      <c r="A187" s="181" t="s">
        <v>237</v>
      </c>
      <c r="B187" s="182"/>
      <c r="C187" s="182"/>
      <c r="D187" s="182"/>
      <c r="E187" s="182"/>
      <c r="F187" s="256" t="s">
        <v>238</v>
      </c>
      <c r="G187" s="307">
        <v>0</v>
      </c>
      <c r="H187" s="176"/>
    </row>
    <row r="188" spans="1:8" ht="19.899999999999999" customHeight="1">
      <c r="A188" s="181" t="s">
        <v>239</v>
      </c>
      <c r="B188" s="182"/>
      <c r="C188" s="182"/>
      <c r="D188" s="182"/>
      <c r="E188" s="182"/>
      <c r="F188" s="309">
        <v>59600</v>
      </c>
      <c r="G188" s="307">
        <v>0</v>
      </c>
      <c r="H188" s="176"/>
    </row>
    <row r="189" spans="1:8" ht="19.899999999999999" customHeight="1">
      <c r="A189" s="181" t="s">
        <v>240</v>
      </c>
      <c r="B189" s="182"/>
      <c r="C189" s="182"/>
      <c r="D189" s="182"/>
      <c r="E189" s="182"/>
      <c r="F189" s="256" t="s">
        <v>241</v>
      </c>
      <c r="G189" s="307">
        <v>2063006</v>
      </c>
      <c r="H189" s="176"/>
    </row>
    <row r="190" spans="1:8" ht="19.899999999999999" customHeight="1">
      <c r="A190" s="181" t="s">
        <v>242</v>
      </c>
      <c r="B190" s="182"/>
      <c r="C190" s="182"/>
      <c r="D190" s="182"/>
      <c r="E190" s="182"/>
      <c r="F190" s="256" t="s">
        <v>243</v>
      </c>
      <c r="G190" s="307">
        <v>0</v>
      </c>
      <c r="H190" s="176"/>
    </row>
    <row r="191" spans="1:8" ht="19.899999999999999" customHeight="1">
      <c r="A191" s="181" t="s">
        <v>244</v>
      </c>
      <c r="B191" s="182"/>
      <c r="C191" s="182"/>
      <c r="D191" s="182"/>
      <c r="E191" s="182"/>
      <c r="F191" s="256" t="s">
        <v>245</v>
      </c>
      <c r="G191" s="307">
        <v>205698</v>
      </c>
      <c r="H191" s="176"/>
    </row>
    <row r="192" spans="1:8" ht="19.899999999999999" customHeight="1">
      <c r="A192" s="181"/>
      <c r="B192" s="182"/>
      <c r="C192" s="182"/>
      <c r="D192" s="182"/>
      <c r="E192" s="182"/>
      <c r="F192" s="256"/>
      <c r="G192" s="1057"/>
      <c r="H192" s="176"/>
    </row>
    <row r="193" spans="1:8" ht="19.899999999999999" customHeight="1">
      <c r="A193" s="220" t="s">
        <v>246</v>
      </c>
      <c r="B193" s="221"/>
      <c r="C193" s="221"/>
      <c r="D193" s="221"/>
      <c r="E193" s="221"/>
      <c r="F193" s="222"/>
      <c r="G193" s="223">
        <v>24617938</v>
      </c>
      <c r="H193" s="176"/>
    </row>
    <row r="194" spans="1:8" ht="19.899999999999999" customHeight="1">
      <c r="A194" s="224"/>
      <c r="B194" s="225"/>
      <c r="C194" s="225"/>
      <c r="D194" s="225"/>
      <c r="E194" s="225"/>
      <c r="F194" s="310"/>
      <c r="G194" s="311"/>
      <c r="H194" s="176"/>
    </row>
    <row r="195" spans="1:8" ht="19.899999999999999" customHeight="1">
      <c r="A195" s="1058" t="s">
        <v>247</v>
      </c>
      <c r="B195" s="1059"/>
      <c r="C195" s="1059"/>
      <c r="D195" s="1059"/>
      <c r="E195" s="1059"/>
      <c r="F195" s="1060"/>
      <c r="G195" s="1061"/>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354326</v>
      </c>
      <c r="H197" s="176"/>
    </row>
    <row r="198" spans="1:8" ht="19.899999999999999" customHeight="1">
      <c r="A198" s="181" t="s">
        <v>250</v>
      </c>
      <c r="B198" s="182"/>
      <c r="C198" s="182"/>
      <c r="D198" s="182"/>
      <c r="E198" s="182"/>
      <c r="F198" s="256" t="s">
        <v>251</v>
      </c>
      <c r="G198" s="307">
        <v>42566</v>
      </c>
      <c r="H198" s="176"/>
    </row>
    <row r="199" spans="1:8" ht="19.899999999999999" customHeight="1">
      <c r="A199" s="181" t="s">
        <v>252</v>
      </c>
      <c r="B199" s="182"/>
      <c r="C199" s="182"/>
      <c r="D199" s="182"/>
      <c r="E199" s="182"/>
      <c r="F199" s="256" t="s">
        <v>253</v>
      </c>
      <c r="G199" s="307">
        <v>236465</v>
      </c>
      <c r="H199" s="176"/>
    </row>
    <row r="200" spans="1:8" ht="19.899999999999999" customHeight="1">
      <c r="A200" s="181" t="s">
        <v>254</v>
      </c>
      <c r="B200" s="182"/>
      <c r="C200" s="182"/>
      <c r="D200" s="182"/>
      <c r="E200" s="182"/>
      <c r="F200" s="256" t="s">
        <v>255</v>
      </c>
      <c r="G200" s="307">
        <v>45197</v>
      </c>
      <c r="H200" s="176"/>
    </row>
    <row r="201" spans="1:8" ht="19.899999999999999" customHeight="1">
      <c r="A201" s="181" t="s">
        <v>256</v>
      </c>
      <c r="B201" s="182"/>
      <c r="C201" s="182"/>
      <c r="D201" s="182"/>
      <c r="E201" s="182"/>
      <c r="F201" s="256" t="s">
        <v>257</v>
      </c>
      <c r="G201" s="307">
        <v>303872</v>
      </c>
      <c r="H201" s="176"/>
    </row>
    <row r="202" spans="1:8" ht="19.899999999999999" customHeight="1">
      <c r="A202" s="181" t="s">
        <v>258</v>
      </c>
      <c r="B202" s="182"/>
      <c r="C202" s="182"/>
      <c r="D202" s="182"/>
      <c r="E202" s="182"/>
      <c r="F202" s="256" t="s">
        <v>259</v>
      </c>
      <c r="G202" s="307">
        <v>15206</v>
      </c>
      <c r="H202" s="176"/>
    </row>
    <row r="203" spans="1:8" ht="19.899999999999999" customHeight="1">
      <c r="A203" s="181" t="s">
        <v>260</v>
      </c>
      <c r="B203" s="182"/>
      <c r="C203" s="182"/>
      <c r="D203" s="182"/>
      <c r="E203" s="182"/>
      <c r="F203" s="256" t="s">
        <v>261</v>
      </c>
      <c r="G203" s="307">
        <v>594067</v>
      </c>
      <c r="H203" s="176"/>
    </row>
    <row r="204" spans="1:8" ht="19.899999999999999" customHeight="1">
      <c r="A204" s="181" t="s">
        <v>262</v>
      </c>
      <c r="B204" s="182"/>
      <c r="C204" s="182"/>
      <c r="D204" s="182"/>
      <c r="E204" s="182"/>
      <c r="F204" s="256" t="s">
        <v>263</v>
      </c>
      <c r="G204" s="307">
        <v>1855452</v>
      </c>
      <c r="H204" s="176"/>
    </row>
    <row r="205" spans="1:8" ht="19.899999999999999" customHeight="1">
      <c r="A205" s="181" t="s">
        <v>264</v>
      </c>
      <c r="B205" s="182"/>
      <c r="C205" s="182"/>
      <c r="D205" s="182"/>
      <c r="E205" s="182"/>
      <c r="F205" s="256" t="s">
        <v>265</v>
      </c>
      <c r="G205" s="307">
        <v>0</v>
      </c>
      <c r="H205" s="176"/>
    </row>
    <row r="206" spans="1:8" ht="19.899999999999999" customHeight="1">
      <c r="A206" s="181" t="s">
        <v>266</v>
      </c>
      <c r="B206" s="182"/>
      <c r="C206" s="182"/>
      <c r="D206" s="182"/>
      <c r="E206" s="182"/>
      <c r="F206" s="256" t="s">
        <v>267</v>
      </c>
      <c r="G206" s="307">
        <v>0</v>
      </c>
      <c r="H206" s="176"/>
    </row>
    <row r="207" spans="1:8" ht="19.899999999999999" customHeight="1">
      <c r="A207" s="181" t="s">
        <v>268</v>
      </c>
      <c r="B207" s="182"/>
      <c r="C207" s="182"/>
      <c r="D207" s="182"/>
      <c r="E207" s="182"/>
      <c r="F207" s="256" t="s">
        <v>269</v>
      </c>
      <c r="G207" s="307">
        <v>0</v>
      </c>
      <c r="H207" s="176"/>
    </row>
    <row r="208" spans="1:8" ht="19.899999999999999" customHeight="1">
      <c r="A208" s="181" t="s">
        <v>270</v>
      </c>
      <c r="B208" s="182"/>
      <c r="C208" s="182"/>
      <c r="D208" s="182"/>
      <c r="E208" s="182"/>
      <c r="F208" s="256" t="s">
        <v>271</v>
      </c>
      <c r="G208" s="307">
        <v>0</v>
      </c>
      <c r="H208" s="176"/>
    </row>
    <row r="209" spans="1:8" ht="19.899999999999999" customHeight="1">
      <c r="A209" s="181" t="s">
        <v>272</v>
      </c>
      <c r="B209" s="182"/>
      <c r="C209" s="182"/>
      <c r="D209" s="182"/>
      <c r="E209" s="182"/>
      <c r="F209" s="256" t="s">
        <v>273</v>
      </c>
      <c r="G209" s="307">
        <v>0</v>
      </c>
      <c r="H209" s="176"/>
    </row>
    <row r="210" spans="1:8" ht="19.899999999999999" customHeight="1">
      <c r="A210" s="181" t="s">
        <v>274</v>
      </c>
      <c r="B210" s="176"/>
      <c r="C210" s="176"/>
      <c r="D210" s="176"/>
      <c r="E210" s="176"/>
      <c r="F210" s="256" t="s">
        <v>275</v>
      </c>
      <c r="G210" s="307">
        <v>0</v>
      </c>
      <c r="H210" s="176"/>
    </row>
    <row r="211" spans="1:8" ht="19.899999999999999" customHeight="1">
      <c r="A211" s="181" t="s">
        <v>276</v>
      </c>
      <c r="B211" s="176"/>
      <c r="C211" s="176"/>
      <c r="D211" s="176"/>
      <c r="E211" s="176"/>
      <c r="F211" s="259">
        <v>64007</v>
      </c>
      <c r="G211" s="307">
        <v>0</v>
      </c>
      <c r="H211" s="176"/>
    </row>
    <row r="212" spans="1:8" ht="19.899999999999999" customHeight="1">
      <c r="A212" s="181" t="s">
        <v>277</v>
      </c>
      <c r="B212" s="182"/>
      <c r="C212" s="182"/>
      <c r="D212" s="182"/>
      <c r="E212" s="182"/>
      <c r="F212" s="256" t="s">
        <v>278</v>
      </c>
      <c r="G212" s="307">
        <v>1063324</v>
      </c>
      <c r="H212" s="176"/>
    </row>
    <row r="213" spans="1:8" ht="19.899999999999999" customHeight="1">
      <c r="A213" s="181" t="s">
        <v>279</v>
      </c>
      <c r="B213" s="182"/>
      <c r="C213" s="182"/>
      <c r="D213" s="182"/>
      <c r="E213" s="182"/>
      <c r="F213" s="256" t="s">
        <v>280</v>
      </c>
      <c r="G213" s="307">
        <v>0</v>
      </c>
      <c r="H213" s="176"/>
    </row>
    <row r="214" spans="1:8" ht="19.899999999999999" customHeight="1">
      <c r="A214" s="181" t="s">
        <v>281</v>
      </c>
      <c r="B214" s="182"/>
      <c r="C214" s="182"/>
      <c r="D214" s="182"/>
      <c r="E214" s="182"/>
      <c r="F214" s="256" t="s">
        <v>282</v>
      </c>
      <c r="G214" s="307">
        <v>0</v>
      </c>
      <c r="H214" s="176"/>
    </row>
    <row r="215" spans="1:8" ht="19.899999999999999" customHeight="1">
      <c r="A215" s="181" t="s">
        <v>283</v>
      </c>
      <c r="B215" s="182"/>
      <c r="C215" s="182"/>
      <c r="D215" s="182"/>
      <c r="E215" s="182"/>
      <c r="F215" s="256" t="s">
        <v>284</v>
      </c>
      <c r="G215" s="307">
        <v>692097</v>
      </c>
      <c r="H215" s="176"/>
    </row>
    <row r="216" spans="1:8" ht="19.899999999999999" customHeight="1">
      <c r="A216" s="181" t="s">
        <v>285</v>
      </c>
      <c r="B216" s="182"/>
      <c r="C216" s="182"/>
      <c r="D216" s="182"/>
      <c r="E216" s="182"/>
      <c r="F216" s="256" t="s">
        <v>286</v>
      </c>
      <c r="G216" s="307">
        <v>825227</v>
      </c>
      <c r="H216" s="176"/>
    </row>
    <row r="217" spans="1:8" ht="19.899999999999999" customHeight="1">
      <c r="A217" s="181" t="s">
        <v>287</v>
      </c>
      <c r="B217" s="176"/>
      <c r="C217" s="176"/>
      <c r="D217" s="176"/>
      <c r="E217" s="176"/>
      <c r="F217" s="298" t="s">
        <v>288</v>
      </c>
      <c r="G217" s="307">
        <v>153747</v>
      </c>
      <c r="H217" s="176"/>
    </row>
    <row r="218" spans="1:8" ht="19.899999999999999" customHeight="1">
      <c r="A218" s="181" t="s">
        <v>289</v>
      </c>
      <c r="B218" s="182"/>
      <c r="C218" s="182"/>
      <c r="D218" s="182"/>
      <c r="E218" s="182"/>
      <c r="F218" s="256" t="s">
        <v>290</v>
      </c>
      <c r="G218" s="307">
        <v>149836</v>
      </c>
      <c r="H218" s="176"/>
    </row>
    <row r="219" spans="1:8" ht="19.899999999999999" customHeight="1">
      <c r="A219" s="181" t="s">
        <v>291</v>
      </c>
      <c r="B219" s="182"/>
      <c r="C219" s="182"/>
      <c r="D219" s="182"/>
      <c r="E219" s="182"/>
      <c r="F219" s="256" t="s">
        <v>292</v>
      </c>
      <c r="G219" s="307">
        <v>54875</v>
      </c>
      <c r="H219" s="176"/>
    </row>
    <row r="220" spans="1:8" ht="19.899999999999999" customHeight="1">
      <c r="A220" s="183" t="s">
        <v>293</v>
      </c>
      <c r="B220" s="184"/>
      <c r="C220" s="184"/>
      <c r="D220" s="184"/>
      <c r="E220" s="184"/>
      <c r="F220" s="271" t="s">
        <v>294</v>
      </c>
      <c r="G220" s="307">
        <v>127052</v>
      </c>
      <c r="H220" s="176"/>
    </row>
    <row r="221" spans="1:8" ht="19.899999999999999" customHeight="1">
      <c r="A221" s="181" t="s">
        <v>295</v>
      </c>
      <c r="B221" s="182"/>
      <c r="C221" s="182"/>
      <c r="D221" s="182"/>
      <c r="E221" s="182"/>
      <c r="F221" s="285" t="s">
        <v>296</v>
      </c>
      <c r="G221" s="307">
        <v>0</v>
      </c>
      <c r="H221" s="176"/>
    </row>
    <row r="222" spans="1:8" ht="19.899999999999999" customHeight="1">
      <c r="A222" s="181" t="s">
        <v>297</v>
      </c>
      <c r="B222" s="182"/>
      <c r="C222" s="182"/>
      <c r="D222" s="182"/>
      <c r="E222" s="182"/>
      <c r="F222" s="256" t="s">
        <v>298</v>
      </c>
      <c r="G222" s="307">
        <v>0</v>
      </c>
      <c r="H222" s="176"/>
    </row>
    <row r="223" spans="1:8" ht="19.899999999999999" customHeight="1">
      <c r="A223" s="181" t="s">
        <v>299</v>
      </c>
      <c r="B223" s="182"/>
      <c r="C223" s="182"/>
      <c r="D223" s="182"/>
      <c r="E223" s="182"/>
      <c r="F223" s="256" t="s">
        <v>300</v>
      </c>
      <c r="G223" s="307">
        <v>0</v>
      </c>
      <c r="H223" s="176"/>
    </row>
    <row r="224" spans="1:8" ht="19.899999999999999" customHeight="1">
      <c r="A224" s="181" t="s">
        <v>301</v>
      </c>
      <c r="B224" s="182"/>
      <c r="C224" s="182"/>
      <c r="D224" s="182"/>
      <c r="E224" s="182"/>
      <c r="F224" s="256" t="s">
        <v>302</v>
      </c>
      <c r="G224" s="307">
        <v>0</v>
      </c>
      <c r="H224" s="176"/>
    </row>
    <row r="225" spans="1:9" ht="19.899999999999999" customHeight="1">
      <c r="A225" s="181" t="s">
        <v>303</v>
      </c>
      <c r="B225" s="182"/>
      <c r="C225" s="182"/>
      <c r="D225" s="182"/>
      <c r="E225" s="182"/>
      <c r="F225" s="256" t="s">
        <v>304</v>
      </c>
      <c r="G225" s="307">
        <v>0</v>
      </c>
      <c r="H225" s="176"/>
    </row>
    <row r="226" spans="1:9" ht="19.899999999999999" customHeight="1">
      <c r="A226" s="181" t="s">
        <v>305</v>
      </c>
      <c r="B226" s="182"/>
      <c r="C226" s="182"/>
      <c r="D226" s="182"/>
      <c r="E226" s="182"/>
      <c r="F226" s="256" t="s">
        <v>306</v>
      </c>
      <c r="G226" s="307">
        <v>0</v>
      </c>
      <c r="H226" s="176"/>
    </row>
    <row r="227" spans="1:9" ht="19.899999999999999" customHeight="1">
      <c r="A227" s="226" t="s">
        <v>307</v>
      </c>
      <c r="B227" s="182"/>
      <c r="C227" s="182"/>
      <c r="D227" s="227"/>
      <c r="E227" s="182"/>
      <c r="F227" s="312" t="s">
        <v>308</v>
      </c>
      <c r="G227" s="307">
        <v>0</v>
      </c>
      <c r="H227" s="176"/>
    </row>
    <row r="228" spans="1:9" ht="19.899999999999999" customHeight="1">
      <c r="A228" s="226" t="s">
        <v>309</v>
      </c>
      <c r="B228" s="228"/>
      <c r="C228" s="228"/>
      <c r="D228" s="229"/>
      <c r="E228" s="228"/>
      <c r="F228" s="313" t="s">
        <v>310</v>
      </c>
      <c r="G228" s="307">
        <v>0</v>
      </c>
      <c r="H228" s="176"/>
    </row>
    <row r="229" spans="1:9" ht="19.899999999999999" customHeight="1">
      <c r="A229" s="226" t="s">
        <v>311</v>
      </c>
      <c r="B229" s="228"/>
      <c r="C229" s="228"/>
      <c r="D229" s="229"/>
      <c r="E229" s="228"/>
      <c r="F229" s="313" t="s">
        <v>312</v>
      </c>
      <c r="G229" s="307">
        <v>0</v>
      </c>
      <c r="H229" s="176"/>
    </row>
    <row r="230" spans="1:9" ht="19.899999999999999" customHeight="1">
      <c r="A230" s="226" t="s">
        <v>313</v>
      </c>
      <c r="B230" s="228"/>
      <c r="C230" s="228"/>
      <c r="D230" s="229"/>
      <c r="E230" s="228"/>
      <c r="F230" s="314" t="s">
        <v>314</v>
      </c>
      <c r="G230" s="307">
        <v>0</v>
      </c>
      <c r="H230" s="176"/>
    </row>
    <row r="231" spans="1:9" ht="19.899999999999999" customHeight="1">
      <c r="A231" s="226" t="s">
        <v>315</v>
      </c>
      <c r="B231" s="228"/>
      <c r="C231" s="228"/>
      <c r="D231" s="229"/>
      <c r="E231" s="228"/>
      <c r="F231" s="315">
        <v>69270</v>
      </c>
      <c r="G231" s="307">
        <v>0</v>
      </c>
      <c r="H231" s="176"/>
    </row>
    <row r="232" spans="1:9" ht="19.899999999999999" customHeight="1">
      <c r="A232" s="181" t="s">
        <v>316</v>
      </c>
      <c r="B232" s="182"/>
      <c r="C232" s="182"/>
      <c r="D232" s="182"/>
      <c r="E232" s="182"/>
      <c r="F232" s="256" t="s">
        <v>317</v>
      </c>
      <c r="G232" s="307">
        <v>15000</v>
      </c>
      <c r="H232" s="176"/>
      <c r="I232" s="230"/>
    </row>
    <row r="233" spans="1:9" ht="19.899999999999999" customHeight="1">
      <c r="A233" s="181" t="s">
        <v>318</v>
      </c>
      <c r="B233" s="182"/>
      <c r="C233" s="182"/>
      <c r="D233" s="182"/>
      <c r="E233" s="182"/>
      <c r="F233" s="256" t="s">
        <v>319</v>
      </c>
      <c r="G233" s="307">
        <v>0</v>
      </c>
      <c r="H233" s="176"/>
    </row>
    <row r="234" spans="1:9" ht="19.899999999999999" customHeight="1">
      <c r="A234" s="181" t="s">
        <v>320</v>
      </c>
      <c r="B234" s="182"/>
      <c r="C234" s="182"/>
      <c r="D234" s="182"/>
      <c r="E234" s="182"/>
      <c r="F234" s="256" t="s">
        <v>321</v>
      </c>
      <c r="G234" s="316">
        <v>110045</v>
      </c>
      <c r="H234" s="176"/>
    </row>
    <row r="235" spans="1:9" ht="19.899999999999999" customHeight="1">
      <c r="A235" s="181"/>
      <c r="B235" s="182"/>
      <c r="C235" s="182"/>
      <c r="D235" s="182"/>
      <c r="E235" s="182"/>
      <c r="F235" s="256"/>
      <c r="G235" s="317"/>
      <c r="H235" s="176"/>
    </row>
    <row r="236" spans="1:9" ht="19.899999999999999" customHeight="1">
      <c r="A236" s="205" t="s">
        <v>322</v>
      </c>
      <c r="B236" s="275"/>
      <c r="C236" s="275"/>
      <c r="D236" s="275"/>
      <c r="E236" s="275"/>
      <c r="F236" s="276"/>
      <c r="G236" s="318">
        <v>6638354</v>
      </c>
      <c r="H236" s="176"/>
    </row>
    <row r="237" spans="1:9" ht="19.899999999999999" customHeight="1">
      <c r="A237" s="224"/>
      <c r="B237" s="225"/>
      <c r="C237" s="225"/>
      <c r="D237" s="225"/>
      <c r="E237" s="225"/>
      <c r="F237" s="1062"/>
      <c r="G237" s="1063"/>
      <c r="H237" s="176"/>
    </row>
    <row r="238" spans="1:9" ht="19.899999999999999" customHeight="1">
      <c r="A238" s="1316" t="s">
        <v>323</v>
      </c>
      <c r="B238" s="1317"/>
      <c r="C238" s="1317"/>
      <c r="D238" s="1317"/>
      <c r="E238" s="1317"/>
      <c r="F238" s="1318"/>
      <c r="G238" s="1064"/>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6000</v>
      </c>
      <c r="H240" s="176"/>
    </row>
    <row r="241" spans="1:10" ht="19.899999999999999" customHeight="1">
      <c r="A241" s="183" t="s">
        <v>326</v>
      </c>
      <c r="B241" s="184"/>
      <c r="C241" s="184"/>
      <c r="D241" s="184"/>
      <c r="E241" s="184"/>
      <c r="F241" s="271" t="s">
        <v>327</v>
      </c>
      <c r="G241" s="320">
        <v>89000</v>
      </c>
      <c r="H241" s="176"/>
    </row>
    <row r="242" spans="1:10" ht="19.899999999999999" customHeight="1">
      <c r="A242" s="181" t="s">
        <v>328</v>
      </c>
      <c r="B242" s="182"/>
      <c r="C242" s="182"/>
      <c r="D242" s="182"/>
      <c r="E242" s="182"/>
      <c r="F242" s="256" t="s">
        <v>329</v>
      </c>
      <c r="G242" s="320">
        <v>194486</v>
      </c>
      <c r="H242" s="176"/>
    </row>
    <row r="243" spans="1:10" ht="19.899999999999999" customHeight="1">
      <c r="A243" s="183" t="s">
        <v>330</v>
      </c>
      <c r="B243" s="184"/>
      <c r="C243" s="184"/>
      <c r="D243" s="184"/>
      <c r="E243" s="184"/>
      <c r="F243" s="271" t="s">
        <v>331</v>
      </c>
      <c r="G243" s="320">
        <v>0</v>
      </c>
      <c r="H243" s="187"/>
      <c r="I243" s="232"/>
    </row>
    <row r="244" spans="1:10" ht="19.899999999999999" customHeight="1">
      <c r="A244" s="183" t="s">
        <v>332</v>
      </c>
      <c r="B244" s="184"/>
      <c r="C244" s="184"/>
      <c r="D244" s="184"/>
      <c r="E244" s="184"/>
      <c r="F244" s="289">
        <v>73050</v>
      </c>
      <c r="G244" s="320">
        <v>0</v>
      </c>
      <c r="H244" s="187"/>
      <c r="I244" s="232"/>
    </row>
    <row r="245" spans="1:10" ht="19.899999999999999" customHeight="1">
      <c r="A245" s="183" t="s">
        <v>333</v>
      </c>
      <c r="B245" s="184"/>
      <c r="C245" s="184"/>
      <c r="D245" s="184"/>
      <c r="E245" s="184"/>
      <c r="F245" s="271" t="s">
        <v>334</v>
      </c>
      <c r="G245" s="320">
        <v>0</v>
      </c>
      <c r="H245" s="187"/>
      <c r="I245" s="232"/>
    </row>
    <row r="246" spans="1:10" ht="19.899999999999999" customHeight="1">
      <c r="A246" s="183" t="s">
        <v>335</v>
      </c>
      <c r="B246" s="184"/>
      <c r="C246" s="184"/>
      <c r="D246" s="184"/>
      <c r="E246" s="184"/>
      <c r="F246" s="271" t="s">
        <v>336</v>
      </c>
      <c r="G246" s="320">
        <v>0</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0</v>
      </c>
      <c r="H248" s="187"/>
      <c r="I248" s="232"/>
      <c r="J248" s="232"/>
    </row>
    <row r="249" spans="1:10" ht="19.899999999999999" customHeight="1">
      <c r="A249" s="183" t="s">
        <v>341</v>
      </c>
      <c r="B249" s="184"/>
      <c r="C249" s="184"/>
      <c r="D249" s="184"/>
      <c r="E249" s="184"/>
      <c r="F249" s="271" t="s">
        <v>342</v>
      </c>
      <c r="G249" s="320">
        <v>0</v>
      </c>
      <c r="H249" s="187"/>
      <c r="I249" s="232"/>
    </row>
    <row r="250" spans="1:10" ht="19.899999999999999" customHeight="1">
      <c r="A250" s="183"/>
      <c r="B250" s="184"/>
      <c r="C250" s="184"/>
      <c r="D250" s="184"/>
      <c r="E250" s="184"/>
      <c r="F250" s="271"/>
      <c r="G250" s="1065"/>
      <c r="H250" s="187"/>
      <c r="I250" s="232"/>
    </row>
    <row r="251" spans="1:10" ht="19.899999999999999" customHeight="1">
      <c r="A251" s="205" t="s">
        <v>343</v>
      </c>
      <c r="B251" s="275"/>
      <c r="C251" s="275"/>
      <c r="D251" s="275"/>
      <c r="E251" s="275"/>
      <c r="F251" s="276"/>
      <c r="G251" s="318">
        <v>289486</v>
      </c>
      <c r="H251" s="176"/>
    </row>
    <row r="252" spans="1:10" ht="19.899999999999999" customHeight="1">
      <c r="A252" s="224"/>
      <c r="B252" s="225"/>
      <c r="C252" s="225"/>
      <c r="D252" s="225"/>
      <c r="E252" s="225"/>
      <c r="F252" s="225"/>
      <c r="G252" s="1066"/>
      <c r="H252" s="176"/>
    </row>
    <row r="253" spans="1:10" ht="19.899999999999999" customHeight="1" thickBot="1">
      <c r="A253" s="213" t="s">
        <v>344</v>
      </c>
      <c r="B253" s="214"/>
      <c r="C253" s="214"/>
      <c r="D253" s="214"/>
      <c r="E253" s="214"/>
      <c r="F253" s="215"/>
      <c r="G253" s="233">
        <v>31545778</v>
      </c>
      <c r="H253" s="176"/>
    </row>
    <row r="254" spans="1:10" ht="19.899999999999999" customHeight="1" thickTop="1">
      <c r="A254" s="624"/>
      <c r="B254" s="625"/>
      <c r="C254" s="625"/>
      <c r="D254" s="625"/>
      <c r="E254" s="625"/>
      <c r="F254" s="626"/>
      <c r="G254" s="627"/>
      <c r="H254" s="176"/>
    </row>
    <row r="255" spans="1:10" ht="19.899999999999999" customHeight="1">
      <c r="A255" s="1319"/>
      <c r="B255" s="1320"/>
      <c r="C255" s="1320"/>
      <c r="D255" s="1320"/>
      <c r="E255" s="1320"/>
      <c r="F255" s="1321"/>
      <c r="G255" s="1067"/>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100000</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0</v>
      </c>
      <c r="H260" s="176"/>
    </row>
    <row r="261" spans="1:12" ht="19.899999999999999" customHeight="1">
      <c r="A261" s="181" t="s">
        <v>349</v>
      </c>
      <c r="B261" s="182"/>
      <c r="C261" s="182"/>
      <c r="D261" s="182"/>
      <c r="E261" s="182"/>
      <c r="F261" s="321">
        <v>30500</v>
      </c>
      <c r="G261" s="307">
        <v>0</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0</v>
      </c>
      <c r="H264" s="176"/>
    </row>
    <row r="265" spans="1:12" ht="19.899999999999999" customHeight="1">
      <c r="A265" s="181" t="s">
        <v>353</v>
      </c>
      <c r="B265" s="182"/>
      <c r="C265" s="182"/>
      <c r="D265" s="182"/>
      <c r="E265" s="182"/>
      <c r="F265" s="321">
        <v>31100</v>
      </c>
      <c r="G265" s="166">
        <v>1747674</v>
      </c>
      <c r="H265" s="176"/>
    </row>
    <row r="266" spans="1:12" ht="19.899999999999999" customHeight="1">
      <c r="A266" s="181"/>
      <c r="B266" s="182"/>
      <c r="C266" s="182"/>
      <c r="D266" s="182"/>
      <c r="E266" s="182"/>
      <c r="F266" s="321"/>
      <c r="G266" s="1068"/>
      <c r="H266" s="176"/>
    </row>
    <row r="267" spans="1:12" ht="19.899999999999999" customHeight="1">
      <c r="A267" s="186" t="s">
        <v>354</v>
      </c>
      <c r="B267" s="182"/>
      <c r="C267" s="182"/>
      <c r="D267" s="182"/>
      <c r="E267" s="182"/>
      <c r="F267" s="321"/>
      <c r="G267" s="628">
        <v>1847674</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-2908153</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v>-1060479</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FF00"/>
  </sheetPr>
  <dimension ref="A1:L275"/>
  <sheetViews>
    <sheetView showGridLines="0" zoomScale="60" zoomScaleNormal="60" zoomScaleSheetLayoutView="80" zoomScalePageLayoutView="80" workbookViewId="0">
      <selection activeCell="J3" sqref="J3"/>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G1" s="168"/>
    </row>
    <row r="2" spans="1:8" ht="30" customHeight="1" thickBot="1">
      <c r="A2" s="1743" t="s">
        <v>0</v>
      </c>
      <c r="B2" s="1744" t="s">
        <v>367</v>
      </c>
      <c r="C2" s="1744"/>
      <c r="D2" s="1744"/>
      <c r="E2" s="1744"/>
      <c r="F2" s="1744"/>
      <c r="G2" s="1745"/>
    </row>
    <row r="3" spans="1:8" ht="22.9" customHeight="1">
      <c r="A3" s="1746" t="s">
        <v>1</v>
      </c>
      <c r="B3" s="1746"/>
      <c r="C3" s="1746"/>
      <c r="D3" s="1746"/>
      <c r="E3" s="1746"/>
      <c r="F3" s="1746"/>
      <c r="G3" s="1746"/>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1742"/>
      <c r="B6" s="1742"/>
      <c r="C6" s="1742"/>
      <c r="D6" s="1742"/>
      <c r="E6" s="1742"/>
      <c r="F6" s="1742"/>
      <c r="G6" s="1742"/>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v>0</v>
      </c>
      <c r="H12" s="176"/>
    </row>
    <row r="13" spans="1:8" ht="19.899999999999999" customHeight="1">
      <c r="A13" s="181" t="s">
        <v>8</v>
      </c>
      <c r="B13" s="182"/>
      <c r="C13" s="176" t="s">
        <v>10</v>
      </c>
      <c r="D13" s="182"/>
      <c r="E13" s="182"/>
      <c r="F13" s="256" t="s">
        <v>11</v>
      </c>
      <c r="G13" s="255">
        <v>33617462</v>
      </c>
      <c r="H13" s="176"/>
    </row>
    <row r="14" spans="1:8" ht="19.899999999999999" customHeight="1">
      <c r="A14" s="181" t="s">
        <v>8</v>
      </c>
      <c r="B14" s="182"/>
      <c r="C14" s="182" t="s">
        <v>12</v>
      </c>
      <c r="D14" s="182"/>
      <c r="E14" s="182"/>
      <c r="F14" s="256" t="s">
        <v>13</v>
      </c>
      <c r="G14" s="257">
        <v>9092261</v>
      </c>
      <c r="H14" s="176"/>
    </row>
    <row r="15" spans="1:8" ht="19.899999999999999" customHeight="1">
      <c r="A15" s="181" t="s">
        <v>8</v>
      </c>
      <c r="B15" s="182"/>
      <c r="C15" s="185" t="s">
        <v>14</v>
      </c>
      <c r="D15" s="182"/>
      <c r="E15" s="182"/>
      <c r="F15" s="256" t="s">
        <v>15</v>
      </c>
      <c r="G15" s="257">
        <v>1290407</v>
      </c>
      <c r="H15" s="176"/>
    </row>
    <row r="16" spans="1:8" ht="19.899999999999999" customHeight="1">
      <c r="A16" s="181" t="s">
        <v>8</v>
      </c>
      <c r="B16" s="182"/>
      <c r="C16" s="185" t="s">
        <v>16</v>
      </c>
      <c r="D16" s="182"/>
      <c r="E16" s="182"/>
      <c r="F16" s="256" t="s">
        <v>17</v>
      </c>
      <c r="G16" s="258">
        <v>3064154</v>
      </c>
      <c r="H16" s="176"/>
    </row>
    <row r="17" spans="1:8" ht="19.899999999999999" customHeight="1">
      <c r="A17" s="181" t="s">
        <v>8</v>
      </c>
      <c r="B17" s="182"/>
      <c r="C17" s="176" t="s">
        <v>18</v>
      </c>
      <c r="D17" s="182"/>
      <c r="E17" s="182"/>
      <c r="F17" s="259">
        <v>40160</v>
      </c>
      <c r="G17" s="258">
        <v>138301</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658">
        <v>47202585</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v>0</v>
      </c>
      <c r="H21" s="187"/>
    </row>
    <row r="22" spans="1:8" ht="19.899999999999999" customHeight="1">
      <c r="A22" s="183" t="s">
        <v>20</v>
      </c>
      <c r="B22" s="182"/>
      <c r="C22" s="176" t="s">
        <v>10</v>
      </c>
      <c r="D22" s="182"/>
      <c r="E22" s="182"/>
      <c r="F22" s="256" t="s">
        <v>21</v>
      </c>
      <c r="G22" s="262">
        <v>6139954</v>
      </c>
      <c r="H22" s="176"/>
    </row>
    <row r="23" spans="1:8" ht="19.899999999999999" customHeight="1">
      <c r="A23" s="183" t="s">
        <v>20</v>
      </c>
      <c r="B23" s="182"/>
      <c r="C23" s="182" t="s">
        <v>12</v>
      </c>
      <c r="D23" s="182"/>
      <c r="E23" s="182"/>
      <c r="F23" s="256" t="s">
        <v>22</v>
      </c>
      <c r="G23" s="263">
        <v>1229538</v>
      </c>
      <c r="H23" s="176"/>
    </row>
    <row r="24" spans="1:8" ht="19.899999999999999" customHeight="1">
      <c r="A24" s="183" t="s">
        <v>20</v>
      </c>
      <c r="B24" s="182"/>
      <c r="C24" s="185" t="s">
        <v>14</v>
      </c>
      <c r="D24" s="182"/>
      <c r="E24" s="182"/>
      <c r="F24" s="256" t="s">
        <v>23</v>
      </c>
      <c r="G24" s="263">
        <v>126402</v>
      </c>
      <c r="H24" s="176"/>
    </row>
    <row r="25" spans="1:8" ht="19.899999999999999" customHeight="1">
      <c r="A25" s="183" t="s">
        <v>20</v>
      </c>
      <c r="B25" s="182"/>
      <c r="C25" s="185" t="s">
        <v>16</v>
      </c>
      <c r="D25" s="182"/>
      <c r="E25" s="182"/>
      <c r="F25" s="256" t="s">
        <v>24</v>
      </c>
      <c r="G25" s="263">
        <v>708647</v>
      </c>
      <c r="H25" s="176"/>
    </row>
    <row r="26" spans="1:8" ht="19.899999999999999" customHeight="1">
      <c r="A26" s="183" t="s">
        <v>20</v>
      </c>
      <c r="B26" s="182"/>
      <c r="C26" s="176" t="s">
        <v>18</v>
      </c>
      <c r="D26" s="182"/>
      <c r="E26" s="182"/>
      <c r="F26" s="259">
        <v>40360</v>
      </c>
      <c r="G26" s="263">
        <v>17741</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659">
        <v>8222282</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v>0</v>
      </c>
      <c r="H30" s="176"/>
    </row>
    <row r="31" spans="1:8" ht="19.899999999999999" customHeight="1">
      <c r="A31" s="181" t="s">
        <v>26</v>
      </c>
      <c r="B31" s="182"/>
      <c r="C31" s="176" t="s">
        <v>29</v>
      </c>
      <c r="D31" s="182"/>
      <c r="E31" s="182"/>
      <c r="F31" s="256" t="s">
        <v>30</v>
      </c>
      <c r="G31" s="266">
        <v>18434</v>
      </c>
      <c r="H31" s="176"/>
    </row>
    <row r="32" spans="1:8" ht="19.899999999999999" customHeight="1">
      <c r="A32" s="181" t="s">
        <v>31</v>
      </c>
      <c r="B32" s="182"/>
      <c r="C32" s="182" t="s">
        <v>27</v>
      </c>
      <c r="D32" s="182"/>
      <c r="E32" s="182"/>
      <c r="F32" s="256" t="s">
        <v>28</v>
      </c>
      <c r="G32" s="266">
        <v>0</v>
      </c>
      <c r="H32" s="176"/>
    </row>
    <row r="33" spans="1:8" ht="19.899999999999999" customHeight="1">
      <c r="A33" s="181" t="s">
        <v>31</v>
      </c>
      <c r="B33" s="182"/>
      <c r="C33" s="176" t="s">
        <v>29</v>
      </c>
      <c r="D33" s="182"/>
      <c r="E33" s="182"/>
      <c r="F33" s="256" t="s">
        <v>30</v>
      </c>
      <c r="G33" s="266">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659">
        <v>18434</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v>0</v>
      </c>
      <c r="H37" s="176"/>
    </row>
    <row r="38" spans="1:8" ht="19.899999999999999" customHeight="1">
      <c r="A38" s="181" t="s">
        <v>33</v>
      </c>
      <c r="B38" s="182"/>
      <c r="C38" s="1156" t="s">
        <v>29</v>
      </c>
      <c r="D38" s="1156"/>
      <c r="E38" s="1156"/>
      <c r="F38" s="256" t="s">
        <v>35</v>
      </c>
      <c r="G38" s="263">
        <v>0</v>
      </c>
      <c r="H38" s="176"/>
    </row>
    <row r="39" spans="1:8" ht="19.899999999999999" customHeight="1">
      <c r="A39" s="181" t="s">
        <v>36</v>
      </c>
      <c r="B39" s="182"/>
      <c r="C39" s="182" t="s">
        <v>27</v>
      </c>
      <c r="D39" s="182"/>
      <c r="E39" s="182"/>
      <c r="F39" s="256" t="s">
        <v>34</v>
      </c>
      <c r="G39" s="263">
        <v>0</v>
      </c>
      <c r="H39" s="176"/>
    </row>
    <row r="40" spans="1:8" ht="19.899999999999999" customHeight="1">
      <c r="A40" s="181" t="s">
        <v>36</v>
      </c>
      <c r="B40" s="182"/>
      <c r="C40" s="1156" t="s">
        <v>29</v>
      </c>
      <c r="D40" s="1156"/>
      <c r="E40" s="1156"/>
      <c r="F40" s="256" t="s">
        <v>35</v>
      </c>
      <c r="G40" s="263">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659">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268">
        <v>55443301</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0</v>
      </c>
      <c r="H46" s="176"/>
    </row>
    <row r="47" spans="1:8" ht="19.899999999999999" customHeight="1">
      <c r="A47" s="181" t="s">
        <v>41</v>
      </c>
      <c r="B47" s="189"/>
      <c r="C47" s="189"/>
      <c r="D47" s="189"/>
      <c r="E47" s="189"/>
      <c r="F47" s="270" t="s">
        <v>42</v>
      </c>
      <c r="G47" s="269">
        <v>2747933</v>
      </c>
      <c r="H47" s="187"/>
    </row>
    <row r="48" spans="1:8" ht="19.899999999999999" customHeight="1">
      <c r="A48" s="181" t="s">
        <v>43</v>
      </c>
      <c r="B48" s="176"/>
      <c r="C48" s="189"/>
      <c r="D48" s="189"/>
      <c r="E48" s="189"/>
      <c r="F48" s="270" t="s">
        <v>44</v>
      </c>
      <c r="G48" s="269">
        <v>0</v>
      </c>
      <c r="H48" s="187"/>
    </row>
    <row r="49" spans="1:8" ht="19.899999999999999" customHeight="1">
      <c r="A49" s="181" t="s">
        <v>45</v>
      </c>
      <c r="B49" s="182"/>
      <c r="C49" s="182"/>
      <c r="D49" s="182"/>
      <c r="E49" s="182"/>
      <c r="F49" s="271" t="s">
        <v>46</v>
      </c>
      <c r="G49" s="269">
        <v>135756</v>
      </c>
      <c r="H49" s="176"/>
    </row>
    <row r="50" spans="1:8" ht="19.899999999999999" customHeight="1">
      <c r="A50" s="181" t="s">
        <v>47</v>
      </c>
      <c r="B50" s="182"/>
      <c r="C50" s="182"/>
      <c r="D50" s="182"/>
      <c r="E50" s="182"/>
      <c r="F50" s="271" t="s">
        <v>48</v>
      </c>
      <c r="G50" s="269">
        <v>3304595</v>
      </c>
      <c r="H50" s="176"/>
    </row>
    <row r="51" spans="1:8" ht="19.899999999999999" customHeight="1">
      <c r="A51" s="181" t="s">
        <v>49</v>
      </c>
      <c r="B51" s="182"/>
      <c r="C51" s="182"/>
      <c r="D51" s="182"/>
      <c r="E51" s="182"/>
      <c r="F51" s="254">
        <v>40450</v>
      </c>
      <c r="G51" s="269">
        <v>0</v>
      </c>
      <c r="H51" s="176"/>
    </row>
    <row r="52" spans="1:8" ht="19.899999999999999" customHeight="1">
      <c r="A52" s="181" t="s">
        <v>50</v>
      </c>
      <c r="B52" s="182"/>
      <c r="C52" s="182"/>
      <c r="D52" s="182"/>
      <c r="E52" s="182"/>
      <c r="F52" s="271" t="s">
        <v>51</v>
      </c>
      <c r="G52" s="269">
        <v>70400</v>
      </c>
      <c r="H52" s="176"/>
    </row>
    <row r="53" spans="1:8" ht="19.899999999999999" customHeight="1">
      <c r="A53" s="183" t="s">
        <v>52</v>
      </c>
      <c r="B53" s="184"/>
      <c r="C53" s="184"/>
      <c r="D53" s="184"/>
      <c r="E53" s="184"/>
      <c r="F53" s="270" t="s">
        <v>53</v>
      </c>
      <c r="G53" s="269">
        <v>0</v>
      </c>
      <c r="H53" s="176"/>
    </row>
    <row r="54" spans="1:8" ht="19.899999999999999" customHeight="1">
      <c r="A54" s="183" t="s">
        <v>54</v>
      </c>
      <c r="B54" s="184"/>
      <c r="C54" s="184"/>
      <c r="D54" s="184"/>
      <c r="E54" s="184"/>
      <c r="F54" s="271" t="s">
        <v>55</v>
      </c>
      <c r="G54" s="269">
        <v>0</v>
      </c>
      <c r="H54" s="176"/>
    </row>
    <row r="55" spans="1:8" ht="19.899999999999999" customHeight="1">
      <c r="A55" s="183" t="s">
        <v>56</v>
      </c>
      <c r="B55" s="184"/>
      <c r="C55" s="184"/>
      <c r="D55" s="184"/>
      <c r="E55" s="184"/>
      <c r="F55" s="270" t="s">
        <v>57</v>
      </c>
      <c r="G55" s="269">
        <v>689</v>
      </c>
      <c r="H55" s="176"/>
    </row>
    <row r="56" spans="1:8" ht="19.899999999999999" customHeight="1">
      <c r="A56" s="183" t="s">
        <v>58</v>
      </c>
      <c r="B56" s="184"/>
      <c r="C56" s="184"/>
      <c r="D56" s="184"/>
      <c r="E56" s="184"/>
      <c r="F56" s="271" t="s">
        <v>59</v>
      </c>
      <c r="G56" s="269">
        <v>0</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2623113</v>
      </c>
      <c r="H58" s="176"/>
    </row>
    <row r="59" spans="1:8" ht="19.899999999999999" customHeight="1">
      <c r="A59" s="183" t="s">
        <v>64</v>
      </c>
      <c r="B59" s="184"/>
      <c r="C59" s="184"/>
      <c r="D59" s="184"/>
      <c r="E59" s="184"/>
      <c r="F59" s="271" t="s">
        <v>65</v>
      </c>
      <c r="G59" s="269">
        <v>-4906896</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0</v>
      </c>
      <c r="H61" s="176"/>
    </row>
    <row r="62" spans="1:8" ht="19.899999999999999" customHeight="1">
      <c r="A62" s="181"/>
      <c r="B62" s="182"/>
      <c r="C62" s="182"/>
      <c r="D62" s="182"/>
      <c r="E62" s="182"/>
      <c r="F62" s="256"/>
      <c r="G62" s="660"/>
      <c r="H62" s="176"/>
    </row>
    <row r="63" spans="1:8" ht="19.899999999999999" customHeight="1">
      <c r="A63" s="186" t="s">
        <v>70</v>
      </c>
      <c r="B63" s="182"/>
      <c r="C63" s="182"/>
      <c r="D63" s="182"/>
      <c r="E63" s="182"/>
      <c r="F63" s="256"/>
      <c r="G63" s="273">
        <v>59418891</v>
      </c>
      <c r="H63" s="176"/>
    </row>
    <row r="64" spans="1:8" ht="19.899999999999999" customHeight="1">
      <c r="A64" s="181"/>
      <c r="B64" s="182"/>
      <c r="C64" s="182"/>
      <c r="D64" s="182"/>
      <c r="E64" s="182"/>
      <c r="F64" s="256"/>
      <c r="G64" s="264"/>
      <c r="H64" s="176"/>
    </row>
    <row r="65" spans="1:8" ht="19.899999999999999" customHeight="1">
      <c r="A65" s="1322" t="s">
        <v>71</v>
      </c>
      <c r="B65" s="1323"/>
      <c r="C65" s="1323"/>
      <c r="D65" s="1323"/>
      <c r="E65" s="1323"/>
      <c r="F65" s="1324"/>
      <c r="G65" s="661"/>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0</v>
      </c>
      <c r="H67" s="176"/>
    </row>
    <row r="68" spans="1:8" ht="19.899999999999999" customHeight="1">
      <c r="A68" s="181" t="s">
        <v>74</v>
      </c>
      <c r="B68" s="182"/>
      <c r="C68" s="182"/>
      <c r="D68" s="182"/>
      <c r="E68" s="182"/>
      <c r="F68" s="256" t="s">
        <v>75</v>
      </c>
      <c r="G68" s="269">
        <v>1000000</v>
      </c>
      <c r="H68" s="176"/>
    </row>
    <row r="69" spans="1:8" ht="19.899999999999999" customHeight="1">
      <c r="A69" s="181" t="s">
        <v>76</v>
      </c>
      <c r="B69" s="182"/>
      <c r="C69" s="182"/>
      <c r="D69" s="182"/>
      <c r="E69" s="182"/>
      <c r="F69" s="256" t="s">
        <v>77</v>
      </c>
      <c r="G69" s="269">
        <v>0</v>
      </c>
      <c r="H69" s="176"/>
    </row>
    <row r="70" spans="1:8" ht="19.899999999999999" customHeight="1">
      <c r="A70" s="181"/>
      <c r="B70" s="182"/>
      <c r="C70" s="182"/>
      <c r="D70" s="182"/>
      <c r="E70" s="182"/>
      <c r="F70" s="256"/>
      <c r="G70" s="662"/>
      <c r="H70" s="176"/>
    </row>
    <row r="71" spans="1:8" ht="19.899999999999999" customHeight="1">
      <c r="A71" s="186" t="s">
        <v>78</v>
      </c>
      <c r="B71" s="182"/>
      <c r="C71" s="182"/>
      <c r="D71" s="182"/>
      <c r="E71" s="182"/>
      <c r="F71" s="256"/>
      <c r="G71" s="274">
        <v>1000000</v>
      </c>
      <c r="H71" s="176"/>
    </row>
    <row r="72" spans="1:8" ht="19.899999999999999" customHeight="1">
      <c r="A72" s="191"/>
      <c r="B72" s="275"/>
      <c r="C72" s="275"/>
      <c r="D72" s="275"/>
      <c r="E72" s="275"/>
      <c r="F72" s="276"/>
      <c r="G72" s="663"/>
      <c r="H72" s="176"/>
    </row>
    <row r="73" spans="1:8" ht="19.899999999999999" customHeight="1">
      <c r="A73" s="1322" t="s">
        <v>79</v>
      </c>
      <c r="B73" s="1323"/>
      <c r="C73" s="1323"/>
      <c r="D73" s="1323"/>
      <c r="E73" s="1323"/>
      <c r="F73" s="1324"/>
      <c r="G73" s="664"/>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v>60095343</v>
      </c>
      <c r="H75" s="176"/>
    </row>
    <row r="76" spans="1:8" ht="19.899999999999999" customHeight="1">
      <c r="A76" s="181" t="s">
        <v>82</v>
      </c>
      <c r="B76" s="182"/>
      <c r="C76" s="182"/>
      <c r="D76" s="182"/>
      <c r="E76" s="182"/>
      <c r="F76" s="259">
        <v>42130</v>
      </c>
      <c r="G76" s="279">
        <v>0</v>
      </c>
      <c r="H76" s="176"/>
    </row>
    <row r="77" spans="1:8" ht="19.899999999999999" customHeight="1">
      <c r="A77" s="194" t="s">
        <v>83</v>
      </c>
      <c r="B77" s="195"/>
      <c r="C77" s="195"/>
      <c r="D77" s="195"/>
      <c r="E77" s="195"/>
      <c r="F77" s="280" t="s">
        <v>84</v>
      </c>
      <c r="G77" s="281">
        <v>1425232</v>
      </c>
      <c r="H77" s="176"/>
    </row>
    <row r="78" spans="1:8" ht="19.899999999999999" customHeight="1">
      <c r="A78" s="194" t="s">
        <v>85</v>
      </c>
      <c r="B78" s="195"/>
      <c r="C78" s="195"/>
      <c r="D78" s="195"/>
      <c r="E78" s="195"/>
      <c r="F78" s="280" t="s">
        <v>86</v>
      </c>
      <c r="G78" s="279">
        <v>0</v>
      </c>
      <c r="H78" s="176"/>
    </row>
    <row r="79" spans="1:8" ht="19.899999999999999" customHeight="1">
      <c r="A79" s="181" t="s">
        <v>87</v>
      </c>
      <c r="B79" s="182"/>
      <c r="C79" s="182"/>
      <c r="D79" s="182"/>
      <c r="E79" s="182"/>
      <c r="F79" s="256" t="s">
        <v>88</v>
      </c>
      <c r="G79" s="279">
        <v>0</v>
      </c>
      <c r="H79" s="176"/>
    </row>
    <row r="80" spans="1:8" ht="19.899999999999999" customHeight="1">
      <c r="A80" s="181" t="s">
        <v>89</v>
      </c>
      <c r="B80" s="182"/>
      <c r="C80" s="182"/>
      <c r="D80" s="182"/>
      <c r="E80" s="182"/>
      <c r="F80" s="256" t="s">
        <v>90</v>
      </c>
      <c r="G80" s="279">
        <v>1162000</v>
      </c>
      <c r="H80" s="176"/>
    </row>
    <row r="81" spans="1:10" ht="19.899999999999999" customHeight="1">
      <c r="A81" s="181" t="s">
        <v>91</v>
      </c>
      <c r="B81" s="182"/>
      <c r="C81" s="182"/>
      <c r="D81" s="182"/>
      <c r="E81" s="182"/>
      <c r="F81" s="256" t="s">
        <v>92</v>
      </c>
      <c r="G81" s="278">
        <v>7099525</v>
      </c>
      <c r="H81" s="176"/>
    </row>
    <row r="82" spans="1:10" ht="19.899999999999999" customHeight="1">
      <c r="A82" s="196" t="s">
        <v>93</v>
      </c>
      <c r="B82" s="197"/>
      <c r="C82" s="197"/>
      <c r="D82" s="197"/>
      <c r="E82" s="197"/>
      <c r="F82" s="277" t="s">
        <v>94</v>
      </c>
      <c r="G82" s="279">
        <v>0</v>
      </c>
      <c r="H82" s="176"/>
    </row>
    <row r="83" spans="1:10" ht="19.899999999999999" customHeight="1">
      <c r="A83" s="181" t="s">
        <v>95</v>
      </c>
      <c r="B83" s="182"/>
      <c r="C83" s="182"/>
      <c r="D83" s="182"/>
      <c r="E83" s="182"/>
      <c r="F83" s="256" t="s">
        <v>96</v>
      </c>
      <c r="G83" s="279">
        <v>0</v>
      </c>
      <c r="H83" s="176"/>
    </row>
    <row r="84" spans="1:10" ht="19.899999999999999" customHeight="1">
      <c r="A84" s="181"/>
      <c r="B84" s="182"/>
      <c r="C84" s="182"/>
      <c r="D84" s="182"/>
      <c r="E84" s="182"/>
      <c r="F84" s="256"/>
      <c r="G84" s="665"/>
      <c r="H84" s="176"/>
    </row>
    <row r="85" spans="1:10" ht="19.899999999999999" customHeight="1">
      <c r="A85" s="186" t="s">
        <v>97</v>
      </c>
      <c r="B85" s="182"/>
      <c r="C85" s="182"/>
      <c r="D85" s="182"/>
      <c r="E85" s="182"/>
      <c r="F85" s="256"/>
      <c r="G85" s="282">
        <v>69782100</v>
      </c>
      <c r="H85" s="176"/>
    </row>
    <row r="86" spans="1:10" ht="19.899999999999999" customHeight="1">
      <c r="A86" s="191"/>
      <c r="B86" s="275"/>
      <c r="C86" s="275"/>
      <c r="D86" s="275"/>
      <c r="E86" s="275"/>
      <c r="F86" s="276"/>
      <c r="G86" s="663"/>
      <c r="H86" s="176"/>
    </row>
    <row r="87" spans="1:10" ht="19.899999999999999" customHeight="1">
      <c r="A87" s="1325" t="s">
        <v>98</v>
      </c>
      <c r="B87" s="1326"/>
      <c r="C87" s="1326"/>
      <c r="D87" s="1326"/>
      <c r="E87" s="1326"/>
      <c r="F87" s="1327"/>
      <c r="G87" s="664"/>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3">
        <v>0</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2036</v>
      </c>
      <c r="H92" s="176"/>
    </row>
    <row r="93" spans="1:10" ht="19.899999999999999" customHeight="1">
      <c r="A93" s="666"/>
      <c r="B93" s="667"/>
      <c r="C93" s="667"/>
      <c r="D93" s="667"/>
      <c r="E93" s="667"/>
      <c r="F93" s="668"/>
      <c r="G93" s="665"/>
      <c r="H93" s="176"/>
    </row>
    <row r="94" spans="1:10" ht="19.899999999999999" customHeight="1">
      <c r="A94" s="186" t="s">
        <v>105</v>
      </c>
      <c r="B94" s="182"/>
      <c r="C94" s="182"/>
      <c r="D94" s="182"/>
      <c r="E94" s="182"/>
      <c r="F94" s="285"/>
      <c r="G94" s="253">
        <v>2036</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669"/>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0</v>
      </c>
      <c r="H98" s="176"/>
    </row>
    <row r="99" spans="1:8" ht="19.899999999999999" customHeight="1">
      <c r="A99" s="181" t="s">
        <v>109</v>
      </c>
      <c r="B99" s="182"/>
      <c r="C99" s="182"/>
      <c r="D99" s="182"/>
      <c r="E99" s="182"/>
      <c r="F99" s="256" t="s">
        <v>110</v>
      </c>
      <c r="G99" s="288">
        <v>0</v>
      </c>
      <c r="H99" s="176"/>
    </row>
    <row r="100" spans="1:8" ht="19.899999999999999" customHeight="1">
      <c r="A100" s="183" t="s">
        <v>111</v>
      </c>
      <c r="B100" s="184"/>
      <c r="C100" s="184"/>
      <c r="D100" s="184"/>
      <c r="E100" s="184"/>
      <c r="F100" s="289">
        <v>44400</v>
      </c>
      <c r="G100" s="290">
        <v>0</v>
      </c>
      <c r="H100" s="176"/>
    </row>
    <row r="101" spans="1:8" ht="19.899999999999999" customHeight="1">
      <c r="A101" s="181" t="s">
        <v>112</v>
      </c>
      <c r="B101" s="182"/>
      <c r="C101" s="182"/>
      <c r="D101" s="182"/>
      <c r="E101" s="182"/>
      <c r="F101" s="256" t="s">
        <v>113</v>
      </c>
      <c r="G101" s="288">
        <v>0</v>
      </c>
      <c r="H101" s="176"/>
    </row>
    <row r="102" spans="1:8" ht="19.899999999999999" customHeight="1">
      <c r="A102" s="181"/>
      <c r="B102" s="182"/>
      <c r="C102" s="182"/>
      <c r="D102" s="182"/>
      <c r="E102" s="182"/>
      <c r="F102" s="256"/>
      <c r="G102" s="670"/>
      <c r="H102" s="176"/>
    </row>
    <row r="103" spans="1:8" ht="19.899999999999999" customHeight="1">
      <c r="A103" s="186" t="s">
        <v>114</v>
      </c>
      <c r="B103" s="182"/>
      <c r="C103" s="182"/>
      <c r="D103" s="182"/>
      <c r="E103" s="182"/>
      <c r="F103" s="256"/>
      <c r="G103" s="253">
        <v>0</v>
      </c>
      <c r="H103" s="176"/>
    </row>
    <row r="104" spans="1:8" ht="19.899999999999999" customHeight="1">
      <c r="A104" s="181"/>
      <c r="B104" s="182"/>
      <c r="C104" s="182"/>
      <c r="D104" s="182"/>
      <c r="E104" s="182"/>
      <c r="F104" s="256"/>
      <c r="G104" s="286"/>
      <c r="H104" s="176"/>
    </row>
    <row r="105" spans="1:8" ht="19.899999999999999" customHeight="1">
      <c r="A105" s="1328" t="s">
        <v>115</v>
      </c>
      <c r="B105" s="1329"/>
      <c r="C105" s="1329"/>
      <c r="D105" s="1329"/>
      <c r="E105" s="1329"/>
      <c r="F105" s="1330"/>
      <c r="G105" s="671"/>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0</v>
      </c>
      <c r="H107" s="176"/>
    </row>
    <row r="108" spans="1:8" ht="19.899999999999999" customHeight="1">
      <c r="A108" s="181" t="s">
        <v>118</v>
      </c>
      <c r="B108" s="182"/>
      <c r="C108" s="182"/>
      <c r="D108" s="182"/>
      <c r="E108" s="182"/>
      <c r="F108" s="256" t="s">
        <v>119</v>
      </c>
      <c r="G108" s="291">
        <v>830609</v>
      </c>
      <c r="H108" s="176"/>
    </row>
    <row r="109" spans="1:8" ht="19.899999999999999" customHeight="1">
      <c r="A109" s="181" t="s">
        <v>120</v>
      </c>
      <c r="B109" s="182"/>
      <c r="C109" s="182"/>
      <c r="D109" s="182"/>
      <c r="E109" s="182"/>
      <c r="F109" s="256" t="s">
        <v>121</v>
      </c>
      <c r="G109" s="291">
        <v>449000</v>
      </c>
      <c r="H109" s="176"/>
    </row>
    <row r="110" spans="1:8" ht="19.899999999999999" customHeight="1">
      <c r="A110" s="181" t="s">
        <v>122</v>
      </c>
      <c r="B110" s="182"/>
      <c r="C110" s="182"/>
      <c r="D110" s="182"/>
      <c r="E110" s="182"/>
      <c r="F110" s="256" t="s">
        <v>123</v>
      </c>
      <c r="G110" s="291">
        <v>0</v>
      </c>
      <c r="H110" s="176"/>
    </row>
    <row r="111" spans="1:8" ht="19.899999999999999" customHeight="1">
      <c r="A111" s="181" t="s">
        <v>124</v>
      </c>
      <c r="B111" s="182"/>
      <c r="C111" s="182"/>
      <c r="D111" s="182"/>
      <c r="E111" s="182"/>
      <c r="F111" s="256" t="s">
        <v>125</v>
      </c>
      <c r="G111" s="291">
        <v>0</v>
      </c>
      <c r="H111" s="176"/>
    </row>
    <row r="112" spans="1:8" ht="19.899999999999999" customHeight="1">
      <c r="A112" s="181"/>
      <c r="B112" s="182"/>
      <c r="C112" s="182"/>
      <c r="D112" s="182"/>
      <c r="E112" s="182"/>
      <c r="F112" s="256"/>
      <c r="G112" s="672"/>
      <c r="H112" s="176"/>
    </row>
    <row r="113" spans="1:8" ht="19.899999999999999" customHeight="1">
      <c r="A113" s="292" t="s">
        <v>126</v>
      </c>
      <c r="B113" s="293"/>
      <c r="C113" s="293"/>
      <c r="D113" s="293"/>
      <c r="E113" s="293"/>
      <c r="F113" s="294"/>
      <c r="G113" s="253">
        <v>1279609</v>
      </c>
      <c r="H113" s="176"/>
    </row>
    <row r="114" spans="1:8" ht="19.899999999999999" customHeight="1">
      <c r="A114" s="181"/>
      <c r="B114" s="182"/>
      <c r="C114" s="182"/>
      <c r="D114" s="182"/>
      <c r="E114" s="182"/>
      <c r="F114" s="203"/>
      <c r="G114" s="204"/>
      <c r="H114" s="176"/>
    </row>
    <row r="115" spans="1:8" ht="19.899999999999999" customHeight="1">
      <c r="A115" s="205" t="s">
        <v>127</v>
      </c>
      <c r="B115" s="295"/>
      <c r="C115" s="295"/>
      <c r="D115" s="295"/>
      <c r="E115" s="295"/>
      <c r="F115" s="296" t="s">
        <v>128</v>
      </c>
      <c r="G115" s="297">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253">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669"/>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3">
        <v>500000</v>
      </c>
      <c r="H121" s="176"/>
    </row>
    <row r="122" spans="1:8" ht="19.899999999999999" customHeight="1">
      <c r="A122" s="181" t="s">
        <v>133</v>
      </c>
      <c r="B122" s="182"/>
      <c r="C122" s="182"/>
      <c r="D122" s="182"/>
      <c r="E122" s="182"/>
      <c r="F122" s="256" t="s">
        <v>134</v>
      </c>
      <c r="G122" s="291">
        <v>0</v>
      </c>
      <c r="H122" s="176"/>
    </row>
    <row r="123" spans="1:8" ht="19.899999999999999" customHeight="1">
      <c r="A123" s="181" t="s">
        <v>135</v>
      </c>
      <c r="B123" s="182"/>
      <c r="C123" s="182"/>
      <c r="D123" s="182"/>
      <c r="E123" s="182"/>
      <c r="F123" s="256" t="s">
        <v>136</v>
      </c>
      <c r="G123" s="291">
        <v>9400</v>
      </c>
      <c r="H123" s="176"/>
    </row>
    <row r="124" spans="1:8" ht="19.899999999999999" customHeight="1">
      <c r="A124" s="181" t="s">
        <v>137</v>
      </c>
      <c r="B124" s="182"/>
      <c r="C124" s="182"/>
      <c r="D124" s="182"/>
      <c r="E124" s="182"/>
      <c r="F124" s="256" t="s">
        <v>138</v>
      </c>
      <c r="G124" s="291">
        <v>783569</v>
      </c>
      <c r="H124" s="176"/>
    </row>
    <row r="125" spans="1:8" ht="19.899999999999999" customHeight="1">
      <c r="A125" s="181"/>
      <c r="B125" s="182"/>
      <c r="C125" s="182"/>
      <c r="D125" s="182"/>
      <c r="E125" s="182"/>
      <c r="F125" s="256"/>
      <c r="G125" s="670"/>
      <c r="H125" s="176"/>
    </row>
    <row r="126" spans="1:8" ht="19.899999999999999" customHeight="1">
      <c r="A126" s="186" t="s">
        <v>139</v>
      </c>
      <c r="B126" s="182"/>
      <c r="C126" s="182"/>
      <c r="D126" s="182"/>
      <c r="E126" s="182"/>
      <c r="F126" s="256"/>
      <c r="G126" s="253">
        <v>1292969</v>
      </c>
      <c r="H126" s="176"/>
    </row>
    <row r="127" spans="1:8" ht="19.899999999999999" customHeight="1">
      <c r="A127" s="181"/>
      <c r="B127" s="182"/>
      <c r="C127" s="182"/>
      <c r="D127" s="182"/>
      <c r="E127" s="182"/>
      <c r="F127" s="256"/>
      <c r="G127" s="286"/>
      <c r="H127" s="176"/>
    </row>
    <row r="128" spans="1:8" ht="19.899999999999999" customHeight="1">
      <c r="A128" s="1331" t="s">
        <v>140</v>
      </c>
      <c r="B128" s="1332"/>
      <c r="C128" s="1332"/>
      <c r="D128" s="1332"/>
      <c r="E128" s="1332"/>
      <c r="F128" s="1333"/>
      <c r="G128" s="673"/>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0</v>
      </c>
      <c r="H131" s="176"/>
    </row>
    <row r="132" spans="1:8" ht="19.899999999999999" customHeight="1">
      <c r="A132" s="183" t="s">
        <v>145</v>
      </c>
      <c r="B132" s="184"/>
      <c r="C132" s="184"/>
      <c r="D132" s="212"/>
      <c r="E132" s="189"/>
      <c r="F132" s="300">
        <v>49230</v>
      </c>
      <c r="G132" s="301">
        <v>100000</v>
      </c>
      <c r="H132" s="176"/>
    </row>
    <row r="133" spans="1:8" ht="19.899999999999999" customHeight="1">
      <c r="A133" s="183" t="s">
        <v>146</v>
      </c>
      <c r="B133" s="184"/>
      <c r="C133" s="184"/>
      <c r="D133" s="212"/>
      <c r="E133" s="189"/>
      <c r="F133" s="300">
        <v>49240</v>
      </c>
      <c r="G133" s="288">
        <v>0</v>
      </c>
      <c r="H133" s="176"/>
    </row>
    <row r="134" spans="1:8" ht="19.899999999999999" customHeight="1">
      <c r="A134" s="181" t="s">
        <v>147</v>
      </c>
      <c r="B134" s="182"/>
      <c r="C134" s="182"/>
      <c r="D134" s="182"/>
      <c r="E134" s="182"/>
      <c r="F134" s="256" t="s">
        <v>148</v>
      </c>
      <c r="G134" s="288">
        <v>0</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0</v>
      </c>
      <c r="H136" s="176"/>
    </row>
    <row r="137" spans="1:8" ht="19.899999999999999" customHeight="1">
      <c r="A137" s="181" t="s">
        <v>152</v>
      </c>
      <c r="B137" s="182"/>
      <c r="C137" s="182"/>
      <c r="D137" s="182"/>
      <c r="E137" s="182"/>
      <c r="F137" s="256" t="s">
        <v>153</v>
      </c>
      <c r="G137" s="288">
        <v>-65000</v>
      </c>
      <c r="H137" s="176"/>
    </row>
    <row r="138" spans="1:8" ht="19.899999999999999" customHeight="1">
      <c r="A138" s="181"/>
      <c r="B138" s="182"/>
      <c r="C138" s="182"/>
      <c r="D138" s="182"/>
      <c r="E138" s="182"/>
      <c r="F138" s="256"/>
      <c r="G138" s="674"/>
      <c r="H138" s="176"/>
    </row>
    <row r="139" spans="1:8" ht="19.899999999999999" customHeight="1">
      <c r="A139" s="186" t="s">
        <v>154</v>
      </c>
      <c r="B139" s="182"/>
      <c r="C139" s="182"/>
      <c r="D139" s="182"/>
      <c r="E139" s="182"/>
      <c r="F139" s="256"/>
      <c r="G139" s="253">
        <v>35000</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v>132810605</v>
      </c>
      <c r="H141" s="176"/>
    </row>
    <row r="142" spans="1:8" ht="19.899999999999999" customHeight="1" thickTop="1">
      <c r="A142" s="191"/>
      <c r="B142" s="275"/>
      <c r="C142" s="275"/>
      <c r="D142" s="275"/>
      <c r="E142" s="275"/>
      <c r="F142" s="302"/>
      <c r="G142" s="303"/>
      <c r="H142" s="176"/>
    </row>
    <row r="143" spans="1:8" ht="19.899999999999999" customHeight="1">
      <c r="A143" s="1334" t="s">
        <v>156</v>
      </c>
      <c r="B143" s="1335"/>
      <c r="C143" s="1335"/>
      <c r="D143" s="1335"/>
      <c r="E143" s="1335"/>
      <c r="F143" s="1336"/>
      <c r="G143" s="304"/>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1799825</v>
      </c>
      <c r="H145" s="176"/>
    </row>
    <row r="146" spans="1:8" ht="19.899999999999999" customHeight="1">
      <c r="A146" s="181" t="s">
        <v>159</v>
      </c>
      <c r="B146" s="176"/>
      <c r="C146" s="176"/>
      <c r="D146" s="176"/>
      <c r="E146" s="176"/>
      <c r="F146" s="256" t="s">
        <v>160</v>
      </c>
      <c r="G146" s="307">
        <v>1993422</v>
      </c>
      <c r="H146" s="176"/>
    </row>
    <row r="147" spans="1:8" ht="19.899999999999999" customHeight="1">
      <c r="A147" s="181" t="s">
        <v>161</v>
      </c>
      <c r="B147" s="176"/>
      <c r="C147" s="176"/>
      <c r="D147" s="176"/>
      <c r="E147" s="176"/>
      <c r="F147" s="256" t="s">
        <v>162</v>
      </c>
      <c r="G147" s="307">
        <v>2546812</v>
      </c>
      <c r="H147" s="176"/>
    </row>
    <row r="148" spans="1:8" ht="19.899999999999999" customHeight="1">
      <c r="A148" s="181" t="s">
        <v>163</v>
      </c>
      <c r="B148" s="176"/>
      <c r="C148" s="176"/>
      <c r="D148" s="176"/>
      <c r="E148" s="176"/>
      <c r="F148" s="256" t="s">
        <v>164</v>
      </c>
      <c r="G148" s="307">
        <v>0</v>
      </c>
      <c r="H148" s="176"/>
    </row>
    <row r="149" spans="1:8" ht="19.899999999999999" customHeight="1">
      <c r="A149" s="181" t="s">
        <v>165</v>
      </c>
      <c r="B149" s="176"/>
      <c r="C149" s="176"/>
      <c r="D149" s="176"/>
      <c r="E149" s="176"/>
      <c r="F149" s="256" t="s">
        <v>166</v>
      </c>
      <c r="G149" s="307">
        <v>0</v>
      </c>
      <c r="H149" s="176"/>
    </row>
    <row r="150" spans="1:8" ht="19.899999999999999" customHeight="1">
      <c r="A150" s="181" t="s">
        <v>167</v>
      </c>
      <c r="B150" s="182"/>
      <c r="C150" s="182"/>
      <c r="D150" s="182"/>
      <c r="E150" s="182"/>
      <c r="F150" s="256" t="s">
        <v>168</v>
      </c>
      <c r="G150" s="307">
        <v>21066194</v>
      </c>
      <c r="H150" s="176"/>
    </row>
    <row r="151" spans="1:8" ht="19.899999999999999" customHeight="1">
      <c r="A151" s="181" t="s">
        <v>169</v>
      </c>
      <c r="B151" s="182"/>
      <c r="C151" s="182"/>
      <c r="D151" s="182"/>
      <c r="E151" s="182"/>
      <c r="F151" s="256" t="s">
        <v>170</v>
      </c>
      <c r="G151" s="307">
        <v>4224852</v>
      </c>
      <c r="H151" s="176"/>
    </row>
    <row r="152" spans="1:8" ht="19.899999999999999" customHeight="1">
      <c r="A152" s="181" t="s">
        <v>171</v>
      </c>
      <c r="B152" s="182"/>
      <c r="C152" s="182"/>
      <c r="D152" s="182"/>
      <c r="E152" s="182"/>
      <c r="F152" s="256" t="s">
        <v>172</v>
      </c>
      <c r="G152" s="307">
        <v>92142</v>
      </c>
      <c r="H152" s="176"/>
    </row>
    <row r="153" spans="1:8" ht="19.899999999999999" customHeight="1">
      <c r="A153" s="181" t="s">
        <v>173</v>
      </c>
      <c r="B153" s="182"/>
      <c r="C153" s="182"/>
      <c r="D153" s="182"/>
      <c r="E153" s="182"/>
      <c r="F153" s="256" t="s">
        <v>174</v>
      </c>
      <c r="G153" s="307">
        <v>0</v>
      </c>
      <c r="H153" s="176"/>
    </row>
    <row r="154" spans="1:8" ht="19.899999999999999" customHeight="1">
      <c r="A154" s="181" t="s">
        <v>175</v>
      </c>
      <c r="B154" s="182"/>
      <c r="C154" s="182"/>
      <c r="D154" s="182"/>
      <c r="E154" s="182"/>
      <c r="F154" s="256" t="s">
        <v>176</v>
      </c>
      <c r="G154" s="307">
        <v>0</v>
      </c>
      <c r="H154" s="176"/>
    </row>
    <row r="155" spans="1:8" ht="19.899999999999999" customHeight="1">
      <c r="A155" s="181" t="s">
        <v>177</v>
      </c>
      <c r="B155" s="182"/>
      <c r="C155" s="182"/>
      <c r="D155" s="182"/>
      <c r="E155" s="182"/>
      <c r="F155" s="259">
        <v>52500</v>
      </c>
      <c r="G155" s="307">
        <v>0</v>
      </c>
      <c r="H155" s="176"/>
    </row>
    <row r="156" spans="1:8" ht="19.899999999999999" customHeight="1">
      <c r="A156" s="181" t="s">
        <v>178</v>
      </c>
      <c r="B156" s="182"/>
      <c r="C156" s="182"/>
      <c r="D156" s="182"/>
      <c r="E156" s="182"/>
      <c r="F156" s="256" t="s">
        <v>179</v>
      </c>
      <c r="G156" s="307">
        <v>0</v>
      </c>
      <c r="H156" s="176"/>
    </row>
    <row r="157" spans="1:8" ht="19.899999999999999" customHeight="1">
      <c r="A157" s="181" t="s">
        <v>180</v>
      </c>
      <c r="B157" s="182"/>
      <c r="C157" s="182"/>
      <c r="D157" s="182"/>
      <c r="E157" s="182"/>
      <c r="F157" s="256" t="s">
        <v>181</v>
      </c>
      <c r="G157" s="307">
        <v>0</v>
      </c>
      <c r="H157" s="176"/>
    </row>
    <row r="158" spans="1:8" ht="19.899999999999999" customHeight="1">
      <c r="A158" s="181" t="s">
        <v>182</v>
      </c>
      <c r="B158" s="182"/>
      <c r="C158" s="182"/>
      <c r="D158" s="182"/>
      <c r="E158" s="182"/>
      <c r="F158" s="256" t="s">
        <v>183</v>
      </c>
      <c r="G158" s="307">
        <v>0</v>
      </c>
      <c r="H158" s="176"/>
    </row>
    <row r="159" spans="1:8" ht="19.899999999999999" customHeight="1">
      <c r="A159" s="181" t="s">
        <v>184</v>
      </c>
      <c r="B159" s="182"/>
      <c r="C159" s="182"/>
      <c r="D159" s="182"/>
      <c r="E159" s="182"/>
      <c r="F159" s="256" t="s">
        <v>185</v>
      </c>
      <c r="G159" s="307">
        <v>0</v>
      </c>
      <c r="H159" s="176"/>
    </row>
    <row r="160" spans="1:8" ht="19.899999999999999" customHeight="1">
      <c r="A160" s="181" t="s">
        <v>186</v>
      </c>
      <c r="B160" s="182"/>
      <c r="C160" s="182"/>
      <c r="D160" s="182"/>
      <c r="E160" s="182"/>
      <c r="F160" s="256" t="s">
        <v>187</v>
      </c>
      <c r="G160" s="307">
        <v>18058876</v>
      </c>
      <c r="H160" s="176"/>
    </row>
    <row r="161" spans="1:8" ht="19.899999999999999" customHeight="1">
      <c r="A161" s="181" t="s">
        <v>188</v>
      </c>
      <c r="B161" s="182"/>
      <c r="C161" s="182"/>
      <c r="D161" s="182"/>
      <c r="E161" s="182"/>
      <c r="F161" s="256" t="s">
        <v>189</v>
      </c>
      <c r="G161" s="307">
        <v>825115</v>
      </c>
      <c r="H161" s="176"/>
    </row>
    <row r="162" spans="1:8" ht="19.899999999999999" customHeight="1">
      <c r="A162" s="181" t="s">
        <v>190</v>
      </c>
      <c r="B162" s="182"/>
      <c r="C162" s="182"/>
      <c r="D162" s="182"/>
      <c r="E162" s="182"/>
      <c r="F162" s="256" t="s">
        <v>191</v>
      </c>
      <c r="G162" s="307">
        <v>0</v>
      </c>
      <c r="H162" s="176"/>
    </row>
    <row r="163" spans="1:8" ht="19.899999999999999" customHeight="1">
      <c r="A163" s="181" t="s">
        <v>192</v>
      </c>
      <c r="B163" s="182"/>
      <c r="C163" s="182"/>
      <c r="D163" s="182"/>
      <c r="E163" s="182"/>
      <c r="F163" s="256" t="s">
        <v>193</v>
      </c>
      <c r="G163" s="307">
        <v>0</v>
      </c>
      <c r="H163" s="176"/>
    </row>
    <row r="164" spans="1:8" ht="19.899999999999999" customHeight="1">
      <c r="A164" s="181" t="s">
        <v>194</v>
      </c>
      <c r="B164" s="182"/>
      <c r="C164" s="182"/>
      <c r="D164" s="182"/>
      <c r="E164" s="182"/>
      <c r="F164" s="256" t="s">
        <v>195</v>
      </c>
      <c r="G164" s="307">
        <v>0</v>
      </c>
      <c r="H164" s="176"/>
    </row>
    <row r="165" spans="1:8" ht="19.899999999999999" customHeight="1">
      <c r="A165" s="181" t="s">
        <v>196</v>
      </c>
      <c r="B165" s="182"/>
      <c r="C165" s="182"/>
      <c r="D165" s="182"/>
      <c r="E165" s="182"/>
      <c r="F165" s="256" t="s">
        <v>197</v>
      </c>
      <c r="G165" s="307">
        <v>10655107</v>
      </c>
      <c r="H165" s="176"/>
    </row>
    <row r="166" spans="1:8" ht="19.899999999999999" customHeight="1">
      <c r="A166" s="181" t="s">
        <v>198</v>
      </c>
      <c r="B166" s="182"/>
      <c r="C166" s="182"/>
      <c r="D166" s="182"/>
      <c r="E166" s="182"/>
      <c r="F166" s="256" t="s">
        <v>199</v>
      </c>
      <c r="G166" s="307">
        <v>313012</v>
      </c>
      <c r="H166" s="176"/>
    </row>
    <row r="167" spans="1:8" ht="19.899999999999999" customHeight="1">
      <c r="A167" s="181" t="s">
        <v>200</v>
      </c>
      <c r="B167" s="182"/>
      <c r="C167" s="182"/>
      <c r="D167" s="182"/>
      <c r="E167" s="182"/>
      <c r="F167" s="256" t="s">
        <v>201</v>
      </c>
      <c r="G167" s="307">
        <v>3106634</v>
      </c>
      <c r="H167" s="176"/>
    </row>
    <row r="168" spans="1:8" ht="19.899999999999999" customHeight="1">
      <c r="A168" s="181" t="s">
        <v>202</v>
      </c>
      <c r="B168" s="182"/>
      <c r="C168" s="182"/>
      <c r="D168" s="182"/>
      <c r="E168" s="182"/>
      <c r="F168" s="256" t="s">
        <v>203</v>
      </c>
      <c r="G168" s="307">
        <v>0</v>
      </c>
      <c r="H168" s="176"/>
    </row>
    <row r="169" spans="1:8" ht="19.899999999999999" customHeight="1">
      <c r="A169" s="181" t="s">
        <v>204</v>
      </c>
      <c r="B169" s="182"/>
      <c r="C169" s="182"/>
      <c r="D169" s="182"/>
      <c r="E169" s="182"/>
      <c r="F169" s="256" t="s">
        <v>205</v>
      </c>
      <c r="G169" s="307">
        <v>8306053</v>
      </c>
      <c r="H169" s="176"/>
    </row>
    <row r="170" spans="1:8" ht="19.899999999999999" customHeight="1">
      <c r="A170" s="181" t="s">
        <v>206</v>
      </c>
      <c r="B170" s="182"/>
      <c r="C170" s="182"/>
      <c r="D170" s="182"/>
      <c r="E170" s="182"/>
      <c r="F170" s="259">
        <v>56001</v>
      </c>
      <c r="G170" s="307">
        <v>1489983</v>
      </c>
      <c r="H170" s="176"/>
    </row>
    <row r="171" spans="1:8" ht="19.899999999999999" customHeight="1">
      <c r="A171" s="181" t="s">
        <v>207</v>
      </c>
      <c r="B171" s="182"/>
      <c r="C171" s="182"/>
      <c r="D171" s="182"/>
      <c r="E171" s="182"/>
      <c r="F171" s="259">
        <v>56002</v>
      </c>
      <c r="G171" s="307">
        <v>8000</v>
      </c>
      <c r="H171" s="176"/>
    </row>
    <row r="172" spans="1:8" ht="19.899999999999999" customHeight="1">
      <c r="A172" s="181" t="s">
        <v>208</v>
      </c>
      <c r="B172" s="182"/>
      <c r="C172" s="182"/>
      <c r="D172" s="182"/>
      <c r="E172" s="182"/>
      <c r="F172" s="259">
        <v>56003</v>
      </c>
      <c r="G172" s="307">
        <v>0</v>
      </c>
      <c r="H172" s="176"/>
    </row>
    <row r="173" spans="1:8" ht="19.899999999999999" customHeight="1">
      <c r="A173" s="181" t="s">
        <v>209</v>
      </c>
      <c r="B173" s="182"/>
      <c r="C173" s="182"/>
      <c r="D173" s="182"/>
      <c r="E173" s="182"/>
      <c r="F173" s="308" t="s">
        <v>210</v>
      </c>
      <c r="G173" s="307">
        <v>0</v>
      </c>
      <c r="H173" s="176"/>
    </row>
    <row r="174" spans="1:8" ht="19.899999999999999" customHeight="1">
      <c r="A174" s="181" t="s">
        <v>211</v>
      </c>
      <c r="B174" s="182"/>
      <c r="C174" s="182"/>
      <c r="D174" s="182"/>
      <c r="E174" s="182"/>
      <c r="F174" s="256" t="s">
        <v>212</v>
      </c>
      <c r="G174" s="307">
        <v>87367</v>
      </c>
      <c r="H174" s="176"/>
    </row>
    <row r="175" spans="1:8" ht="19.899999999999999" customHeight="1">
      <c r="A175" s="209" t="s">
        <v>213</v>
      </c>
      <c r="B175" s="176"/>
      <c r="C175" s="176"/>
      <c r="D175" s="176"/>
      <c r="E175" s="176"/>
      <c r="F175" s="298" t="s">
        <v>214</v>
      </c>
      <c r="G175" s="307">
        <v>313459</v>
      </c>
      <c r="H175" s="176"/>
    </row>
    <row r="176" spans="1:8" ht="19.899999999999999" customHeight="1">
      <c r="A176" s="181" t="s">
        <v>215</v>
      </c>
      <c r="B176" s="182"/>
      <c r="C176" s="182"/>
      <c r="D176" s="182"/>
      <c r="E176" s="182"/>
      <c r="F176" s="256" t="s">
        <v>216</v>
      </c>
      <c r="G176" s="307">
        <v>470765</v>
      </c>
      <c r="H176" s="176"/>
    </row>
    <row r="177" spans="1:8" ht="19.899999999999999" customHeight="1">
      <c r="A177" s="181" t="s">
        <v>217</v>
      </c>
      <c r="B177" s="182"/>
      <c r="C177" s="182"/>
      <c r="D177" s="182"/>
      <c r="E177" s="182"/>
      <c r="F177" s="256" t="s">
        <v>218</v>
      </c>
      <c r="G177" s="307">
        <v>0</v>
      </c>
      <c r="H177" s="176"/>
    </row>
    <row r="178" spans="1:8" ht="19.899999999999999" customHeight="1">
      <c r="A178" s="181" t="s">
        <v>219</v>
      </c>
      <c r="B178" s="182"/>
      <c r="C178" s="182"/>
      <c r="D178" s="182"/>
      <c r="E178" s="182"/>
      <c r="F178" s="256" t="s">
        <v>220</v>
      </c>
      <c r="G178" s="307">
        <v>0</v>
      </c>
      <c r="H178" s="176"/>
    </row>
    <row r="179" spans="1:8" ht="19.899999999999999" customHeight="1">
      <c r="A179" s="181" t="s">
        <v>221</v>
      </c>
      <c r="B179" s="182"/>
      <c r="C179" s="182"/>
      <c r="D179" s="182"/>
      <c r="E179" s="182"/>
      <c r="F179" s="256" t="s">
        <v>222</v>
      </c>
      <c r="G179" s="307">
        <v>0</v>
      </c>
      <c r="H179" s="176"/>
    </row>
    <row r="180" spans="1:8" ht="19.899999999999999" customHeight="1">
      <c r="A180" s="181" t="s">
        <v>223</v>
      </c>
      <c r="B180" s="182"/>
      <c r="C180" s="182"/>
      <c r="D180" s="182"/>
      <c r="E180" s="182"/>
      <c r="F180" s="256" t="s">
        <v>224</v>
      </c>
      <c r="G180" s="307">
        <v>203839</v>
      </c>
      <c r="H180" s="176"/>
    </row>
    <row r="181" spans="1:8" ht="19.899999999999999" customHeight="1">
      <c r="A181" s="181" t="s">
        <v>225</v>
      </c>
      <c r="B181" s="182"/>
      <c r="C181" s="182"/>
      <c r="D181" s="182"/>
      <c r="E181" s="182"/>
      <c r="F181" s="256" t="s">
        <v>226</v>
      </c>
      <c r="G181" s="307">
        <v>0</v>
      </c>
      <c r="H181" s="176"/>
    </row>
    <row r="182" spans="1:8" ht="19.899999999999999" customHeight="1">
      <c r="A182" s="181" t="s">
        <v>227</v>
      </c>
      <c r="B182" s="182"/>
      <c r="C182" s="182"/>
      <c r="D182" s="182"/>
      <c r="E182" s="182"/>
      <c r="F182" s="256" t="s">
        <v>228</v>
      </c>
      <c r="G182" s="307">
        <v>0</v>
      </c>
      <c r="H182" s="176"/>
    </row>
    <row r="183" spans="1:8" ht="19.899999999999999" customHeight="1">
      <c r="A183" s="181" t="s">
        <v>229</v>
      </c>
      <c r="B183" s="182"/>
      <c r="C183" s="182"/>
      <c r="D183" s="182"/>
      <c r="E183" s="182"/>
      <c r="F183" s="256" t="s">
        <v>230</v>
      </c>
      <c r="G183" s="307">
        <v>5699489</v>
      </c>
      <c r="H183" s="176"/>
    </row>
    <row r="184" spans="1:8" ht="19.899999999999999" customHeight="1">
      <c r="A184" s="181" t="s">
        <v>231</v>
      </c>
      <c r="B184" s="182"/>
      <c r="C184" s="182"/>
      <c r="D184" s="182"/>
      <c r="E184" s="182"/>
      <c r="F184" s="256" t="s">
        <v>232</v>
      </c>
      <c r="G184" s="307">
        <v>7128192</v>
      </c>
      <c r="H184" s="176"/>
    </row>
    <row r="185" spans="1:8" ht="19.899999999999999" customHeight="1">
      <c r="A185" s="181" t="s">
        <v>233</v>
      </c>
      <c r="B185" s="182"/>
      <c r="C185" s="182"/>
      <c r="D185" s="182"/>
      <c r="E185" s="182"/>
      <c r="F185" s="256" t="s">
        <v>234</v>
      </c>
      <c r="G185" s="307">
        <v>0</v>
      </c>
      <c r="H185" s="176"/>
    </row>
    <row r="186" spans="1:8" ht="19.899999999999999" customHeight="1">
      <c r="A186" s="181" t="s">
        <v>235</v>
      </c>
      <c r="B186" s="182"/>
      <c r="C186" s="182"/>
      <c r="D186" s="182"/>
      <c r="E186" s="182"/>
      <c r="F186" s="256" t="s">
        <v>236</v>
      </c>
      <c r="G186" s="307">
        <v>500000</v>
      </c>
      <c r="H186" s="176"/>
    </row>
    <row r="187" spans="1:8" ht="19.899999999999999" customHeight="1">
      <c r="A187" s="181" t="s">
        <v>237</v>
      </c>
      <c r="B187" s="182"/>
      <c r="C187" s="182"/>
      <c r="D187" s="182"/>
      <c r="E187" s="182"/>
      <c r="F187" s="256" t="s">
        <v>238</v>
      </c>
      <c r="G187" s="307">
        <v>0</v>
      </c>
      <c r="H187" s="176"/>
    </row>
    <row r="188" spans="1:8" ht="19.899999999999999" customHeight="1">
      <c r="A188" s="181" t="s">
        <v>239</v>
      </c>
      <c r="B188" s="182"/>
      <c r="C188" s="182"/>
      <c r="D188" s="182"/>
      <c r="E188" s="182"/>
      <c r="F188" s="309">
        <v>59600</v>
      </c>
      <c r="G188" s="307">
        <v>100000</v>
      </c>
      <c r="H188" s="176"/>
    </row>
    <row r="189" spans="1:8" ht="19.899999999999999" customHeight="1">
      <c r="A189" s="181" t="s">
        <v>240</v>
      </c>
      <c r="B189" s="182"/>
      <c r="C189" s="182"/>
      <c r="D189" s="182"/>
      <c r="E189" s="182"/>
      <c r="F189" s="256" t="s">
        <v>241</v>
      </c>
      <c r="G189" s="307">
        <v>9720000</v>
      </c>
      <c r="H189" s="176"/>
    </row>
    <row r="190" spans="1:8" ht="19.899999999999999" customHeight="1">
      <c r="A190" s="181" t="s">
        <v>242</v>
      </c>
      <c r="B190" s="182"/>
      <c r="C190" s="182"/>
      <c r="D190" s="182"/>
      <c r="E190" s="182"/>
      <c r="F190" s="256" t="s">
        <v>243</v>
      </c>
      <c r="G190" s="307">
        <v>362000</v>
      </c>
      <c r="H190" s="176"/>
    </row>
    <row r="191" spans="1:8" ht="19.899999999999999" customHeight="1">
      <c r="A191" s="181" t="s">
        <v>244</v>
      </c>
      <c r="B191" s="182"/>
      <c r="C191" s="182"/>
      <c r="D191" s="182"/>
      <c r="E191" s="182"/>
      <c r="F191" s="256" t="s">
        <v>245</v>
      </c>
      <c r="G191" s="307">
        <v>-50000</v>
      </c>
      <c r="H191" s="176"/>
    </row>
    <row r="192" spans="1:8" ht="19.899999999999999" customHeight="1">
      <c r="A192" s="181"/>
      <c r="B192" s="182"/>
      <c r="C192" s="182"/>
      <c r="D192" s="182"/>
      <c r="E192" s="182"/>
      <c r="F192" s="256"/>
      <c r="G192" s="675"/>
      <c r="H192" s="176"/>
    </row>
    <row r="193" spans="1:8" ht="19.899999999999999" customHeight="1">
      <c r="A193" s="220" t="s">
        <v>246</v>
      </c>
      <c r="B193" s="221"/>
      <c r="C193" s="221"/>
      <c r="D193" s="221"/>
      <c r="E193" s="221"/>
      <c r="F193" s="222"/>
      <c r="G193" s="223">
        <v>99021138</v>
      </c>
      <c r="H193" s="176"/>
    </row>
    <row r="194" spans="1:8" ht="19.899999999999999" customHeight="1">
      <c r="A194" s="224"/>
      <c r="B194" s="225"/>
      <c r="C194" s="225"/>
      <c r="D194" s="225"/>
      <c r="E194" s="225"/>
      <c r="F194" s="310"/>
      <c r="G194" s="311"/>
      <c r="H194" s="176"/>
    </row>
    <row r="195" spans="1:8" ht="19.899999999999999" customHeight="1">
      <c r="A195" s="676" t="s">
        <v>247</v>
      </c>
      <c r="B195" s="677"/>
      <c r="C195" s="677"/>
      <c r="D195" s="677"/>
      <c r="E195" s="677"/>
      <c r="F195" s="678"/>
      <c r="G195" s="679"/>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946950</v>
      </c>
      <c r="H197" s="176"/>
    </row>
    <row r="198" spans="1:8" ht="19.899999999999999" customHeight="1">
      <c r="A198" s="181" t="s">
        <v>250</v>
      </c>
      <c r="B198" s="182"/>
      <c r="C198" s="182"/>
      <c r="D198" s="182"/>
      <c r="E198" s="182"/>
      <c r="F198" s="256" t="s">
        <v>251</v>
      </c>
      <c r="G198" s="307">
        <v>98011</v>
      </c>
      <c r="H198" s="176"/>
    </row>
    <row r="199" spans="1:8" ht="19.899999999999999" customHeight="1">
      <c r="A199" s="181" t="s">
        <v>252</v>
      </c>
      <c r="B199" s="182"/>
      <c r="C199" s="182"/>
      <c r="D199" s="182"/>
      <c r="E199" s="182"/>
      <c r="F199" s="256" t="s">
        <v>253</v>
      </c>
      <c r="G199" s="307">
        <v>407714</v>
      </c>
      <c r="H199" s="176"/>
    </row>
    <row r="200" spans="1:8" ht="19.899999999999999" customHeight="1">
      <c r="A200" s="181" t="s">
        <v>254</v>
      </c>
      <c r="B200" s="182"/>
      <c r="C200" s="182"/>
      <c r="D200" s="182"/>
      <c r="E200" s="182"/>
      <c r="F200" s="256" t="s">
        <v>255</v>
      </c>
      <c r="G200" s="307">
        <v>159308</v>
      </c>
      <c r="H200" s="176"/>
    </row>
    <row r="201" spans="1:8" ht="19.899999999999999" customHeight="1">
      <c r="A201" s="181" t="s">
        <v>256</v>
      </c>
      <c r="B201" s="182"/>
      <c r="C201" s="182"/>
      <c r="D201" s="182"/>
      <c r="E201" s="182"/>
      <c r="F201" s="256" t="s">
        <v>257</v>
      </c>
      <c r="G201" s="307">
        <v>3491693</v>
      </c>
      <c r="H201" s="176"/>
    </row>
    <row r="202" spans="1:8" ht="19.899999999999999" customHeight="1">
      <c r="A202" s="181" t="s">
        <v>258</v>
      </c>
      <c r="B202" s="182"/>
      <c r="C202" s="182"/>
      <c r="D202" s="182"/>
      <c r="E202" s="182"/>
      <c r="F202" s="256" t="s">
        <v>259</v>
      </c>
      <c r="G202" s="307">
        <v>1640479</v>
      </c>
      <c r="H202" s="176"/>
    </row>
    <row r="203" spans="1:8" ht="19.899999999999999" customHeight="1">
      <c r="A203" s="181" t="s">
        <v>260</v>
      </c>
      <c r="B203" s="182"/>
      <c r="C203" s="182"/>
      <c r="D203" s="182"/>
      <c r="E203" s="182"/>
      <c r="F203" s="256" t="s">
        <v>261</v>
      </c>
      <c r="G203" s="307">
        <v>1850000</v>
      </c>
      <c r="H203" s="176"/>
    </row>
    <row r="204" spans="1:8" ht="19.899999999999999" customHeight="1">
      <c r="A204" s="181" t="s">
        <v>262</v>
      </c>
      <c r="B204" s="182"/>
      <c r="C204" s="182"/>
      <c r="D204" s="182"/>
      <c r="E204" s="182"/>
      <c r="F204" s="256" t="s">
        <v>263</v>
      </c>
      <c r="G204" s="307">
        <v>100</v>
      </c>
      <c r="H204" s="176"/>
    </row>
    <row r="205" spans="1:8" ht="19.899999999999999" customHeight="1">
      <c r="A205" s="181" t="s">
        <v>264</v>
      </c>
      <c r="B205" s="182"/>
      <c r="C205" s="182"/>
      <c r="D205" s="182"/>
      <c r="E205" s="182"/>
      <c r="F205" s="256" t="s">
        <v>265</v>
      </c>
      <c r="G205" s="307">
        <v>21050</v>
      </c>
      <c r="H205" s="176"/>
    </row>
    <row r="206" spans="1:8" ht="19.899999999999999" customHeight="1">
      <c r="A206" s="181" t="s">
        <v>266</v>
      </c>
      <c r="B206" s="182"/>
      <c r="C206" s="182"/>
      <c r="D206" s="182"/>
      <c r="E206" s="182"/>
      <c r="F206" s="256" t="s">
        <v>267</v>
      </c>
      <c r="G206" s="307">
        <v>346270</v>
      </c>
      <c r="H206" s="176"/>
    </row>
    <row r="207" spans="1:8" ht="19.899999999999999" customHeight="1">
      <c r="A207" s="181" t="s">
        <v>268</v>
      </c>
      <c r="B207" s="182"/>
      <c r="C207" s="182"/>
      <c r="D207" s="182"/>
      <c r="E207" s="182"/>
      <c r="F207" s="256" t="s">
        <v>269</v>
      </c>
      <c r="G207" s="307">
        <v>3468479</v>
      </c>
      <c r="H207" s="176"/>
    </row>
    <row r="208" spans="1:8" ht="19.899999999999999" customHeight="1">
      <c r="A208" s="181" t="s">
        <v>270</v>
      </c>
      <c r="B208" s="182"/>
      <c r="C208" s="182"/>
      <c r="D208" s="182"/>
      <c r="E208" s="182"/>
      <c r="F208" s="256" t="s">
        <v>271</v>
      </c>
      <c r="G208" s="307">
        <v>246982</v>
      </c>
      <c r="H208" s="176"/>
    </row>
    <row r="209" spans="1:8" ht="19.899999999999999" customHeight="1">
      <c r="A209" s="181" t="s">
        <v>272</v>
      </c>
      <c r="B209" s="182"/>
      <c r="C209" s="182"/>
      <c r="D209" s="182"/>
      <c r="E209" s="182"/>
      <c r="F209" s="256" t="s">
        <v>273</v>
      </c>
      <c r="G209" s="307">
        <v>55579</v>
      </c>
      <c r="H209" s="176"/>
    </row>
    <row r="210" spans="1:8" ht="19.899999999999999" customHeight="1">
      <c r="A210" s="181" t="s">
        <v>274</v>
      </c>
      <c r="B210" s="176"/>
      <c r="C210" s="176"/>
      <c r="D210" s="176"/>
      <c r="E210" s="176"/>
      <c r="F210" s="256" t="s">
        <v>275</v>
      </c>
      <c r="G210" s="307">
        <v>59153</v>
      </c>
      <c r="H210" s="176"/>
    </row>
    <row r="211" spans="1:8" ht="19.899999999999999" customHeight="1">
      <c r="A211" s="181" t="s">
        <v>276</v>
      </c>
      <c r="B211" s="176"/>
      <c r="C211" s="176"/>
      <c r="D211" s="176"/>
      <c r="E211" s="176"/>
      <c r="F211" s="259">
        <v>64007</v>
      </c>
      <c r="G211" s="307">
        <v>0</v>
      </c>
      <c r="H211" s="176"/>
    </row>
    <row r="212" spans="1:8" ht="19.899999999999999" customHeight="1">
      <c r="A212" s="181" t="s">
        <v>277</v>
      </c>
      <c r="B212" s="182"/>
      <c r="C212" s="182"/>
      <c r="D212" s="182"/>
      <c r="E212" s="182"/>
      <c r="F212" s="256" t="s">
        <v>278</v>
      </c>
      <c r="G212" s="307">
        <v>12889267</v>
      </c>
      <c r="H212" s="176"/>
    </row>
    <row r="213" spans="1:8" ht="19.899999999999999" customHeight="1">
      <c r="A213" s="181" t="s">
        <v>279</v>
      </c>
      <c r="B213" s="182"/>
      <c r="C213" s="182"/>
      <c r="D213" s="182"/>
      <c r="E213" s="182"/>
      <c r="F213" s="256" t="s">
        <v>280</v>
      </c>
      <c r="G213" s="307">
        <v>0</v>
      </c>
      <c r="H213" s="176"/>
    </row>
    <row r="214" spans="1:8" ht="19.899999999999999" customHeight="1">
      <c r="A214" s="181" t="s">
        <v>281</v>
      </c>
      <c r="B214" s="182"/>
      <c r="C214" s="182"/>
      <c r="D214" s="182"/>
      <c r="E214" s="182"/>
      <c r="F214" s="256" t="s">
        <v>282</v>
      </c>
      <c r="G214" s="307">
        <v>0</v>
      </c>
      <c r="H214" s="176"/>
    </row>
    <row r="215" spans="1:8" ht="19.899999999999999" customHeight="1">
      <c r="A215" s="181" t="s">
        <v>283</v>
      </c>
      <c r="B215" s="182"/>
      <c r="C215" s="182"/>
      <c r="D215" s="182"/>
      <c r="E215" s="182"/>
      <c r="F215" s="256" t="s">
        <v>284</v>
      </c>
      <c r="G215" s="307">
        <v>1415094</v>
      </c>
      <c r="H215" s="176"/>
    </row>
    <row r="216" spans="1:8" ht="19.899999999999999" customHeight="1">
      <c r="A216" s="181" t="s">
        <v>285</v>
      </c>
      <c r="B216" s="182"/>
      <c r="C216" s="182"/>
      <c r="D216" s="182"/>
      <c r="E216" s="182"/>
      <c r="F216" s="256" t="s">
        <v>286</v>
      </c>
      <c r="G216" s="307">
        <v>2688746</v>
      </c>
      <c r="H216" s="176"/>
    </row>
    <row r="217" spans="1:8" ht="19.899999999999999" customHeight="1">
      <c r="A217" s="181" t="s">
        <v>287</v>
      </c>
      <c r="B217" s="176"/>
      <c r="C217" s="176"/>
      <c r="D217" s="176"/>
      <c r="E217" s="176"/>
      <c r="F217" s="298" t="s">
        <v>288</v>
      </c>
      <c r="G217" s="307">
        <v>610681</v>
      </c>
      <c r="H217" s="176"/>
    </row>
    <row r="218" spans="1:8" ht="19.899999999999999" customHeight="1">
      <c r="A218" s="181" t="s">
        <v>289</v>
      </c>
      <c r="B218" s="182"/>
      <c r="C218" s="182"/>
      <c r="D218" s="182"/>
      <c r="E218" s="182"/>
      <c r="F218" s="256" t="s">
        <v>290</v>
      </c>
      <c r="G218" s="307">
        <v>614359</v>
      </c>
      <c r="H218" s="176"/>
    </row>
    <row r="219" spans="1:8" ht="19.899999999999999" customHeight="1">
      <c r="A219" s="181" t="s">
        <v>291</v>
      </c>
      <c r="B219" s="182"/>
      <c r="C219" s="182"/>
      <c r="D219" s="182"/>
      <c r="E219" s="182"/>
      <c r="F219" s="256" t="s">
        <v>292</v>
      </c>
      <c r="G219" s="307">
        <v>892955</v>
      </c>
      <c r="H219" s="176"/>
    </row>
    <row r="220" spans="1:8" ht="19.899999999999999" customHeight="1">
      <c r="A220" s="183" t="s">
        <v>293</v>
      </c>
      <c r="B220" s="184"/>
      <c r="C220" s="184"/>
      <c r="D220" s="184"/>
      <c r="E220" s="184"/>
      <c r="F220" s="271" t="s">
        <v>294</v>
      </c>
      <c r="G220" s="307">
        <v>339000</v>
      </c>
      <c r="H220" s="176"/>
    </row>
    <row r="221" spans="1:8" ht="19.899999999999999" customHeight="1">
      <c r="A221" s="181" t="s">
        <v>295</v>
      </c>
      <c r="B221" s="182"/>
      <c r="C221" s="182"/>
      <c r="D221" s="182"/>
      <c r="E221" s="182"/>
      <c r="F221" s="285" t="s">
        <v>296</v>
      </c>
      <c r="G221" s="307">
        <v>25000</v>
      </c>
      <c r="H221" s="176"/>
    </row>
    <row r="222" spans="1:8" ht="19.899999999999999" customHeight="1">
      <c r="A222" s="181" t="s">
        <v>297</v>
      </c>
      <c r="B222" s="182"/>
      <c r="C222" s="182"/>
      <c r="D222" s="182"/>
      <c r="E222" s="182"/>
      <c r="F222" s="256" t="s">
        <v>298</v>
      </c>
      <c r="G222" s="307">
        <v>0</v>
      </c>
      <c r="H222" s="176"/>
    </row>
    <row r="223" spans="1:8" ht="19.899999999999999" customHeight="1">
      <c r="A223" s="181" t="s">
        <v>299</v>
      </c>
      <c r="B223" s="182"/>
      <c r="C223" s="182"/>
      <c r="D223" s="182"/>
      <c r="E223" s="182"/>
      <c r="F223" s="256" t="s">
        <v>300</v>
      </c>
      <c r="G223" s="307">
        <v>0</v>
      </c>
      <c r="H223" s="176"/>
    </row>
    <row r="224" spans="1:8" ht="19.899999999999999" customHeight="1">
      <c r="A224" s="181" t="s">
        <v>301</v>
      </c>
      <c r="B224" s="182"/>
      <c r="C224" s="182"/>
      <c r="D224" s="182"/>
      <c r="E224" s="182"/>
      <c r="F224" s="256" t="s">
        <v>302</v>
      </c>
      <c r="G224" s="307">
        <v>461000</v>
      </c>
      <c r="H224" s="176"/>
    </row>
    <row r="225" spans="1:9" ht="19.899999999999999" customHeight="1">
      <c r="A225" s="181" t="s">
        <v>303</v>
      </c>
      <c r="B225" s="182"/>
      <c r="C225" s="182"/>
      <c r="D225" s="182"/>
      <c r="E225" s="182"/>
      <c r="F225" s="256" t="s">
        <v>304</v>
      </c>
      <c r="G225" s="307">
        <v>6000</v>
      </c>
      <c r="H225" s="176"/>
    </row>
    <row r="226" spans="1:9" ht="19.899999999999999" customHeight="1">
      <c r="A226" s="181" t="s">
        <v>305</v>
      </c>
      <c r="B226" s="182"/>
      <c r="C226" s="182"/>
      <c r="D226" s="182"/>
      <c r="E226" s="182"/>
      <c r="F226" s="256" t="s">
        <v>306</v>
      </c>
      <c r="G226" s="307">
        <v>0</v>
      </c>
      <c r="H226" s="176"/>
    </row>
    <row r="227" spans="1:9" ht="19.899999999999999" customHeight="1">
      <c r="A227" s="226" t="s">
        <v>307</v>
      </c>
      <c r="B227" s="182"/>
      <c r="C227" s="182"/>
      <c r="D227" s="227"/>
      <c r="E227" s="182"/>
      <c r="F227" s="312" t="s">
        <v>308</v>
      </c>
      <c r="G227" s="307">
        <v>0</v>
      </c>
      <c r="H227" s="176"/>
    </row>
    <row r="228" spans="1:9" ht="19.899999999999999" customHeight="1">
      <c r="A228" s="226" t="s">
        <v>309</v>
      </c>
      <c r="B228" s="228"/>
      <c r="C228" s="228"/>
      <c r="D228" s="229"/>
      <c r="E228" s="228"/>
      <c r="F228" s="313" t="s">
        <v>310</v>
      </c>
      <c r="G228" s="307">
        <v>400000</v>
      </c>
      <c r="H228" s="176"/>
    </row>
    <row r="229" spans="1:9" ht="19.899999999999999" customHeight="1">
      <c r="A229" s="226" t="s">
        <v>311</v>
      </c>
      <c r="B229" s="228"/>
      <c r="C229" s="228"/>
      <c r="D229" s="229"/>
      <c r="E229" s="228"/>
      <c r="F229" s="313" t="s">
        <v>312</v>
      </c>
      <c r="G229" s="307">
        <v>0</v>
      </c>
      <c r="H229" s="176"/>
    </row>
    <row r="230" spans="1:9" ht="19.899999999999999" customHeight="1">
      <c r="A230" s="226" t="s">
        <v>313</v>
      </c>
      <c r="B230" s="228"/>
      <c r="C230" s="228"/>
      <c r="D230" s="229"/>
      <c r="E230" s="228"/>
      <c r="F230" s="314" t="s">
        <v>314</v>
      </c>
      <c r="G230" s="307">
        <v>0</v>
      </c>
      <c r="H230" s="176"/>
    </row>
    <row r="231" spans="1:9" ht="19.899999999999999" customHeight="1">
      <c r="A231" s="226" t="s">
        <v>315</v>
      </c>
      <c r="B231" s="228"/>
      <c r="C231" s="228"/>
      <c r="D231" s="229"/>
      <c r="E231" s="228"/>
      <c r="F231" s="315">
        <v>69270</v>
      </c>
      <c r="G231" s="307">
        <v>0</v>
      </c>
      <c r="H231" s="176"/>
    </row>
    <row r="232" spans="1:9" ht="19.899999999999999" customHeight="1">
      <c r="A232" s="181" t="s">
        <v>316</v>
      </c>
      <c r="B232" s="182"/>
      <c r="C232" s="182"/>
      <c r="D232" s="182"/>
      <c r="E232" s="182"/>
      <c r="F232" s="256" t="s">
        <v>317</v>
      </c>
      <c r="G232" s="307">
        <v>405597</v>
      </c>
      <c r="H232" s="176"/>
      <c r="I232" s="230"/>
    </row>
    <row r="233" spans="1:9" ht="19.899999999999999" customHeight="1">
      <c r="A233" s="181" t="s">
        <v>318</v>
      </c>
      <c r="B233" s="182"/>
      <c r="C233" s="182"/>
      <c r="D233" s="182"/>
      <c r="E233" s="182"/>
      <c r="F233" s="256" t="s">
        <v>319</v>
      </c>
      <c r="G233" s="307">
        <v>0</v>
      </c>
      <c r="H233" s="176"/>
    </row>
    <row r="234" spans="1:9" ht="19.899999999999999" customHeight="1">
      <c r="A234" s="181" t="s">
        <v>320</v>
      </c>
      <c r="B234" s="182"/>
      <c r="C234" s="182"/>
      <c r="D234" s="182"/>
      <c r="E234" s="182"/>
      <c r="F234" s="256" t="s">
        <v>321</v>
      </c>
      <c r="G234" s="316">
        <v>250000</v>
      </c>
      <c r="H234" s="176"/>
    </row>
    <row r="235" spans="1:9" ht="19.899999999999999" customHeight="1">
      <c r="A235" s="181"/>
      <c r="B235" s="182"/>
      <c r="C235" s="182"/>
      <c r="D235" s="182"/>
      <c r="E235" s="182"/>
      <c r="F235" s="256"/>
      <c r="G235" s="317"/>
      <c r="H235" s="176"/>
    </row>
    <row r="236" spans="1:9" ht="19.899999999999999" customHeight="1">
      <c r="A236" s="205" t="s">
        <v>322</v>
      </c>
      <c r="B236" s="275"/>
      <c r="C236" s="275"/>
      <c r="D236" s="275"/>
      <c r="E236" s="275"/>
      <c r="F236" s="276"/>
      <c r="G236" s="318">
        <v>33789467</v>
      </c>
      <c r="H236" s="176"/>
    </row>
    <row r="237" spans="1:9" ht="19.899999999999999" customHeight="1">
      <c r="A237" s="224"/>
      <c r="B237" s="225"/>
      <c r="C237" s="225"/>
      <c r="D237" s="225"/>
      <c r="E237" s="225"/>
      <c r="F237" s="680"/>
      <c r="G237" s="681"/>
      <c r="H237" s="176"/>
    </row>
    <row r="238" spans="1:9" ht="19.899999999999999" customHeight="1">
      <c r="A238" s="1337" t="s">
        <v>323</v>
      </c>
      <c r="B238" s="1338"/>
      <c r="C238" s="1338"/>
      <c r="D238" s="1338"/>
      <c r="E238" s="1338"/>
      <c r="F238" s="1339"/>
      <c r="G238" s="682"/>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0</v>
      </c>
      <c r="H240" s="176"/>
    </row>
    <row r="241" spans="1:10" ht="19.899999999999999" customHeight="1">
      <c r="A241" s="183" t="s">
        <v>326</v>
      </c>
      <c r="B241" s="184"/>
      <c r="C241" s="184"/>
      <c r="D241" s="184"/>
      <c r="E241" s="184"/>
      <c r="F241" s="271" t="s">
        <v>327</v>
      </c>
      <c r="G241" s="320">
        <v>0</v>
      </c>
      <c r="H241" s="176"/>
    </row>
    <row r="242" spans="1:10" ht="19.899999999999999" customHeight="1">
      <c r="A242" s="181" t="s">
        <v>328</v>
      </c>
      <c r="B242" s="182"/>
      <c r="C242" s="182"/>
      <c r="D242" s="182"/>
      <c r="E242" s="182"/>
      <c r="F242" s="256" t="s">
        <v>329</v>
      </c>
      <c r="G242" s="320">
        <v>0</v>
      </c>
      <c r="H242" s="176"/>
    </row>
    <row r="243" spans="1:10" ht="19.899999999999999" customHeight="1">
      <c r="A243" s="183" t="s">
        <v>330</v>
      </c>
      <c r="B243" s="184"/>
      <c r="C243" s="184"/>
      <c r="D243" s="184"/>
      <c r="E243" s="184"/>
      <c r="F243" s="271" t="s">
        <v>331</v>
      </c>
      <c r="G243" s="320">
        <v>0</v>
      </c>
      <c r="H243" s="187"/>
      <c r="I243" s="232"/>
    </row>
    <row r="244" spans="1:10" ht="19.899999999999999" customHeight="1">
      <c r="A244" s="183" t="s">
        <v>332</v>
      </c>
      <c r="B244" s="184"/>
      <c r="C244" s="184"/>
      <c r="D244" s="184"/>
      <c r="E244" s="184"/>
      <c r="F244" s="289">
        <v>73050</v>
      </c>
      <c r="G244" s="320">
        <v>0</v>
      </c>
      <c r="H244" s="187"/>
      <c r="I244" s="232"/>
    </row>
    <row r="245" spans="1:10" ht="19.899999999999999" customHeight="1">
      <c r="A245" s="183" t="s">
        <v>333</v>
      </c>
      <c r="B245" s="184"/>
      <c r="C245" s="184"/>
      <c r="D245" s="184"/>
      <c r="E245" s="184"/>
      <c r="F245" s="271" t="s">
        <v>334</v>
      </c>
      <c r="G245" s="320">
        <v>0</v>
      </c>
      <c r="H245" s="187"/>
      <c r="I245" s="232"/>
    </row>
    <row r="246" spans="1:10" ht="19.899999999999999" customHeight="1">
      <c r="A246" s="183" t="s">
        <v>335</v>
      </c>
      <c r="B246" s="184"/>
      <c r="C246" s="184"/>
      <c r="D246" s="184"/>
      <c r="E246" s="184"/>
      <c r="F246" s="271" t="s">
        <v>336</v>
      </c>
      <c r="G246" s="320">
        <v>0</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0</v>
      </c>
      <c r="H248" s="187"/>
      <c r="I248" s="232"/>
      <c r="J248" s="232"/>
    </row>
    <row r="249" spans="1:10" ht="19.899999999999999" customHeight="1">
      <c r="A249" s="183" t="s">
        <v>341</v>
      </c>
      <c r="B249" s="184"/>
      <c r="C249" s="184"/>
      <c r="D249" s="184"/>
      <c r="E249" s="184"/>
      <c r="F249" s="271" t="s">
        <v>342</v>
      </c>
      <c r="G249" s="320">
        <v>0</v>
      </c>
      <c r="H249" s="187"/>
      <c r="I249" s="232"/>
    </row>
    <row r="250" spans="1:10" ht="19.899999999999999" customHeight="1">
      <c r="A250" s="183"/>
      <c r="B250" s="184"/>
      <c r="C250" s="184"/>
      <c r="D250" s="184"/>
      <c r="E250" s="184"/>
      <c r="F250" s="271"/>
      <c r="G250" s="683"/>
      <c r="H250" s="187"/>
      <c r="I250" s="232"/>
    </row>
    <row r="251" spans="1:10" ht="19.899999999999999" customHeight="1">
      <c r="A251" s="205" t="s">
        <v>343</v>
      </c>
      <c r="B251" s="275"/>
      <c r="C251" s="275"/>
      <c r="D251" s="275"/>
      <c r="E251" s="275"/>
      <c r="F251" s="276"/>
      <c r="G251" s="318">
        <v>0</v>
      </c>
      <c r="H251" s="176"/>
    </row>
    <row r="252" spans="1:10" ht="19.899999999999999" customHeight="1">
      <c r="A252" s="224"/>
      <c r="B252" s="225"/>
      <c r="C252" s="225"/>
      <c r="D252" s="225"/>
      <c r="E252" s="225"/>
      <c r="F252" s="225"/>
      <c r="G252" s="684"/>
      <c r="H252" s="176"/>
    </row>
    <row r="253" spans="1:10" ht="19.899999999999999" customHeight="1" thickBot="1">
      <c r="A253" s="213" t="s">
        <v>344</v>
      </c>
      <c r="B253" s="214"/>
      <c r="C253" s="214"/>
      <c r="D253" s="214"/>
      <c r="E253" s="214"/>
      <c r="F253" s="215"/>
      <c r="G253" s="233">
        <v>132810605</v>
      </c>
      <c r="H253" s="176"/>
    </row>
    <row r="254" spans="1:10" ht="19.899999999999999" customHeight="1" thickTop="1">
      <c r="A254" s="624"/>
      <c r="B254" s="625"/>
      <c r="C254" s="625"/>
      <c r="D254" s="625"/>
      <c r="E254" s="625"/>
      <c r="F254" s="626"/>
      <c r="G254" s="627"/>
      <c r="H254" s="176"/>
    </row>
    <row r="255" spans="1:10" ht="19.899999999999999" customHeight="1">
      <c r="A255" s="1340"/>
      <c r="B255" s="1341"/>
      <c r="C255" s="1341"/>
      <c r="D255" s="1341"/>
      <c r="E255" s="1341"/>
      <c r="F255" s="1342"/>
      <c r="G255" s="685"/>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5000000</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0</v>
      </c>
      <c r="H260" s="176"/>
    </row>
    <row r="261" spans="1:12" ht="19.899999999999999" customHeight="1">
      <c r="A261" s="181" t="s">
        <v>349</v>
      </c>
      <c r="B261" s="182"/>
      <c r="C261" s="182"/>
      <c r="D261" s="182"/>
      <c r="E261" s="182"/>
      <c r="F261" s="321">
        <v>30500</v>
      </c>
      <c r="G261" s="307">
        <v>0</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3241266</v>
      </c>
      <c r="H264" s="176"/>
    </row>
    <row r="265" spans="1:12" ht="19.899999999999999" customHeight="1">
      <c r="A265" s="181" t="s">
        <v>353</v>
      </c>
      <c r="B265" s="182"/>
      <c r="C265" s="182"/>
      <c r="D265" s="182"/>
      <c r="E265" s="182"/>
      <c r="F265" s="321">
        <v>31100</v>
      </c>
      <c r="G265" s="166">
        <v>38716774.979999997</v>
      </c>
      <c r="H265" s="176"/>
    </row>
    <row r="266" spans="1:12" ht="19.899999999999999" customHeight="1">
      <c r="A266" s="181"/>
      <c r="B266" s="182"/>
      <c r="C266" s="182"/>
      <c r="D266" s="182"/>
      <c r="E266" s="182"/>
      <c r="F266" s="321"/>
      <c r="G266" s="686"/>
      <c r="H266" s="176"/>
    </row>
    <row r="267" spans="1:12" ht="19.899999999999999" customHeight="1">
      <c r="A267" s="186" t="s">
        <v>354</v>
      </c>
      <c r="B267" s="182"/>
      <c r="C267" s="182"/>
      <c r="D267" s="182"/>
      <c r="E267" s="182"/>
      <c r="F267" s="321"/>
      <c r="G267" s="628">
        <v>46958040.979999997</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-39227973.869999997</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v>7730067.1099999994</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FF00"/>
  </sheetPr>
  <dimension ref="A1:L275"/>
  <sheetViews>
    <sheetView showGridLines="0" zoomScale="60" zoomScaleNormal="60" zoomScaleSheetLayoutView="80" zoomScalePageLayoutView="80" workbookViewId="0">
      <selection activeCell="J9" sqref="J9"/>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G1" s="168"/>
    </row>
    <row r="2" spans="1:8" ht="30" customHeight="1" thickBot="1">
      <c r="A2" s="1743" t="s">
        <v>0</v>
      </c>
      <c r="B2" s="1744" t="s">
        <v>368</v>
      </c>
      <c r="C2" s="1744"/>
      <c r="D2" s="1744"/>
      <c r="E2" s="1744"/>
      <c r="F2" s="1744"/>
      <c r="G2" s="1745"/>
    </row>
    <row r="3" spans="1:8" ht="22.9" customHeight="1">
      <c r="A3" s="1746" t="s">
        <v>1</v>
      </c>
      <c r="B3" s="1746"/>
      <c r="C3" s="1746"/>
      <c r="D3" s="1746"/>
      <c r="E3" s="1746"/>
      <c r="F3" s="1746"/>
      <c r="G3" s="1746"/>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1742"/>
      <c r="B6" s="1742"/>
      <c r="C6" s="1742"/>
      <c r="D6" s="1742"/>
      <c r="E6" s="1742"/>
      <c r="F6" s="1742"/>
      <c r="G6" s="1742"/>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v>4533588</v>
      </c>
      <c r="H12" s="176"/>
    </row>
    <row r="13" spans="1:8" ht="19.899999999999999" customHeight="1">
      <c r="A13" s="181" t="s">
        <v>8</v>
      </c>
      <c r="B13" s="182"/>
      <c r="C13" s="176" t="s">
        <v>10</v>
      </c>
      <c r="D13" s="182"/>
      <c r="E13" s="182"/>
      <c r="F13" s="256" t="s">
        <v>11</v>
      </c>
      <c r="G13" s="255">
        <v>12001574</v>
      </c>
      <c r="H13" s="176"/>
    </row>
    <row r="14" spans="1:8" ht="19.899999999999999" customHeight="1">
      <c r="A14" s="181" t="s">
        <v>8</v>
      </c>
      <c r="B14" s="182"/>
      <c r="C14" s="182" t="s">
        <v>12</v>
      </c>
      <c r="D14" s="182"/>
      <c r="E14" s="182"/>
      <c r="F14" s="256" t="s">
        <v>13</v>
      </c>
      <c r="G14" s="257">
        <v>5588975</v>
      </c>
      <c r="H14" s="176"/>
    </row>
    <row r="15" spans="1:8" ht="19.899999999999999" customHeight="1">
      <c r="A15" s="181" t="s">
        <v>8</v>
      </c>
      <c r="B15" s="182"/>
      <c r="C15" s="185" t="s">
        <v>14</v>
      </c>
      <c r="D15" s="182"/>
      <c r="E15" s="182"/>
      <c r="F15" s="256" t="s">
        <v>15</v>
      </c>
      <c r="G15" s="257">
        <v>1464084</v>
      </c>
      <c r="H15" s="176"/>
    </row>
    <row r="16" spans="1:8" ht="19.899999999999999" customHeight="1">
      <c r="A16" s="181" t="s">
        <v>8</v>
      </c>
      <c r="B16" s="182"/>
      <c r="C16" s="185" t="s">
        <v>16</v>
      </c>
      <c r="D16" s="182"/>
      <c r="E16" s="182"/>
      <c r="F16" s="256" t="s">
        <v>17</v>
      </c>
      <c r="G16" s="258">
        <v>185085</v>
      </c>
      <c r="H16" s="176"/>
    </row>
    <row r="17" spans="1:8" ht="19.899999999999999" customHeight="1">
      <c r="A17" s="181" t="s">
        <v>8</v>
      </c>
      <c r="B17" s="182"/>
      <c r="C17" s="176" t="s">
        <v>18</v>
      </c>
      <c r="D17" s="182"/>
      <c r="E17" s="182"/>
      <c r="F17" s="259">
        <v>40160</v>
      </c>
      <c r="G17" s="258">
        <v>0</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949">
        <v>23773306</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v>189718</v>
      </c>
      <c r="H21" s="187"/>
    </row>
    <row r="22" spans="1:8" ht="19.899999999999999" customHeight="1">
      <c r="A22" s="183" t="s">
        <v>20</v>
      </c>
      <c r="B22" s="182"/>
      <c r="C22" s="176" t="s">
        <v>10</v>
      </c>
      <c r="D22" s="182"/>
      <c r="E22" s="182"/>
      <c r="F22" s="256" t="s">
        <v>21</v>
      </c>
      <c r="G22" s="262">
        <v>861109</v>
      </c>
      <c r="H22" s="176"/>
    </row>
    <row r="23" spans="1:8" ht="19.899999999999999" customHeight="1">
      <c r="A23" s="183" t="s">
        <v>20</v>
      </c>
      <c r="B23" s="182"/>
      <c r="C23" s="182" t="s">
        <v>12</v>
      </c>
      <c r="D23" s="182"/>
      <c r="E23" s="182"/>
      <c r="F23" s="256" t="s">
        <v>22</v>
      </c>
      <c r="G23" s="263">
        <v>285761</v>
      </c>
      <c r="H23" s="176"/>
    </row>
    <row r="24" spans="1:8" ht="19.899999999999999" customHeight="1">
      <c r="A24" s="183" t="s">
        <v>20</v>
      </c>
      <c r="B24" s="182"/>
      <c r="C24" s="185" t="s">
        <v>14</v>
      </c>
      <c r="D24" s="182"/>
      <c r="E24" s="182"/>
      <c r="F24" s="256" t="s">
        <v>23</v>
      </c>
      <c r="G24" s="263">
        <v>154172</v>
      </c>
      <c r="H24" s="176"/>
    </row>
    <row r="25" spans="1:8" ht="19.899999999999999" customHeight="1">
      <c r="A25" s="183" t="s">
        <v>20</v>
      </c>
      <c r="B25" s="182"/>
      <c r="C25" s="185" t="s">
        <v>16</v>
      </c>
      <c r="D25" s="182"/>
      <c r="E25" s="182"/>
      <c r="F25" s="256" t="s">
        <v>24</v>
      </c>
      <c r="G25" s="263">
        <v>24076</v>
      </c>
      <c r="H25" s="176"/>
    </row>
    <row r="26" spans="1:8" ht="19.899999999999999" customHeight="1">
      <c r="A26" s="183" t="s">
        <v>20</v>
      </c>
      <c r="B26" s="182"/>
      <c r="C26" s="176" t="s">
        <v>18</v>
      </c>
      <c r="D26" s="182"/>
      <c r="E26" s="182"/>
      <c r="F26" s="259">
        <v>40360</v>
      </c>
      <c r="G26" s="263">
        <v>0</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950">
        <v>1514836</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v>0</v>
      </c>
      <c r="H30" s="176"/>
    </row>
    <row r="31" spans="1:8" ht="19.899999999999999" customHeight="1">
      <c r="A31" s="181" t="s">
        <v>26</v>
      </c>
      <c r="B31" s="182"/>
      <c r="C31" s="176" t="s">
        <v>29</v>
      </c>
      <c r="D31" s="182"/>
      <c r="E31" s="182"/>
      <c r="F31" s="256" t="s">
        <v>30</v>
      </c>
      <c r="G31" s="266">
        <v>100500</v>
      </c>
      <c r="H31" s="176"/>
    </row>
    <row r="32" spans="1:8" ht="19.899999999999999" customHeight="1">
      <c r="A32" s="181" t="s">
        <v>31</v>
      </c>
      <c r="B32" s="182"/>
      <c r="C32" s="182" t="s">
        <v>27</v>
      </c>
      <c r="D32" s="182"/>
      <c r="E32" s="182"/>
      <c r="F32" s="256" t="s">
        <v>28</v>
      </c>
      <c r="G32" s="266">
        <v>0</v>
      </c>
      <c r="H32" s="176"/>
    </row>
    <row r="33" spans="1:8" ht="19.899999999999999" customHeight="1">
      <c r="A33" s="181" t="s">
        <v>31</v>
      </c>
      <c r="B33" s="182"/>
      <c r="C33" s="176" t="s">
        <v>29</v>
      </c>
      <c r="D33" s="182"/>
      <c r="E33" s="182"/>
      <c r="F33" s="256" t="s">
        <v>30</v>
      </c>
      <c r="G33" s="266">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950">
        <v>100500</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v>0</v>
      </c>
      <c r="H37" s="176"/>
    </row>
    <row r="38" spans="1:8" ht="19.899999999999999" customHeight="1">
      <c r="A38" s="181" t="s">
        <v>33</v>
      </c>
      <c r="B38" s="182"/>
      <c r="C38" s="1156" t="s">
        <v>29</v>
      </c>
      <c r="D38" s="1156"/>
      <c r="E38" s="1156"/>
      <c r="F38" s="256" t="s">
        <v>35</v>
      </c>
      <c r="G38" s="263">
        <v>0</v>
      </c>
      <c r="H38" s="176"/>
    </row>
    <row r="39" spans="1:8" ht="19.899999999999999" customHeight="1">
      <c r="A39" s="181" t="s">
        <v>36</v>
      </c>
      <c r="B39" s="182"/>
      <c r="C39" s="182" t="s">
        <v>27</v>
      </c>
      <c r="D39" s="182"/>
      <c r="E39" s="182"/>
      <c r="F39" s="256" t="s">
        <v>34</v>
      </c>
      <c r="G39" s="263">
        <v>0</v>
      </c>
      <c r="H39" s="176"/>
    </row>
    <row r="40" spans="1:8" ht="19.899999999999999" customHeight="1">
      <c r="A40" s="181" t="s">
        <v>36</v>
      </c>
      <c r="B40" s="182"/>
      <c r="C40" s="1156" t="s">
        <v>29</v>
      </c>
      <c r="D40" s="1156"/>
      <c r="E40" s="1156"/>
      <c r="F40" s="256" t="s">
        <v>35</v>
      </c>
      <c r="G40" s="263">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950">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268">
        <v>25388642</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0</v>
      </c>
      <c r="H46" s="176"/>
    </row>
    <row r="47" spans="1:8" ht="19.899999999999999" customHeight="1">
      <c r="A47" s="181" t="s">
        <v>41</v>
      </c>
      <c r="B47" s="189"/>
      <c r="C47" s="189"/>
      <c r="D47" s="189"/>
      <c r="E47" s="189"/>
      <c r="F47" s="270" t="s">
        <v>42</v>
      </c>
      <c r="G47" s="269">
        <v>10376</v>
      </c>
      <c r="H47" s="187"/>
    </row>
    <row r="48" spans="1:8" ht="19.899999999999999" customHeight="1">
      <c r="A48" s="181" t="s">
        <v>43</v>
      </c>
      <c r="B48" s="176"/>
      <c r="C48" s="189"/>
      <c r="D48" s="189"/>
      <c r="E48" s="189"/>
      <c r="F48" s="270" t="s">
        <v>44</v>
      </c>
      <c r="G48" s="269">
        <v>0</v>
      </c>
      <c r="H48" s="187"/>
    </row>
    <row r="49" spans="1:8" ht="19.899999999999999" customHeight="1">
      <c r="A49" s="181" t="s">
        <v>45</v>
      </c>
      <c r="B49" s="182"/>
      <c r="C49" s="182"/>
      <c r="D49" s="182"/>
      <c r="E49" s="182"/>
      <c r="F49" s="271" t="s">
        <v>46</v>
      </c>
      <c r="G49" s="269">
        <v>29200</v>
      </c>
      <c r="H49" s="176"/>
    </row>
    <row r="50" spans="1:8" ht="19.899999999999999" customHeight="1">
      <c r="A50" s="181" t="s">
        <v>47</v>
      </c>
      <c r="B50" s="182"/>
      <c r="C50" s="182"/>
      <c r="D50" s="182"/>
      <c r="E50" s="182"/>
      <c r="F50" s="271" t="s">
        <v>48</v>
      </c>
      <c r="G50" s="269">
        <v>1300000</v>
      </c>
      <c r="H50" s="176"/>
    </row>
    <row r="51" spans="1:8" ht="19.899999999999999" customHeight="1">
      <c r="A51" s="181" t="s">
        <v>49</v>
      </c>
      <c r="B51" s="182"/>
      <c r="C51" s="182"/>
      <c r="D51" s="182"/>
      <c r="E51" s="182"/>
      <c r="F51" s="254">
        <v>40450</v>
      </c>
      <c r="G51" s="269">
        <v>405000</v>
      </c>
      <c r="H51" s="176"/>
    </row>
    <row r="52" spans="1:8" ht="19.899999999999999" customHeight="1">
      <c r="A52" s="181" t="s">
        <v>50</v>
      </c>
      <c r="B52" s="182"/>
      <c r="C52" s="182"/>
      <c r="D52" s="182"/>
      <c r="E52" s="182"/>
      <c r="F52" s="271" t="s">
        <v>51</v>
      </c>
      <c r="G52" s="269">
        <v>87000</v>
      </c>
      <c r="H52" s="176"/>
    </row>
    <row r="53" spans="1:8" ht="19.899999999999999" customHeight="1">
      <c r="A53" s="183" t="s">
        <v>52</v>
      </c>
      <c r="B53" s="184"/>
      <c r="C53" s="184"/>
      <c r="D53" s="184"/>
      <c r="E53" s="184"/>
      <c r="F53" s="270" t="s">
        <v>53</v>
      </c>
      <c r="G53" s="269">
        <v>0</v>
      </c>
      <c r="H53" s="176"/>
    </row>
    <row r="54" spans="1:8" ht="19.899999999999999" customHeight="1">
      <c r="A54" s="183" t="s">
        <v>54</v>
      </c>
      <c r="B54" s="184"/>
      <c r="C54" s="184"/>
      <c r="D54" s="184"/>
      <c r="E54" s="184"/>
      <c r="F54" s="271" t="s">
        <v>55</v>
      </c>
      <c r="G54" s="269">
        <v>97800</v>
      </c>
      <c r="H54" s="176"/>
    </row>
    <row r="55" spans="1:8" ht="19.899999999999999" customHeight="1">
      <c r="A55" s="183" t="s">
        <v>56</v>
      </c>
      <c r="B55" s="184"/>
      <c r="C55" s="184"/>
      <c r="D55" s="184"/>
      <c r="E55" s="184"/>
      <c r="F55" s="270" t="s">
        <v>57</v>
      </c>
      <c r="G55" s="269">
        <v>0</v>
      </c>
      <c r="H55" s="176"/>
    </row>
    <row r="56" spans="1:8" ht="19.899999999999999" customHeight="1">
      <c r="A56" s="183" t="s">
        <v>58</v>
      </c>
      <c r="B56" s="184"/>
      <c r="C56" s="184"/>
      <c r="D56" s="184"/>
      <c r="E56" s="184"/>
      <c r="F56" s="271" t="s">
        <v>59</v>
      </c>
      <c r="G56" s="269">
        <v>0</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970386</v>
      </c>
      <c r="H58" s="176"/>
    </row>
    <row r="59" spans="1:8" ht="19.899999999999999" customHeight="1">
      <c r="A59" s="183" t="s">
        <v>64</v>
      </c>
      <c r="B59" s="184"/>
      <c r="C59" s="184"/>
      <c r="D59" s="184"/>
      <c r="E59" s="184"/>
      <c r="F59" s="271" t="s">
        <v>65</v>
      </c>
      <c r="G59" s="269">
        <v>269898</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0</v>
      </c>
      <c r="H61" s="176"/>
    </row>
    <row r="62" spans="1:8" ht="19.899999999999999" customHeight="1">
      <c r="A62" s="181"/>
      <c r="B62" s="182"/>
      <c r="C62" s="182"/>
      <c r="D62" s="182"/>
      <c r="E62" s="182"/>
      <c r="F62" s="256"/>
      <c r="G62" s="951"/>
      <c r="H62" s="176"/>
    </row>
    <row r="63" spans="1:8" ht="19.899999999999999" customHeight="1">
      <c r="A63" s="186" t="s">
        <v>70</v>
      </c>
      <c r="B63" s="182"/>
      <c r="C63" s="182"/>
      <c r="D63" s="182"/>
      <c r="E63" s="182"/>
      <c r="F63" s="256"/>
      <c r="G63" s="273">
        <v>28558302</v>
      </c>
      <c r="H63" s="176"/>
    </row>
    <row r="64" spans="1:8" ht="19.899999999999999" customHeight="1">
      <c r="A64" s="181"/>
      <c r="B64" s="182"/>
      <c r="C64" s="182"/>
      <c r="D64" s="182"/>
      <c r="E64" s="182"/>
      <c r="F64" s="256"/>
      <c r="G64" s="264"/>
      <c r="H64" s="176"/>
    </row>
    <row r="65" spans="1:8" ht="19.899999999999999" customHeight="1">
      <c r="A65" s="1343" t="s">
        <v>71</v>
      </c>
      <c r="B65" s="1344"/>
      <c r="C65" s="1344"/>
      <c r="D65" s="1344"/>
      <c r="E65" s="1344"/>
      <c r="F65" s="1345"/>
      <c r="G65" s="952"/>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0</v>
      </c>
      <c r="H67" s="176"/>
    </row>
    <row r="68" spans="1:8" ht="19.899999999999999" customHeight="1">
      <c r="A68" s="181" t="s">
        <v>74</v>
      </c>
      <c r="B68" s="182"/>
      <c r="C68" s="182"/>
      <c r="D68" s="182"/>
      <c r="E68" s="182"/>
      <c r="F68" s="256" t="s">
        <v>75</v>
      </c>
      <c r="G68" s="269">
        <v>2850000</v>
      </c>
      <c r="H68" s="176"/>
    </row>
    <row r="69" spans="1:8" ht="19.899999999999999" customHeight="1">
      <c r="A69" s="181" t="s">
        <v>76</v>
      </c>
      <c r="B69" s="182"/>
      <c r="C69" s="182"/>
      <c r="D69" s="182"/>
      <c r="E69" s="182"/>
      <c r="F69" s="256" t="s">
        <v>77</v>
      </c>
      <c r="G69" s="269">
        <v>0</v>
      </c>
      <c r="H69" s="176"/>
    </row>
    <row r="70" spans="1:8" ht="19.899999999999999" customHeight="1">
      <c r="A70" s="181"/>
      <c r="B70" s="182"/>
      <c r="C70" s="182"/>
      <c r="D70" s="182"/>
      <c r="E70" s="182"/>
      <c r="F70" s="256"/>
      <c r="G70" s="953"/>
      <c r="H70" s="176"/>
    </row>
    <row r="71" spans="1:8" ht="19.899999999999999" customHeight="1">
      <c r="A71" s="186" t="s">
        <v>78</v>
      </c>
      <c r="B71" s="182"/>
      <c r="C71" s="182"/>
      <c r="D71" s="182"/>
      <c r="E71" s="182"/>
      <c r="F71" s="256"/>
      <c r="G71" s="274">
        <v>2850000</v>
      </c>
      <c r="H71" s="176"/>
    </row>
    <row r="72" spans="1:8" ht="19.899999999999999" customHeight="1">
      <c r="A72" s="191"/>
      <c r="B72" s="275"/>
      <c r="C72" s="275"/>
      <c r="D72" s="275"/>
      <c r="E72" s="275"/>
      <c r="F72" s="276"/>
      <c r="G72" s="954"/>
      <c r="H72" s="176"/>
    </row>
    <row r="73" spans="1:8" ht="19.899999999999999" customHeight="1">
      <c r="A73" s="1343" t="s">
        <v>79</v>
      </c>
      <c r="B73" s="1344"/>
      <c r="C73" s="1344"/>
      <c r="D73" s="1344"/>
      <c r="E73" s="1344"/>
      <c r="F73" s="1345"/>
      <c r="G73" s="955"/>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v>43639668</v>
      </c>
      <c r="H75" s="176"/>
    </row>
    <row r="76" spans="1:8" ht="19.899999999999999" customHeight="1">
      <c r="A76" s="181" t="s">
        <v>82</v>
      </c>
      <c r="B76" s="182"/>
      <c r="C76" s="182"/>
      <c r="D76" s="182"/>
      <c r="E76" s="182"/>
      <c r="F76" s="259">
        <v>42130</v>
      </c>
      <c r="G76" s="279">
        <v>493823</v>
      </c>
      <c r="H76" s="176"/>
    </row>
    <row r="77" spans="1:8" ht="19.899999999999999" customHeight="1">
      <c r="A77" s="194" t="s">
        <v>83</v>
      </c>
      <c r="B77" s="195"/>
      <c r="C77" s="195"/>
      <c r="D77" s="195"/>
      <c r="E77" s="195"/>
      <c r="F77" s="280" t="s">
        <v>84</v>
      </c>
      <c r="G77" s="281">
        <v>649947</v>
      </c>
      <c r="H77" s="176"/>
    </row>
    <row r="78" spans="1:8" ht="19.899999999999999" customHeight="1">
      <c r="A78" s="194" t="s">
        <v>85</v>
      </c>
      <c r="B78" s="195"/>
      <c r="C78" s="195"/>
      <c r="D78" s="195"/>
      <c r="E78" s="195"/>
      <c r="F78" s="280" t="s">
        <v>86</v>
      </c>
      <c r="G78" s="279">
        <v>0</v>
      </c>
      <c r="H78" s="176"/>
    </row>
    <row r="79" spans="1:8" ht="19.899999999999999" customHeight="1">
      <c r="A79" s="181" t="s">
        <v>87</v>
      </c>
      <c r="B79" s="182"/>
      <c r="C79" s="182"/>
      <c r="D79" s="182"/>
      <c r="E79" s="182"/>
      <c r="F79" s="256" t="s">
        <v>88</v>
      </c>
      <c r="G79" s="279">
        <v>10000</v>
      </c>
      <c r="H79" s="176"/>
    </row>
    <row r="80" spans="1:8" ht="19.899999999999999" customHeight="1">
      <c r="A80" s="181" t="s">
        <v>89</v>
      </c>
      <c r="B80" s="182"/>
      <c r="C80" s="182"/>
      <c r="D80" s="182"/>
      <c r="E80" s="182"/>
      <c r="F80" s="256" t="s">
        <v>90</v>
      </c>
      <c r="G80" s="279">
        <v>650000</v>
      </c>
      <c r="H80" s="176"/>
    </row>
    <row r="81" spans="1:10" ht="19.899999999999999" customHeight="1">
      <c r="A81" s="181" t="s">
        <v>91</v>
      </c>
      <c r="B81" s="182"/>
      <c r="C81" s="182"/>
      <c r="D81" s="182"/>
      <c r="E81" s="182"/>
      <c r="F81" s="256" t="s">
        <v>92</v>
      </c>
      <c r="G81" s="278">
        <v>6295775</v>
      </c>
      <c r="H81" s="176"/>
    </row>
    <row r="82" spans="1:10" ht="19.899999999999999" customHeight="1">
      <c r="A82" s="196" t="s">
        <v>93</v>
      </c>
      <c r="B82" s="197"/>
      <c r="C82" s="197"/>
      <c r="D82" s="197"/>
      <c r="E82" s="197"/>
      <c r="F82" s="277" t="s">
        <v>94</v>
      </c>
      <c r="G82" s="279">
        <v>32000</v>
      </c>
      <c r="H82" s="176"/>
    </row>
    <row r="83" spans="1:10" ht="19.899999999999999" customHeight="1">
      <c r="A83" s="181" t="s">
        <v>95</v>
      </c>
      <c r="B83" s="182"/>
      <c r="C83" s="182"/>
      <c r="D83" s="182"/>
      <c r="E83" s="182"/>
      <c r="F83" s="256" t="s">
        <v>96</v>
      </c>
      <c r="G83" s="279">
        <v>9733</v>
      </c>
      <c r="H83" s="176"/>
    </row>
    <row r="84" spans="1:10" ht="19.899999999999999" customHeight="1">
      <c r="A84" s="181"/>
      <c r="B84" s="182"/>
      <c r="C84" s="182"/>
      <c r="D84" s="182"/>
      <c r="E84" s="182"/>
      <c r="F84" s="256"/>
      <c r="G84" s="956"/>
      <c r="H84" s="176"/>
    </row>
    <row r="85" spans="1:10" ht="19.899999999999999" customHeight="1">
      <c r="A85" s="186" t="s">
        <v>97</v>
      </c>
      <c r="B85" s="182"/>
      <c r="C85" s="182"/>
      <c r="D85" s="182"/>
      <c r="E85" s="182"/>
      <c r="F85" s="256"/>
      <c r="G85" s="282">
        <v>51780946</v>
      </c>
      <c r="H85" s="176"/>
    </row>
    <row r="86" spans="1:10" ht="19.899999999999999" customHeight="1">
      <c r="A86" s="191"/>
      <c r="B86" s="275"/>
      <c r="C86" s="275"/>
      <c r="D86" s="275"/>
      <c r="E86" s="275"/>
      <c r="F86" s="276"/>
      <c r="G86" s="954"/>
      <c r="H86" s="176"/>
    </row>
    <row r="87" spans="1:10" ht="19.899999999999999" customHeight="1">
      <c r="A87" s="1346" t="s">
        <v>98</v>
      </c>
      <c r="B87" s="1347"/>
      <c r="C87" s="1347"/>
      <c r="D87" s="1347"/>
      <c r="E87" s="1347"/>
      <c r="F87" s="1348"/>
      <c r="G87" s="955"/>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3">
        <v>35260</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526483</v>
      </c>
      <c r="H92" s="176"/>
    </row>
    <row r="93" spans="1:10" ht="19.899999999999999" customHeight="1">
      <c r="A93" s="957"/>
      <c r="B93" s="958"/>
      <c r="C93" s="958"/>
      <c r="D93" s="958"/>
      <c r="E93" s="958"/>
      <c r="F93" s="959"/>
      <c r="G93" s="956"/>
      <c r="H93" s="176"/>
    </row>
    <row r="94" spans="1:10" ht="19.899999999999999" customHeight="1">
      <c r="A94" s="186" t="s">
        <v>105</v>
      </c>
      <c r="B94" s="182"/>
      <c r="C94" s="182"/>
      <c r="D94" s="182"/>
      <c r="E94" s="182"/>
      <c r="F94" s="285"/>
      <c r="G94" s="253">
        <v>561743</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960"/>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0</v>
      </c>
      <c r="H98" s="176"/>
    </row>
    <row r="99" spans="1:8" ht="19.899999999999999" customHeight="1">
      <c r="A99" s="181" t="s">
        <v>109</v>
      </c>
      <c r="B99" s="182"/>
      <c r="C99" s="182"/>
      <c r="D99" s="182"/>
      <c r="E99" s="182"/>
      <c r="F99" s="256" t="s">
        <v>110</v>
      </c>
      <c r="G99" s="288">
        <v>0</v>
      </c>
      <c r="H99" s="176"/>
    </row>
    <row r="100" spans="1:8" ht="19.899999999999999" customHeight="1">
      <c r="A100" s="183" t="s">
        <v>111</v>
      </c>
      <c r="B100" s="184"/>
      <c r="C100" s="184"/>
      <c r="D100" s="184"/>
      <c r="E100" s="184"/>
      <c r="F100" s="289">
        <v>44400</v>
      </c>
      <c r="G100" s="290">
        <v>2000000</v>
      </c>
      <c r="H100" s="176"/>
    </row>
    <row r="101" spans="1:8" ht="19.899999999999999" customHeight="1">
      <c r="A101" s="181" t="s">
        <v>112</v>
      </c>
      <c r="B101" s="182"/>
      <c r="C101" s="182"/>
      <c r="D101" s="182"/>
      <c r="E101" s="182"/>
      <c r="F101" s="256" t="s">
        <v>113</v>
      </c>
      <c r="G101" s="288">
        <v>23287</v>
      </c>
      <c r="H101" s="176"/>
    </row>
    <row r="102" spans="1:8" ht="19.899999999999999" customHeight="1">
      <c r="A102" s="181"/>
      <c r="B102" s="182"/>
      <c r="C102" s="182"/>
      <c r="D102" s="182"/>
      <c r="E102" s="182"/>
      <c r="F102" s="256"/>
      <c r="G102" s="961"/>
      <c r="H102" s="176"/>
    </row>
    <row r="103" spans="1:8" ht="19.899999999999999" customHeight="1">
      <c r="A103" s="186" t="s">
        <v>114</v>
      </c>
      <c r="B103" s="182"/>
      <c r="C103" s="182"/>
      <c r="D103" s="182"/>
      <c r="E103" s="182"/>
      <c r="F103" s="256"/>
      <c r="G103" s="253">
        <v>2023287</v>
      </c>
      <c r="H103" s="176"/>
    </row>
    <row r="104" spans="1:8" ht="19.899999999999999" customHeight="1">
      <c r="A104" s="181"/>
      <c r="B104" s="182"/>
      <c r="C104" s="182"/>
      <c r="D104" s="182"/>
      <c r="E104" s="182"/>
      <c r="F104" s="256"/>
      <c r="G104" s="286"/>
      <c r="H104" s="176"/>
    </row>
    <row r="105" spans="1:8" ht="19.899999999999999" customHeight="1">
      <c r="A105" s="1343" t="s">
        <v>115</v>
      </c>
      <c r="B105" s="1344"/>
      <c r="C105" s="1344"/>
      <c r="D105" s="1344"/>
      <c r="E105" s="1344"/>
      <c r="F105" s="1345"/>
      <c r="G105" s="962"/>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0</v>
      </c>
      <c r="H107" s="176"/>
    </row>
    <row r="108" spans="1:8" ht="19.899999999999999" customHeight="1">
      <c r="A108" s="181" t="s">
        <v>118</v>
      </c>
      <c r="B108" s="182"/>
      <c r="C108" s="182"/>
      <c r="D108" s="182"/>
      <c r="E108" s="182"/>
      <c r="F108" s="256" t="s">
        <v>119</v>
      </c>
      <c r="G108" s="291">
        <v>150000</v>
      </c>
      <c r="H108" s="176"/>
    </row>
    <row r="109" spans="1:8" ht="19.899999999999999" customHeight="1">
      <c r="A109" s="181" t="s">
        <v>120</v>
      </c>
      <c r="B109" s="182"/>
      <c r="C109" s="182"/>
      <c r="D109" s="182"/>
      <c r="E109" s="182"/>
      <c r="F109" s="256" t="s">
        <v>121</v>
      </c>
      <c r="G109" s="291">
        <v>210500</v>
      </c>
      <c r="H109" s="176"/>
    </row>
    <row r="110" spans="1:8" ht="19.899999999999999" customHeight="1">
      <c r="A110" s="181" t="s">
        <v>122</v>
      </c>
      <c r="B110" s="182"/>
      <c r="C110" s="182"/>
      <c r="D110" s="182"/>
      <c r="E110" s="182"/>
      <c r="F110" s="256" t="s">
        <v>123</v>
      </c>
      <c r="G110" s="291">
        <v>0</v>
      </c>
      <c r="H110" s="176"/>
    </row>
    <row r="111" spans="1:8" ht="19.899999999999999" customHeight="1">
      <c r="A111" s="181" t="s">
        <v>124</v>
      </c>
      <c r="B111" s="182"/>
      <c r="C111" s="182"/>
      <c r="D111" s="182"/>
      <c r="E111" s="182"/>
      <c r="F111" s="256" t="s">
        <v>125</v>
      </c>
      <c r="G111" s="291">
        <v>48000</v>
      </c>
      <c r="H111" s="176"/>
    </row>
    <row r="112" spans="1:8" ht="19.899999999999999" customHeight="1">
      <c r="A112" s="181"/>
      <c r="B112" s="182"/>
      <c r="C112" s="182"/>
      <c r="D112" s="182"/>
      <c r="E112" s="182"/>
      <c r="F112" s="256"/>
      <c r="G112" s="963"/>
      <c r="H112" s="176"/>
    </row>
    <row r="113" spans="1:8" ht="19.899999999999999" customHeight="1">
      <c r="A113" s="292" t="s">
        <v>126</v>
      </c>
      <c r="B113" s="293"/>
      <c r="C113" s="293"/>
      <c r="D113" s="293"/>
      <c r="E113" s="293"/>
      <c r="F113" s="294"/>
      <c r="G113" s="253">
        <v>408500</v>
      </c>
      <c r="H113" s="176"/>
    </row>
    <row r="114" spans="1:8" ht="19.899999999999999" customHeight="1">
      <c r="A114" s="181"/>
      <c r="B114" s="182"/>
      <c r="C114" s="182"/>
      <c r="D114" s="182"/>
      <c r="E114" s="182"/>
      <c r="F114" s="203"/>
      <c r="G114" s="204"/>
      <c r="H114" s="176"/>
    </row>
    <row r="115" spans="1:8" ht="19.899999999999999" customHeight="1">
      <c r="A115" s="205" t="s">
        <v>127</v>
      </c>
      <c r="B115" s="295"/>
      <c r="C115" s="295"/>
      <c r="D115" s="295"/>
      <c r="E115" s="295"/>
      <c r="F115" s="296" t="s">
        <v>128</v>
      </c>
      <c r="G115" s="297">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253">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964"/>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3">
        <v>170000</v>
      </c>
      <c r="H121" s="176"/>
    </row>
    <row r="122" spans="1:8" ht="19.899999999999999" customHeight="1">
      <c r="A122" s="181" t="s">
        <v>133</v>
      </c>
      <c r="B122" s="182"/>
      <c r="C122" s="182"/>
      <c r="D122" s="182"/>
      <c r="E122" s="182"/>
      <c r="F122" s="256" t="s">
        <v>134</v>
      </c>
      <c r="G122" s="291">
        <v>0</v>
      </c>
      <c r="H122" s="176"/>
    </row>
    <row r="123" spans="1:8" ht="19.899999999999999" customHeight="1">
      <c r="A123" s="181" t="s">
        <v>135</v>
      </c>
      <c r="B123" s="182"/>
      <c r="C123" s="182"/>
      <c r="D123" s="182"/>
      <c r="E123" s="182"/>
      <c r="F123" s="256" t="s">
        <v>136</v>
      </c>
      <c r="G123" s="291">
        <v>13500</v>
      </c>
      <c r="H123" s="176"/>
    </row>
    <row r="124" spans="1:8" ht="19.899999999999999" customHeight="1">
      <c r="A124" s="181" t="s">
        <v>137</v>
      </c>
      <c r="B124" s="182"/>
      <c r="C124" s="182"/>
      <c r="D124" s="182"/>
      <c r="E124" s="182"/>
      <c r="F124" s="256" t="s">
        <v>138</v>
      </c>
      <c r="G124" s="291">
        <v>1260000</v>
      </c>
      <c r="H124" s="176"/>
    </row>
    <row r="125" spans="1:8" ht="19.899999999999999" customHeight="1">
      <c r="A125" s="181"/>
      <c r="B125" s="182"/>
      <c r="C125" s="182"/>
      <c r="D125" s="182"/>
      <c r="E125" s="182"/>
      <c r="F125" s="256"/>
      <c r="G125" s="963"/>
      <c r="H125" s="176"/>
    </row>
    <row r="126" spans="1:8" ht="19.899999999999999" customHeight="1">
      <c r="A126" s="186" t="s">
        <v>139</v>
      </c>
      <c r="B126" s="182"/>
      <c r="C126" s="182"/>
      <c r="D126" s="182"/>
      <c r="E126" s="182"/>
      <c r="F126" s="256"/>
      <c r="G126" s="253">
        <v>1443500</v>
      </c>
      <c r="H126" s="176"/>
    </row>
    <row r="127" spans="1:8" ht="19.899999999999999" customHeight="1">
      <c r="A127" s="181"/>
      <c r="B127" s="182"/>
      <c r="C127" s="182"/>
      <c r="D127" s="182"/>
      <c r="E127" s="182"/>
      <c r="F127" s="256"/>
      <c r="G127" s="286"/>
      <c r="H127" s="176"/>
    </row>
    <row r="128" spans="1:8" ht="19.899999999999999" customHeight="1">
      <c r="A128" s="1349" t="s">
        <v>140</v>
      </c>
      <c r="B128" s="1350"/>
      <c r="C128" s="1350"/>
      <c r="D128" s="1350"/>
      <c r="E128" s="1350"/>
      <c r="F128" s="1351"/>
      <c r="G128" s="965"/>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0</v>
      </c>
      <c r="H131" s="176"/>
    </row>
    <row r="132" spans="1:8" ht="19.899999999999999" customHeight="1">
      <c r="A132" s="183" t="s">
        <v>145</v>
      </c>
      <c r="B132" s="184"/>
      <c r="C132" s="184"/>
      <c r="D132" s="212"/>
      <c r="E132" s="189"/>
      <c r="F132" s="300">
        <v>49230</v>
      </c>
      <c r="G132" s="301">
        <v>2303628</v>
      </c>
      <c r="H132" s="176"/>
    </row>
    <row r="133" spans="1:8" ht="19.899999999999999" customHeight="1">
      <c r="A133" s="183" t="s">
        <v>146</v>
      </c>
      <c r="B133" s="184"/>
      <c r="C133" s="184"/>
      <c r="D133" s="212"/>
      <c r="E133" s="189"/>
      <c r="F133" s="300">
        <v>49240</v>
      </c>
      <c r="G133" s="288">
        <v>0</v>
      </c>
      <c r="H133" s="176"/>
    </row>
    <row r="134" spans="1:8" ht="19.899999999999999" customHeight="1">
      <c r="A134" s="181" t="s">
        <v>147</v>
      </c>
      <c r="B134" s="182"/>
      <c r="C134" s="182"/>
      <c r="D134" s="182"/>
      <c r="E134" s="182"/>
      <c r="F134" s="256" t="s">
        <v>148</v>
      </c>
      <c r="G134" s="288">
        <v>0</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0</v>
      </c>
      <c r="H136" s="176"/>
    </row>
    <row r="137" spans="1:8" ht="19.899999999999999" customHeight="1">
      <c r="A137" s="181" t="s">
        <v>152</v>
      </c>
      <c r="B137" s="182"/>
      <c r="C137" s="182"/>
      <c r="D137" s="182"/>
      <c r="E137" s="182"/>
      <c r="F137" s="256" t="s">
        <v>153</v>
      </c>
      <c r="G137" s="288">
        <v>0</v>
      </c>
      <c r="H137" s="176"/>
    </row>
    <row r="138" spans="1:8" ht="19.899999999999999" customHeight="1">
      <c r="A138" s="181"/>
      <c r="B138" s="182"/>
      <c r="C138" s="182"/>
      <c r="D138" s="182"/>
      <c r="E138" s="182"/>
      <c r="F138" s="256"/>
      <c r="G138" s="966"/>
      <c r="H138" s="176"/>
    </row>
    <row r="139" spans="1:8" ht="19.899999999999999" customHeight="1">
      <c r="A139" s="186" t="s">
        <v>154</v>
      </c>
      <c r="B139" s="182"/>
      <c r="C139" s="182"/>
      <c r="D139" s="182"/>
      <c r="E139" s="182"/>
      <c r="F139" s="256"/>
      <c r="G139" s="253">
        <v>2303628</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v>89929906</v>
      </c>
      <c r="H141" s="176"/>
    </row>
    <row r="142" spans="1:8" ht="19.899999999999999" customHeight="1" thickTop="1">
      <c r="A142" s="191"/>
      <c r="B142" s="275"/>
      <c r="C142" s="275"/>
      <c r="D142" s="275"/>
      <c r="E142" s="275"/>
      <c r="F142" s="302"/>
      <c r="G142" s="303"/>
      <c r="H142" s="176"/>
    </row>
    <row r="143" spans="1:8" ht="19.899999999999999" customHeight="1">
      <c r="A143" s="1352" t="s">
        <v>156</v>
      </c>
      <c r="B143" s="1353"/>
      <c r="C143" s="1353"/>
      <c r="D143" s="1353"/>
      <c r="E143" s="1353"/>
      <c r="F143" s="1354"/>
      <c r="G143" s="304"/>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1395211</v>
      </c>
      <c r="H145" s="176"/>
    </row>
    <row r="146" spans="1:8" ht="19.899999999999999" customHeight="1">
      <c r="A146" s="181" t="s">
        <v>159</v>
      </c>
      <c r="B146" s="176"/>
      <c r="C146" s="176"/>
      <c r="D146" s="176"/>
      <c r="E146" s="176"/>
      <c r="F146" s="256" t="s">
        <v>160</v>
      </c>
      <c r="G146" s="307">
        <v>2433095</v>
      </c>
      <c r="H146" s="176"/>
    </row>
    <row r="147" spans="1:8" ht="19.899999999999999" customHeight="1">
      <c r="A147" s="181" t="s">
        <v>161</v>
      </c>
      <c r="B147" s="176"/>
      <c r="C147" s="176"/>
      <c r="D147" s="176"/>
      <c r="E147" s="176"/>
      <c r="F147" s="256" t="s">
        <v>162</v>
      </c>
      <c r="G147" s="307">
        <v>1377758</v>
      </c>
      <c r="H147" s="176"/>
    </row>
    <row r="148" spans="1:8" ht="19.899999999999999" customHeight="1">
      <c r="A148" s="181" t="s">
        <v>163</v>
      </c>
      <c r="B148" s="176"/>
      <c r="C148" s="176"/>
      <c r="D148" s="176"/>
      <c r="E148" s="176"/>
      <c r="F148" s="256" t="s">
        <v>164</v>
      </c>
      <c r="G148" s="307">
        <v>0</v>
      </c>
      <c r="H148" s="176"/>
    </row>
    <row r="149" spans="1:8" ht="19.899999999999999" customHeight="1">
      <c r="A149" s="181" t="s">
        <v>165</v>
      </c>
      <c r="B149" s="176"/>
      <c r="C149" s="176"/>
      <c r="D149" s="176"/>
      <c r="E149" s="176"/>
      <c r="F149" s="256" t="s">
        <v>166</v>
      </c>
      <c r="G149" s="307">
        <v>0</v>
      </c>
      <c r="H149" s="176"/>
    </row>
    <row r="150" spans="1:8" ht="19.899999999999999" customHeight="1">
      <c r="A150" s="181" t="s">
        <v>167</v>
      </c>
      <c r="B150" s="182"/>
      <c r="C150" s="182"/>
      <c r="D150" s="182"/>
      <c r="E150" s="182"/>
      <c r="F150" s="256" t="s">
        <v>168</v>
      </c>
      <c r="G150" s="307">
        <v>21874487</v>
      </c>
      <c r="H150" s="176"/>
    </row>
    <row r="151" spans="1:8" ht="19.899999999999999" customHeight="1">
      <c r="A151" s="181" t="s">
        <v>169</v>
      </c>
      <c r="B151" s="182"/>
      <c r="C151" s="182"/>
      <c r="D151" s="182"/>
      <c r="E151" s="182"/>
      <c r="F151" s="256" t="s">
        <v>170</v>
      </c>
      <c r="G151" s="307">
        <v>1830803</v>
      </c>
      <c r="H151" s="176"/>
    </row>
    <row r="152" spans="1:8" ht="19.899999999999999" customHeight="1">
      <c r="A152" s="181" t="s">
        <v>171</v>
      </c>
      <c r="B152" s="182"/>
      <c r="C152" s="182"/>
      <c r="D152" s="182"/>
      <c r="E152" s="182"/>
      <c r="F152" s="256" t="s">
        <v>172</v>
      </c>
      <c r="G152" s="307">
        <v>0</v>
      </c>
      <c r="H152" s="176"/>
    </row>
    <row r="153" spans="1:8" ht="19.899999999999999" customHeight="1">
      <c r="A153" s="181" t="s">
        <v>173</v>
      </c>
      <c r="B153" s="182"/>
      <c r="C153" s="182"/>
      <c r="D153" s="182"/>
      <c r="E153" s="182"/>
      <c r="F153" s="256" t="s">
        <v>174</v>
      </c>
      <c r="G153" s="307">
        <v>0</v>
      </c>
      <c r="H153" s="176"/>
    </row>
    <row r="154" spans="1:8" ht="19.899999999999999" customHeight="1">
      <c r="A154" s="181" t="s">
        <v>175</v>
      </c>
      <c r="B154" s="182"/>
      <c r="C154" s="182"/>
      <c r="D154" s="182"/>
      <c r="E154" s="182"/>
      <c r="F154" s="256" t="s">
        <v>176</v>
      </c>
      <c r="G154" s="307">
        <v>0</v>
      </c>
      <c r="H154" s="176"/>
    </row>
    <row r="155" spans="1:8" ht="19.899999999999999" customHeight="1">
      <c r="A155" s="181" t="s">
        <v>177</v>
      </c>
      <c r="B155" s="182"/>
      <c r="C155" s="182"/>
      <c r="D155" s="182"/>
      <c r="E155" s="182"/>
      <c r="F155" s="259">
        <v>52500</v>
      </c>
      <c r="G155" s="307">
        <v>0</v>
      </c>
      <c r="H155" s="176"/>
    </row>
    <row r="156" spans="1:8" ht="19.899999999999999" customHeight="1">
      <c r="A156" s="181" t="s">
        <v>178</v>
      </c>
      <c r="B156" s="182"/>
      <c r="C156" s="182"/>
      <c r="D156" s="182"/>
      <c r="E156" s="182"/>
      <c r="F156" s="256" t="s">
        <v>179</v>
      </c>
      <c r="G156" s="307">
        <v>0</v>
      </c>
      <c r="H156" s="176"/>
    </row>
    <row r="157" spans="1:8" ht="19.899999999999999" customHeight="1">
      <c r="A157" s="181" t="s">
        <v>180</v>
      </c>
      <c r="B157" s="182"/>
      <c r="C157" s="182"/>
      <c r="D157" s="182"/>
      <c r="E157" s="182"/>
      <c r="F157" s="256" t="s">
        <v>181</v>
      </c>
      <c r="G157" s="307">
        <v>0</v>
      </c>
      <c r="H157" s="176"/>
    </row>
    <row r="158" spans="1:8" ht="19.899999999999999" customHeight="1">
      <c r="A158" s="181" t="s">
        <v>182</v>
      </c>
      <c r="B158" s="182"/>
      <c r="C158" s="182"/>
      <c r="D158" s="182"/>
      <c r="E158" s="182"/>
      <c r="F158" s="256" t="s">
        <v>183</v>
      </c>
      <c r="G158" s="307">
        <v>0</v>
      </c>
      <c r="H158" s="176"/>
    </row>
    <row r="159" spans="1:8" ht="19.899999999999999" customHeight="1">
      <c r="A159" s="181" t="s">
        <v>184</v>
      </c>
      <c r="B159" s="182"/>
      <c r="C159" s="182"/>
      <c r="D159" s="182"/>
      <c r="E159" s="182"/>
      <c r="F159" s="256" t="s">
        <v>185</v>
      </c>
      <c r="G159" s="307">
        <v>0</v>
      </c>
      <c r="H159" s="176"/>
    </row>
    <row r="160" spans="1:8" ht="19.899999999999999" customHeight="1">
      <c r="A160" s="181" t="s">
        <v>186</v>
      </c>
      <c r="B160" s="182"/>
      <c r="C160" s="182"/>
      <c r="D160" s="182"/>
      <c r="E160" s="182"/>
      <c r="F160" s="256" t="s">
        <v>187</v>
      </c>
      <c r="G160" s="307">
        <v>4572402</v>
      </c>
      <c r="H160" s="176"/>
    </row>
    <row r="161" spans="1:8" ht="19.899999999999999" customHeight="1">
      <c r="A161" s="181" t="s">
        <v>188</v>
      </c>
      <c r="B161" s="182"/>
      <c r="C161" s="182"/>
      <c r="D161" s="182"/>
      <c r="E161" s="182"/>
      <c r="F161" s="256" t="s">
        <v>189</v>
      </c>
      <c r="G161" s="307">
        <v>0</v>
      </c>
      <c r="H161" s="176"/>
    </row>
    <row r="162" spans="1:8" ht="19.899999999999999" customHeight="1">
      <c r="A162" s="181" t="s">
        <v>190</v>
      </c>
      <c r="B162" s="182"/>
      <c r="C162" s="182"/>
      <c r="D162" s="182"/>
      <c r="E162" s="182"/>
      <c r="F162" s="256" t="s">
        <v>191</v>
      </c>
      <c r="G162" s="307">
        <v>0</v>
      </c>
      <c r="H162" s="176"/>
    </row>
    <row r="163" spans="1:8" ht="19.899999999999999" customHeight="1">
      <c r="A163" s="181" t="s">
        <v>192</v>
      </c>
      <c r="B163" s="182"/>
      <c r="C163" s="182"/>
      <c r="D163" s="182"/>
      <c r="E163" s="182"/>
      <c r="F163" s="256" t="s">
        <v>193</v>
      </c>
      <c r="G163" s="307">
        <v>2019596</v>
      </c>
      <c r="H163" s="176"/>
    </row>
    <row r="164" spans="1:8" ht="19.899999999999999" customHeight="1">
      <c r="A164" s="181" t="s">
        <v>194</v>
      </c>
      <c r="B164" s="182"/>
      <c r="C164" s="182"/>
      <c r="D164" s="182"/>
      <c r="E164" s="182"/>
      <c r="F164" s="256" t="s">
        <v>195</v>
      </c>
      <c r="G164" s="307">
        <v>47289</v>
      </c>
      <c r="H164" s="176"/>
    </row>
    <row r="165" spans="1:8" ht="19.899999999999999" customHeight="1">
      <c r="A165" s="181" t="s">
        <v>196</v>
      </c>
      <c r="B165" s="182"/>
      <c r="C165" s="182"/>
      <c r="D165" s="182"/>
      <c r="E165" s="182"/>
      <c r="F165" s="256" t="s">
        <v>197</v>
      </c>
      <c r="G165" s="307">
        <v>14052431</v>
      </c>
      <c r="H165" s="176"/>
    </row>
    <row r="166" spans="1:8" ht="19.899999999999999" customHeight="1">
      <c r="A166" s="181" t="s">
        <v>198</v>
      </c>
      <c r="B166" s="182"/>
      <c r="C166" s="182"/>
      <c r="D166" s="182"/>
      <c r="E166" s="182"/>
      <c r="F166" s="256" t="s">
        <v>199</v>
      </c>
      <c r="G166" s="307">
        <v>0</v>
      </c>
      <c r="H166" s="176"/>
    </row>
    <row r="167" spans="1:8" ht="19.899999999999999" customHeight="1">
      <c r="A167" s="181" t="s">
        <v>200</v>
      </c>
      <c r="B167" s="182"/>
      <c r="C167" s="182"/>
      <c r="D167" s="182"/>
      <c r="E167" s="182"/>
      <c r="F167" s="256" t="s">
        <v>201</v>
      </c>
      <c r="G167" s="307">
        <v>2025192</v>
      </c>
      <c r="H167" s="176"/>
    </row>
    <row r="168" spans="1:8" ht="19.899999999999999" customHeight="1">
      <c r="A168" s="181" t="s">
        <v>202</v>
      </c>
      <c r="B168" s="182"/>
      <c r="C168" s="182"/>
      <c r="D168" s="182"/>
      <c r="E168" s="182"/>
      <c r="F168" s="256" t="s">
        <v>203</v>
      </c>
      <c r="G168" s="307">
        <v>0</v>
      </c>
      <c r="H168" s="176"/>
    </row>
    <row r="169" spans="1:8" ht="19.899999999999999" customHeight="1">
      <c r="A169" s="181" t="s">
        <v>204</v>
      </c>
      <c r="B169" s="182"/>
      <c r="C169" s="182"/>
      <c r="D169" s="182"/>
      <c r="E169" s="182"/>
      <c r="F169" s="256" t="s">
        <v>205</v>
      </c>
      <c r="G169" s="307">
        <v>7519571</v>
      </c>
      <c r="H169" s="176"/>
    </row>
    <row r="170" spans="1:8" ht="19.899999999999999" customHeight="1">
      <c r="A170" s="181" t="s">
        <v>206</v>
      </c>
      <c r="B170" s="182"/>
      <c r="C170" s="182"/>
      <c r="D170" s="182"/>
      <c r="E170" s="182"/>
      <c r="F170" s="259">
        <v>56001</v>
      </c>
      <c r="G170" s="307">
        <v>0</v>
      </c>
      <c r="H170" s="176"/>
    </row>
    <row r="171" spans="1:8" ht="19.899999999999999" customHeight="1">
      <c r="A171" s="181" t="s">
        <v>207</v>
      </c>
      <c r="B171" s="182"/>
      <c r="C171" s="182"/>
      <c r="D171" s="182"/>
      <c r="E171" s="182"/>
      <c r="F171" s="259">
        <v>56002</v>
      </c>
      <c r="G171" s="307">
        <v>0</v>
      </c>
      <c r="H171" s="176"/>
    </row>
    <row r="172" spans="1:8" ht="19.899999999999999" customHeight="1">
      <c r="A172" s="181" t="s">
        <v>208</v>
      </c>
      <c r="B172" s="182"/>
      <c r="C172" s="182"/>
      <c r="D172" s="182"/>
      <c r="E172" s="182"/>
      <c r="F172" s="259">
        <v>56003</v>
      </c>
      <c r="G172" s="307">
        <v>0</v>
      </c>
      <c r="H172" s="176"/>
    </row>
    <row r="173" spans="1:8" ht="19.899999999999999" customHeight="1">
      <c r="A173" s="181" t="s">
        <v>209</v>
      </c>
      <c r="B173" s="182"/>
      <c r="C173" s="182"/>
      <c r="D173" s="182"/>
      <c r="E173" s="182"/>
      <c r="F173" s="308" t="s">
        <v>210</v>
      </c>
      <c r="G173" s="307">
        <v>0</v>
      </c>
      <c r="H173" s="176"/>
    </row>
    <row r="174" spans="1:8" ht="19.899999999999999" customHeight="1">
      <c r="A174" s="181" t="s">
        <v>211</v>
      </c>
      <c r="B174" s="182"/>
      <c r="C174" s="182"/>
      <c r="D174" s="182"/>
      <c r="E174" s="182"/>
      <c r="F174" s="256" t="s">
        <v>212</v>
      </c>
      <c r="G174" s="307">
        <v>0</v>
      </c>
      <c r="H174" s="176"/>
    </row>
    <row r="175" spans="1:8" ht="19.899999999999999" customHeight="1">
      <c r="A175" s="209" t="s">
        <v>213</v>
      </c>
      <c r="B175" s="176"/>
      <c r="C175" s="176"/>
      <c r="D175" s="176"/>
      <c r="E175" s="176"/>
      <c r="F175" s="298" t="s">
        <v>214</v>
      </c>
      <c r="G175" s="307">
        <v>0</v>
      </c>
      <c r="H175" s="176"/>
    </row>
    <row r="176" spans="1:8" ht="19.899999999999999" customHeight="1">
      <c r="A176" s="181" t="s">
        <v>215</v>
      </c>
      <c r="B176" s="182"/>
      <c r="C176" s="182"/>
      <c r="D176" s="182"/>
      <c r="E176" s="182"/>
      <c r="F176" s="256" t="s">
        <v>216</v>
      </c>
      <c r="G176" s="307">
        <v>598272</v>
      </c>
      <c r="H176" s="176"/>
    </row>
    <row r="177" spans="1:8" ht="19.899999999999999" customHeight="1">
      <c r="A177" s="181" t="s">
        <v>217</v>
      </c>
      <c r="B177" s="182"/>
      <c r="C177" s="182"/>
      <c r="D177" s="182"/>
      <c r="E177" s="182"/>
      <c r="F177" s="256" t="s">
        <v>218</v>
      </c>
      <c r="G177" s="307">
        <v>118440</v>
      </c>
      <c r="H177" s="176"/>
    </row>
    <row r="178" spans="1:8" ht="19.899999999999999" customHeight="1">
      <c r="A178" s="181" t="s">
        <v>219</v>
      </c>
      <c r="B178" s="182"/>
      <c r="C178" s="182"/>
      <c r="D178" s="182"/>
      <c r="E178" s="182"/>
      <c r="F178" s="256" t="s">
        <v>220</v>
      </c>
      <c r="G178" s="307">
        <v>0</v>
      </c>
      <c r="H178" s="176"/>
    </row>
    <row r="179" spans="1:8" ht="19.899999999999999" customHeight="1">
      <c r="A179" s="181" t="s">
        <v>221</v>
      </c>
      <c r="B179" s="182"/>
      <c r="C179" s="182"/>
      <c r="D179" s="182"/>
      <c r="E179" s="182"/>
      <c r="F179" s="256" t="s">
        <v>222</v>
      </c>
      <c r="G179" s="307">
        <v>0</v>
      </c>
      <c r="H179" s="176"/>
    </row>
    <row r="180" spans="1:8" ht="19.899999999999999" customHeight="1">
      <c r="A180" s="181" t="s">
        <v>223</v>
      </c>
      <c r="B180" s="182"/>
      <c r="C180" s="182"/>
      <c r="D180" s="182"/>
      <c r="E180" s="182"/>
      <c r="F180" s="256" t="s">
        <v>224</v>
      </c>
      <c r="G180" s="307">
        <v>61816</v>
      </c>
      <c r="H180" s="176"/>
    </row>
    <row r="181" spans="1:8" ht="19.899999999999999" customHeight="1">
      <c r="A181" s="181" t="s">
        <v>225</v>
      </c>
      <c r="B181" s="182"/>
      <c r="C181" s="182"/>
      <c r="D181" s="182"/>
      <c r="E181" s="182"/>
      <c r="F181" s="256" t="s">
        <v>226</v>
      </c>
      <c r="G181" s="307">
        <v>0</v>
      </c>
      <c r="H181" s="176"/>
    </row>
    <row r="182" spans="1:8" ht="19.899999999999999" customHeight="1">
      <c r="A182" s="181" t="s">
        <v>227</v>
      </c>
      <c r="B182" s="182"/>
      <c r="C182" s="182"/>
      <c r="D182" s="182"/>
      <c r="E182" s="182"/>
      <c r="F182" s="256" t="s">
        <v>228</v>
      </c>
      <c r="G182" s="307">
        <v>0</v>
      </c>
      <c r="H182" s="176"/>
    </row>
    <row r="183" spans="1:8" ht="19.899999999999999" customHeight="1">
      <c r="A183" s="181" t="s">
        <v>229</v>
      </c>
      <c r="B183" s="182"/>
      <c r="C183" s="182"/>
      <c r="D183" s="182"/>
      <c r="E183" s="182"/>
      <c r="F183" s="256" t="s">
        <v>230</v>
      </c>
      <c r="G183" s="307">
        <v>4057613</v>
      </c>
      <c r="H183" s="176"/>
    </row>
    <row r="184" spans="1:8" ht="19.899999999999999" customHeight="1">
      <c r="A184" s="181" t="s">
        <v>231</v>
      </c>
      <c r="B184" s="182"/>
      <c r="C184" s="182"/>
      <c r="D184" s="182"/>
      <c r="E184" s="182"/>
      <c r="F184" s="256" t="s">
        <v>232</v>
      </c>
      <c r="G184" s="307">
        <v>4653896</v>
      </c>
      <c r="H184" s="176"/>
    </row>
    <row r="185" spans="1:8" ht="19.899999999999999" customHeight="1">
      <c r="A185" s="181" t="s">
        <v>233</v>
      </c>
      <c r="B185" s="182"/>
      <c r="C185" s="182"/>
      <c r="D185" s="182"/>
      <c r="E185" s="182"/>
      <c r="F185" s="256" t="s">
        <v>234</v>
      </c>
      <c r="G185" s="307">
        <v>1200000</v>
      </c>
      <c r="H185" s="176"/>
    </row>
    <row r="186" spans="1:8" ht="19.899999999999999" customHeight="1">
      <c r="A186" s="181" t="s">
        <v>235</v>
      </c>
      <c r="B186" s="182"/>
      <c r="C186" s="182"/>
      <c r="D186" s="182"/>
      <c r="E186" s="182"/>
      <c r="F186" s="256" t="s">
        <v>236</v>
      </c>
      <c r="G186" s="307">
        <v>0</v>
      </c>
      <c r="H186" s="176"/>
    </row>
    <row r="187" spans="1:8" ht="19.899999999999999" customHeight="1">
      <c r="A187" s="181" t="s">
        <v>237</v>
      </c>
      <c r="B187" s="182"/>
      <c r="C187" s="182"/>
      <c r="D187" s="182"/>
      <c r="E187" s="182"/>
      <c r="F187" s="256" t="s">
        <v>238</v>
      </c>
      <c r="G187" s="307">
        <v>0</v>
      </c>
      <c r="H187" s="176"/>
    </row>
    <row r="188" spans="1:8" ht="19.899999999999999" customHeight="1">
      <c r="A188" s="181" t="s">
        <v>239</v>
      </c>
      <c r="B188" s="182"/>
      <c r="C188" s="182"/>
      <c r="D188" s="182"/>
      <c r="E188" s="182"/>
      <c r="F188" s="309">
        <v>59600</v>
      </c>
      <c r="G188" s="307">
        <v>0</v>
      </c>
      <c r="H188" s="176"/>
    </row>
    <row r="189" spans="1:8" ht="19.899999999999999" customHeight="1">
      <c r="A189" s="181" t="s">
        <v>240</v>
      </c>
      <c r="B189" s="182"/>
      <c r="C189" s="182"/>
      <c r="D189" s="182"/>
      <c r="E189" s="182"/>
      <c r="F189" s="256" t="s">
        <v>241</v>
      </c>
      <c r="G189" s="307">
        <v>6157396</v>
      </c>
      <c r="H189" s="176"/>
    </row>
    <row r="190" spans="1:8" ht="19.899999999999999" customHeight="1">
      <c r="A190" s="181" t="s">
        <v>242</v>
      </c>
      <c r="B190" s="182"/>
      <c r="C190" s="182"/>
      <c r="D190" s="182"/>
      <c r="E190" s="182"/>
      <c r="F190" s="256" t="s">
        <v>243</v>
      </c>
      <c r="G190" s="307">
        <v>0</v>
      </c>
      <c r="H190" s="176"/>
    </row>
    <row r="191" spans="1:8" ht="19.899999999999999" customHeight="1">
      <c r="A191" s="181" t="s">
        <v>244</v>
      </c>
      <c r="B191" s="182"/>
      <c r="C191" s="182"/>
      <c r="D191" s="182"/>
      <c r="E191" s="182"/>
      <c r="F191" s="256" t="s">
        <v>245</v>
      </c>
      <c r="G191" s="307">
        <v>100000</v>
      </c>
      <c r="H191" s="176"/>
    </row>
    <row r="192" spans="1:8" ht="19.899999999999999" customHeight="1">
      <c r="A192" s="181"/>
      <c r="B192" s="182"/>
      <c r="C192" s="182"/>
      <c r="D192" s="182"/>
      <c r="E192" s="182"/>
      <c r="F192" s="256"/>
      <c r="G192" s="967"/>
      <c r="H192" s="176"/>
    </row>
    <row r="193" spans="1:8" ht="19.899999999999999" customHeight="1">
      <c r="A193" s="220" t="s">
        <v>246</v>
      </c>
      <c r="B193" s="221"/>
      <c r="C193" s="221"/>
      <c r="D193" s="221"/>
      <c r="E193" s="221"/>
      <c r="F193" s="222"/>
      <c r="G193" s="223">
        <v>76095268</v>
      </c>
      <c r="H193" s="176"/>
    </row>
    <row r="194" spans="1:8" ht="19.899999999999999" customHeight="1">
      <c r="A194" s="224"/>
      <c r="B194" s="225"/>
      <c r="C194" s="225"/>
      <c r="D194" s="225"/>
      <c r="E194" s="225"/>
      <c r="F194" s="310"/>
      <c r="G194" s="311"/>
      <c r="H194" s="176"/>
    </row>
    <row r="195" spans="1:8" ht="19.899999999999999" customHeight="1">
      <c r="A195" s="968" t="s">
        <v>247</v>
      </c>
      <c r="B195" s="969"/>
      <c r="C195" s="969"/>
      <c r="D195" s="969"/>
      <c r="E195" s="969"/>
      <c r="F195" s="970"/>
      <c r="G195" s="971"/>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559143</v>
      </c>
      <c r="H197" s="176"/>
    </row>
    <row r="198" spans="1:8" ht="19.899999999999999" customHeight="1">
      <c r="A198" s="181" t="s">
        <v>250</v>
      </c>
      <c r="B198" s="182"/>
      <c r="C198" s="182"/>
      <c r="D198" s="182"/>
      <c r="E198" s="182"/>
      <c r="F198" s="256" t="s">
        <v>251</v>
      </c>
      <c r="G198" s="307">
        <v>154885</v>
      </c>
      <c r="H198" s="176"/>
    </row>
    <row r="199" spans="1:8" ht="19.899999999999999" customHeight="1">
      <c r="A199" s="181" t="s">
        <v>252</v>
      </c>
      <c r="B199" s="182"/>
      <c r="C199" s="182"/>
      <c r="D199" s="182"/>
      <c r="E199" s="182"/>
      <c r="F199" s="256" t="s">
        <v>253</v>
      </c>
      <c r="G199" s="307">
        <v>794700</v>
      </c>
      <c r="H199" s="176"/>
    </row>
    <row r="200" spans="1:8" ht="19.899999999999999" customHeight="1">
      <c r="A200" s="181" t="s">
        <v>254</v>
      </c>
      <c r="B200" s="182"/>
      <c r="C200" s="182"/>
      <c r="D200" s="182"/>
      <c r="E200" s="182"/>
      <c r="F200" s="256" t="s">
        <v>255</v>
      </c>
      <c r="G200" s="307">
        <v>46075</v>
      </c>
      <c r="H200" s="176"/>
    </row>
    <row r="201" spans="1:8" ht="19.899999999999999" customHeight="1">
      <c r="A201" s="181" t="s">
        <v>256</v>
      </c>
      <c r="B201" s="182"/>
      <c r="C201" s="182"/>
      <c r="D201" s="182"/>
      <c r="E201" s="182"/>
      <c r="F201" s="256" t="s">
        <v>257</v>
      </c>
      <c r="G201" s="307">
        <v>975173</v>
      </c>
      <c r="H201" s="176"/>
    </row>
    <row r="202" spans="1:8" ht="19.899999999999999" customHeight="1">
      <c r="A202" s="181" t="s">
        <v>258</v>
      </c>
      <c r="B202" s="182"/>
      <c r="C202" s="182"/>
      <c r="D202" s="182"/>
      <c r="E202" s="182"/>
      <c r="F202" s="256" t="s">
        <v>259</v>
      </c>
      <c r="G202" s="307">
        <v>641853</v>
      </c>
      <c r="H202" s="176"/>
    </row>
    <row r="203" spans="1:8" ht="19.899999999999999" customHeight="1">
      <c r="A203" s="181" t="s">
        <v>260</v>
      </c>
      <c r="B203" s="182"/>
      <c r="C203" s="182"/>
      <c r="D203" s="182"/>
      <c r="E203" s="182"/>
      <c r="F203" s="256" t="s">
        <v>261</v>
      </c>
      <c r="G203" s="307">
        <v>1550480</v>
      </c>
      <c r="H203" s="176"/>
    </row>
    <row r="204" spans="1:8" ht="19.899999999999999" customHeight="1">
      <c r="A204" s="181" t="s">
        <v>262</v>
      </c>
      <c r="B204" s="182"/>
      <c r="C204" s="182"/>
      <c r="D204" s="182"/>
      <c r="E204" s="182"/>
      <c r="F204" s="256" t="s">
        <v>263</v>
      </c>
      <c r="G204" s="307">
        <v>4117095</v>
      </c>
      <c r="H204" s="176"/>
    </row>
    <row r="205" spans="1:8" ht="19.899999999999999" customHeight="1">
      <c r="A205" s="181" t="s">
        <v>264</v>
      </c>
      <c r="B205" s="182"/>
      <c r="C205" s="182"/>
      <c r="D205" s="182"/>
      <c r="E205" s="182"/>
      <c r="F205" s="256" t="s">
        <v>265</v>
      </c>
      <c r="G205" s="307">
        <v>0</v>
      </c>
      <c r="H205" s="176"/>
    </row>
    <row r="206" spans="1:8" ht="19.899999999999999" customHeight="1">
      <c r="A206" s="181" t="s">
        <v>266</v>
      </c>
      <c r="B206" s="182"/>
      <c r="C206" s="182"/>
      <c r="D206" s="182"/>
      <c r="E206" s="182"/>
      <c r="F206" s="256" t="s">
        <v>267</v>
      </c>
      <c r="G206" s="307">
        <v>0</v>
      </c>
      <c r="H206" s="176"/>
    </row>
    <row r="207" spans="1:8" ht="19.899999999999999" customHeight="1">
      <c r="A207" s="181" t="s">
        <v>268</v>
      </c>
      <c r="B207" s="182"/>
      <c r="C207" s="182"/>
      <c r="D207" s="182"/>
      <c r="E207" s="182"/>
      <c r="F207" s="256" t="s">
        <v>269</v>
      </c>
      <c r="G207" s="307">
        <v>0</v>
      </c>
      <c r="H207" s="176"/>
    </row>
    <row r="208" spans="1:8" ht="19.899999999999999" customHeight="1">
      <c r="A208" s="181" t="s">
        <v>270</v>
      </c>
      <c r="B208" s="182"/>
      <c r="C208" s="182"/>
      <c r="D208" s="182"/>
      <c r="E208" s="182"/>
      <c r="F208" s="256" t="s">
        <v>271</v>
      </c>
      <c r="G208" s="307">
        <v>0</v>
      </c>
      <c r="H208" s="176"/>
    </row>
    <row r="209" spans="1:8" ht="19.899999999999999" customHeight="1">
      <c r="A209" s="181" t="s">
        <v>272</v>
      </c>
      <c r="B209" s="182"/>
      <c r="C209" s="182"/>
      <c r="D209" s="182"/>
      <c r="E209" s="182"/>
      <c r="F209" s="256" t="s">
        <v>273</v>
      </c>
      <c r="G209" s="307">
        <v>0</v>
      </c>
      <c r="H209" s="176"/>
    </row>
    <row r="210" spans="1:8" ht="19.899999999999999" customHeight="1">
      <c r="A210" s="181" t="s">
        <v>274</v>
      </c>
      <c r="B210" s="176"/>
      <c r="C210" s="176"/>
      <c r="D210" s="176"/>
      <c r="E210" s="176"/>
      <c r="F210" s="256" t="s">
        <v>275</v>
      </c>
      <c r="G210" s="307">
        <v>0</v>
      </c>
      <c r="H210" s="176"/>
    </row>
    <row r="211" spans="1:8" ht="19.899999999999999" customHeight="1">
      <c r="A211" s="181" t="s">
        <v>276</v>
      </c>
      <c r="B211" s="176"/>
      <c r="C211" s="176"/>
      <c r="D211" s="176"/>
      <c r="E211" s="176"/>
      <c r="F211" s="259">
        <v>64007</v>
      </c>
      <c r="G211" s="307">
        <v>0</v>
      </c>
      <c r="H211" s="176"/>
    </row>
    <row r="212" spans="1:8" ht="19.899999999999999" customHeight="1">
      <c r="A212" s="181" t="s">
        <v>277</v>
      </c>
      <c r="B212" s="182"/>
      <c r="C212" s="182"/>
      <c r="D212" s="182"/>
      <c r="E212" s="182"/>
      <c r="F212" s="256" t="s">
        <v>278</v>
      </c>
      <c r="G212" s="307">
        <v>2456019</v>
      </c>
      <c r="H212" s="176"/>
    </row>
    <row r="213" spans="1:8" ht="19.899999999999999" customHeight="1">
      <c r="A213" s="181" t="s">
        <v>279</v>
      </c>
      <c r="B213" s="182"/>
      <c r="C213" s="182"/>
      <c r="D213" s="182"/>
      <c r="E213" s="182"/>
      <c r="F213" s="256" t="s">
        <v>280</v>
      </c>
      <c r="G213" s="307">
        <v>0</v>
      </c>
      <c r="H213" s="176"/>
    </row>
    <row r="214" spans="1:8" ht="19.899999999999999" customHeight="1">
      <c r="A214" s="181" t="s">
        <v>281</v>
      </c>
      <c r="B214" s="182"/>
      <c r="C214" s="182"/>
      <c r="D214" s="182"/>
      <c r="E214" s="182"/>
      <c r="F214" s="256" t="s">
        <v>282</v>
      </c>
      <c r="G214" s="307">
        <v>0</v>
      </c>
      <c r="H214" s="176"/>
    </row>
    <row r="215" spans="1:8" ht="19.899999999999999" customHeight="1">
      <c r="A215" s="181" t="s">
        <v>283</v>
      </c>
      <c r="B215" s="182"/>
      <c r="C215" s="182"/>
      <c r="D215" s="182"/>
      <c r="E215" s="182"/>
      <c r="F215" s="256" t="s">
        <v>284</v>
      </c>
      <c r="G215" s="307">
        <v>456353</v>
      </c>
      <c r="H215" s="176"/>
    </row>
    <row r="216" spans="1:8" ht="19.899999999999999" customHeight="1">
      <c r="A216" s="181" t="s">
        <v>285</v>
      </c>
      <c r="B216" s="182"/>
      <c r="C216" s="182"/>
      <c r="D216" s="182"/>
      <c r="E216" s="182"/>
      <c r="F216" s="256" t="s">
        <v>286</v>
      </c>
      <c r="G216" s="307">
        <v>855582</v>
      </c>
      <c r="H216" s="176"/>
    </row>
    <row r="217" spans="1:8" ht="19.899999999999999" customHeight="1">
      <c r="A217" s="181" t="s">
        <v>287</v>
      </c>
      <c r="B217" s="176"/>
      <c r="C217" s="176"/>
      <c r="D217" s="176"/>
      <c r="E217" s="176"/>
      <c r="F217" s="298" t="s">
        <v>288</v>
      </c>
      <c r="G217" s="307">
        <v>154098</v>
      </c>
      <c r="H217" s="176"/>
    </row>
    <row r="218" spans="1:8" ht="19.899999999999999" customHeight="1">
      <c r="A218" s="181" t="s">
        <v>289</v>
      </c>
      <c r="B218" s="182"/>
      <c r="C218" s="182"/>
      <c r="D218" s="182"/>
      <c r="E218" s="182"/>
      <c r="F218" s="256" t="s">
        <v>290</v>
      </c>
      <c r="G218" s="307">
        <v>608681</v>
      </c>
      <c r="H218" s="176"/>
    </row>
    <row r="219" spans="1:8" ht="19.899999999999999" customHeight="1">
      <c r="A219" s="181" t="s">
        <v>291</v>
      </c>
      <c r="B219" s="182"/>
      <c r="C219" s="182"/>
      <c r="D219" s="182"/>
      <c r="E219" s="182"/>
      <c r="F219" s="256" t="s">
        <v>292</v>
      </c>
      <c r="G219" s="307">
        <v>402565</v>
      </c>
      <c r="H219" s="176"/>
    </row>
    <row r="220" spans="1:8" ht="19.899999999999999" customHeight="1">
      <c r="A220" s="183" t="s">
        <v>293</v>
      </c>
      <c r="B220" s="184"/>
      <c r="C220" s="184"/>
      <c r="D220" s="184"/>
      <c r="E220" s="184"/>
      <c r="F220" s="271" t="s">
        <v>294</v>
      </c>
      <c r="G220" s="307">
        <v>132927</v>
      </c>
      <c r="H220" s="176"/>
    </row>
    <row r="221" spans="1:8" ht="19.899999999999999" customHeight="1">
      <c r="A221" s="181" t="s">
        <v>295</v>
      </c>
      <c r="B221" s="182"/>
      <c r="C221" s="182"/>
      <c r="D221" s="182"/>
      <c r="E221" s="182"/>
      <c r="F221" s="285" t="s">
        <v>296</v>
      </c>
      <c r="G221" s="307">
        <v>0</v>
      </c>
      <c r="H221" s="176"/>
    </row>
    <row r="222" spans="1:8" ht="19.899999999999999" customHeight="1">
      <c r="A222" s="181" t="s">
        <v>297</v>
      </c>
      <c r="B222" s="182"/>
      <c r="C222" s="182"/>
      <c r="D222" s="182"/>
      <c r="E222" s="182"/>
      <c r="F222" s="256" t="s">
        <v>298</v>
      </c>
      <c r="G222" s="307">
        <v>0</v>
      </c>
      <c r="H222" s="176"/>
    </row>
    <row r="223" spans="1:8" ht="19.899999999999999" customHeight="1">
      <c r="A223" s="181" t="s">
        <v>299</v>
      </c>
      <c r="B223" s="182"/>
      <c r="C223" s="182"/>
      <c r="D223" s="182"/>
      <c r="E223" s="182"/>
      <c r="F223" s="256" t="s">
        <v>300</v>
      </c>
      <c r="G223" s="307">
        <v>0</v>
      </c>
      <c r="H223" s="176"/>
    </row>
    <row r="224" spans="1:8" ht="19.899999999999999" customHeight="1">
      <c r="A224" s="181" t="s">
        <v>301</v>
      </c>
      <c r="B224" s="182"/>
      <c r="C224" s="182"/>
      <c r="D224" s="182"/>
      <c r="E224" s="182"/>
      <c r="F224" s="256" t="s">
        <v>302</v>
      </c>
      <c r="G224" s="307">
        <v>925200</v>
      </c>
      <c r="H224" s="176"/>
    </row>
    <row r="225" spans="1:9" ht="19.899999999999999" customHeight="1">
      <c r="A225" s="181" t="s">
        <v>303</v>
      </c>
      <c r="B225" s="182"/>
      <c r="C225" s="182"/>
      <c r="D225" s="182"/>
      <c r="E225" s="182"/>
      <c r="F225" s="256" t="s">
        <v>304</v>
      </c>
      <c r="G225" s="307">
        <v>0</v>
      </c>
      <c r="H225" s="176"/>
    </row>
    <row r="226" spans="1:9" ht="19.899999999999999" customHeight="1">
      <c r="A226" s="181" t="s">
        <v>305</v>
      </c>
      <c r="B226" s="182"/>
      <c r="C226" s="182"/>
      <c r="D226" s="182"/>
      <c r="E226" s="182"/>
      <c r="F226" s="256" t="s">
        <v>306</v>
      </c>
      <c r="G226" s="307">
        <v>0</v>
      </c>
      <c r="H226" s="176"/>
    </row>
    <row r="227" spans="1:9" ht="19.899999999999999" customHeight="1">
      <c r="A227" s="226" t="s">
        <v>307</v>
      </c>
      <c r="B227" s="182"/>
      <c r="C227" s="182"/>
      <c r="D227" s="227"/>
      <c r="E227" s="182"/>
      <c r="F227" s="312" t="s">
        <v>308</v>
      </c>
      <c r="G227" s="307">
        <v>0</v>
      </c>
      <c r="H227" s="176"/>
    </row>
    <row r="228" spans="1:9" ht="19.899999999999999" customHeight="1">
      <c r="A228" s="226" t="s">
        <v>309</v>
      </c>
      <c r="B228" s="228"/>
      <c r="C228" s="228"/>
      <c r="D228" s="229"/>
      <c r="E228" s="228"/>
      <c r="F228" s="313" t="s">
        <v>310</v>
      </c>
      <c r="G228" s="307">
        <v>183072</v>
      </c>
      <c r="H228" s="176"/>
    </row>
    <row r="229" spans="1:9" ht="19.899999999999999" customHeight="1">
      <c r="A229" s="226" t="s">
        <v>311</v>
      </c>
      <c r="B229" s="228"/>
      <c r="C229" s="228"/>
      <c r="D229" s="229"/>
      <c r="E229" s="228"/>
      <c r="F229" s="313" t="s">
        <v>312</v>
      </c>
      <c r="G229" s="307">
        <v>0</v>
      </c>
      <c r="H229" s="176"/>
    </row>
    <row r="230" spans="1:9" ht="19.899999999999999" customHeight="1">
      <c r="A230" s="226" t="s">
        <v>313</v>
      </c>
      <c r="B230" s="228"/>
      <c r="C230" s="228"/>
      <c r="D230" s="229"/>
      <c r="E230" s="228"/>
      <c r="F230" s="314" t="s">
        <v>314</v>
      </c>
      <c r="G230" s="307">
        <v>0</v>
      </c>
      <c r="H230" s="176"/>
    </row>
    <row r="231" spans="1:9" ht="19.899999999999999" customHeight="1">
      <c r="A231" s="226" t="s">
        <v>315</v>
      </c>
      <c r="B231" s="228"/>
      <c r="C231" s="228"/>
      <c r="D231" s="229"/>
      <c r="E231" s="228"/>
      <c r="F231" s="315">
        <v>69270</v>
      </c>
      <c r="G231" s="307">
        <v>0</v>
      </c>
      <c r="H231" s="176"/>
    </row>
    <row r="232" spans="1:9" ht="19.899999999999999" customHeight="1">
      <c r="A232" s="181" t="s">
        <v>316</v>
      </c>
      <c r="B232" s="182"/>
      <c r="C232" s="182"/>
      <c r="D232" s="182"/>
      <c r="E232" s="182"/>
      <c r="F232" s="256" t="s">
        <v>317</v>
      </c>
      <c r="G232" s="307">
        <v>344640</v>
      </c>
      <c r="H232" s="176"/>
      <c r="I232" s="230"/>
    </row>
    <row r="233" spans="1:9" ht="19.899999999999999" customHeight="1">
      <c r="A233" s="181" t="s">
        <v>318</v>
      </c>
      <c r="B233" s="182"/>
      <c r="C233" s="182"/>
      <c r="D233" s="182"/>
      <c r="E233" s="182"/>
      <c r="F233" s="256" t="s">
        <v>319</v>
      </c>
      <c r="G233" s="307">
        <v>0</v>
      </c>
      <c r="H233" s="176"/>
    </row>
    <row r="234" spans="1:9" ht="19.899999999999999" customHeight="1">
      <c r="A234" s="181" t="s">
        <v>320</v>
      </c>
      <c r="B234" s="182"/>
      <c r="C234" s="182"/>
      <c r="D234" s="182"/>
      <c r="E234" s="182"/>
      <c r="F234" s="256" t="s">
        <v>321</v>
      </c>
      <c r="G234" s="316">
        <v>100000</v>
      </c>
      <c r="H234" s="176"/>
    </row>
    <row r="235" spans="1:9" ht="19.899999999999999" customHeight="1">
      <c r="A235" s="181"/>
      <c r="B235" s="182"/>
      <c r="C235" s="182"/>
      <c r="D235" s="182"/>
      <c r="E235" s="182"/>
      <c r="F235" s="256"/>
      <c r="G235" s="317"/>
      <c r="H235" s="176"/>
    </row>
    <row r="236" spans="1:9" ht="19.899999999999999" customHeight="1">
      <c r="A236" s="205" t="s">
        <v>322</v>
      </c>
      <c r="B236" s="275"/>
      <c r="C236" s="275"/>
      <c r="D236" s="275"/>
      <c r="E236" s="275"/>
      <c r="F236" s="276"/>
      <c r="G236" s="318">
        <v>15458541</v>
      </c>
      <c r="H236" s="176"/>
    </row>
    <row r="237" spans="1:9" ht="19.899999999999999" customHeight="1">
      <c r="A237" s="224"/>
      <c r="B237" s="225"/>
      <c r="C237" s="225"/>
      <c r="D237" s="225"/>
      <c r="E237" s="225"/>
      <c r="F237" s="972"/>
      <c r="G237" s="973"/>
      <c r="H237" s="176"/>
    </row>
    <row r="238" spans="1:9" ht="19.899999999999999" customHeight="1">
      <c r="A238" s="1355" t="s">
        <v>323</v>
      </c>
      <c r="B238" s="1356"/>
      <c r="C238" s="1356"/>
      <c r="D238" s="1356"/>
      <c r="E238" s="1356"/>
      <c r="F238" s="1357"/>
      <c r="G238" s="974"/>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0</v>
      </c>
      <c r="H240" s="176"/>
    </row>
    <row r="241" spans="1:10" ht="19.899999999999999" customHeight="1">
      <c r="A241" s="183" t="s">
        <v>326</v>
      </c>
      <c r="B241" s="184"/>
      <c r="C241" s="184"/>
      <c r="D241" s="184"/>
      <c r="E241" s="184"/>
      <c r="F241" s="271" t="s">
        <v>327</v>
      </c>
      <c r="G241" s="320">
        <v>61395</v>
      </c>
      <c r="H241" s="176"/>
    </row>
    <row r="242" spans="1:10" ht="19.899999999999999" customHeight="1">
      <c r="A242" s="181" t="s">
        <v>328</v>
      </c>
      <c r="B242" s="182"/>
      <c r="C242" s="182"/>
      <c r="D242" s="182"/>
      <c r="E242" s="182"/>
      <c r="F242" s="256" t="s">
        <v>329</v>
      </c>
      <c r="G242" s="320">
        <v>23553</v>
      </c>
      <c r="H242" s="176"/>
    </row>
    <row r="243" spans="1:10" ht="19.899999999999999" customHeight="1">
      <c r="A243" s="183" t="s">
        <v>330</v>
      </c>
      <c r="B243" s="184"/>
      <c r="C243" s="184"/>
      <c r="D243" s="184"/>
      <c r="E243" s="184"/>
      <c r="F243" s="271" t="s">
        <v>331</v>
      </c>
      <c r="G243" s="320">
        <v>0</v>
      </c>
      <c r="H243" s="187"/>
      <c r="I243" s="232"/>
    </row>
    <row r="244" spans="1:10" ht="19.899999999999999" customHeight="1">
      <c r="A244" s="183" t="s">
        <v>332</v>
      </c>
      <c r="B244" s="184"/>
      <c r="C244" s="184"/>
      <c r="D244" s="184"/>
      <c r="E244" s="184"/>
      <c r="F244" s="289">
        <v>73050</v>
      </c>
      <c r="G244" s="320">
        <v>0</v>
      </c>
      <c r="H244" s="187"/>
      <c r="I244" s="232"/>
    </row>
    <row r="245" spans="1:10" ht="19.899999999999999" customHeight="1">
      <c r="A245" s="183" t="s">
        <v>333</v>
      </c>
      <c r="B245" s="184"/>
      <c r="C245" s="184"/>
      <c r="D245" s="184"/>
      <c r="E245" s="184"/>
      <c r="F245" s="271" t="s">
        <v>334</v>
      </c>
      <c r="G245" s="320">
        <v>0</v>
      </c>
      <c r="H245" s="187"/>
      <c r="I245" s="232"/>
    </row>
    <row r="246" spans="1:10" ht="19.899999999999999" customHeight="1">
      <c r="A246" s="183" t="s">
        <v>335</v>
      </c>
      <c r="B246" s="184"/>
      <c r="C246" s="184"/>
      <c r="D246" s="184"/>
      <c r="E246" s="184"/>
      <c r="F246" s="271" t="s">
        <v>336</v>
      </c>
      <c r="G246" s="320">
        <v>0</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0</v>
      </c>
      <c r="H248" s="187"/>
      <c r="I248" s="232"/>
      <c r="J248" s="232"/>
    </row>
    <row r="249" spans="1:10" ht="19.899999999999999" customHeight="1">
      <c r="A249" s="183" t="s">
        <v>341</v>
      </c>
      <c r="B249" s="184"/>
      <c r="C249" s="184"/>
      <c r="D249" s="184"/>
      <c r="E249" s="184"/>
      <c r="F249" s="271" t="s">
        <v>342</v>
      </c>
      <c r="G249" s="320">
        <v>100000</v>
      </c>
      <c r="H249" s="187"/>
      <c r="I249" s="232"/>
    </row>
    <row r="250" spans="1:10" ht="19.899999999999999" customHeight="1">
      <c r="A250" s="183"/>
      <c r="B250" s="184"/>
      <c r="C250" s="184"/>
      <c r="D250" s="184"/>
      <c r="E250" s="184"/>
      <c r="F250" s="271"/>
      <c r="G250" s="975"/>
      <c r="H250" s="187"/>
      <c r="I250" s="232"/>
    </row>
    <row r="251" spans="1:10" ht="19.899999999999999" customHeight="1">
      <c r="A251" s="205" t="s">
        <v>343</v>
      </c>
      <c r="B251" s="275"/>
      <c r="C251" s="275"/>
      <c r="D251" s="275"/>
      <c r="E251" s="275"/>
      <c r="F251" s="276"/>
      <c r="G251" s="318">
        <v>184948</v>
      </c>
      <c r="H251" s="176"/>
    </row>
    <row r="252" spans="1:10" ht="19.899999999999999" customHeight="1">
      <c r="A252" s="224"/>
      <c r="B252" s="225"/>
      <c r="C252" s="225"/>
      <c r="D252" s="225"/>
      <c r="E252" s="225"/>
      <c r="F252" s="225"/>
      <c r="G252" s="976"/>
      <c r="H252" s="176"/>
    </row>
    <row r="253" spans="1:10" ht="19.899999999999999" customHeight="1" thickBot="1">
      <c r="A253" s="213" t="s">
        <v>344</v>
      </c>
      <c r="B253" s="214"/>
      <c r="C253" s="214"/>
      <c r="D253" s="214"/>
      <c r="E253" s="214"/>
      <c r="F253" s="215"/>
      <c r="G253" s="233">
        <v>91738757</v>
      </c>
      <c r="H253" s="176"/>
    </row>
    <row r="254" spans="1:10" ht="19.899999999999999" customHeight="1" thickTop="1">
      <c r="A254" s="624"/>
      <c r="B254" s="625"/>
      <c r="C254" s="625"/>
      <c r="D254" s="625"/>
      <c r="E254" s="625"/>
      <c r="F254" s="626"/>
      <c r="G254" s="627"/>
      <c r="H254" s="176"/>
    </row>
    <row r="255" spans="1:10" ht="19.899999999999999" customHeight="1">
      <c r="A255" s="1358"/>
      <c r="B255" s="1359"/>
      <c r="C255" s="1359"/>
      <c r="D255" s="1359"/>
      <c r="E255" s="1359"/>
      <c r="F255" s="1360"/>
      <c r="G255" s="977"/>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0</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0</v>
      </c>
      <c r="H260" s="176"/>
    </row>
    <row r="261" spans="1:12" ht="19.899999999999999" customHeight="1">
      <c r="A261" s="181" t="s">
        <v>349</v>
      </c>
      <c r="B261" s="182"/>
      <c r="C261" s="182"/>
      <c r="D261" s="182"/>
      <c r="E261" s="182"/>
      <c r="F261" s="321">
        <v>30500</v>
      </c>
      <c r="G261" s="307">
        <v>0</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0</v>
      </c>
      <c r="H264" s="176"/>
    </row>
    <row r="265" spans="1:12" ht="19.899999999999999" customHeight="1">
      <c r="A265" s="181" t="s">
        <v>353</v>
      </c>
      <c r="B265" s="182"/>
      <c r="C265" s="182"/>
      <c r="D265" s="182"/>
      <c r="E265" s="182"/>
      <c r="F265" s="321">
        <v>31100</v>
      </c>
      <c r="G265" s="166">
        <v>4828355</v>
      </c>
      <c r="H265" s="176"/>
    </row>
    <row r="266" spans="1:12" ht="19.899999999999999" customHeight="1">
      <c r="A266" s="181"/>
      <c r="B266" s="182"/>
      <c r="C266" s="182"/>
      <c r="D266" s="182"/>
      <c r="E266" s="182"/>
      <c r="F266" s="321"/>
      <c r="G266" s="978"/>
      <c r="H266" s="176"/>
    </row>
    <row r="267" spans="1:12" ht="19.899999999999999" customHeight="1">
      <c r="A267" s="186" t="s">
        <v>354</v>
      </c>
      <c r="B267" s="182"/>
      <c r="C267" s="182"/>
      <c r="D267" s="182"/>
      <c r="E267" s="182"/>
      <c r="F267" s="321"/>
      <c r="G267" s="628">
        <v>4828355</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-48602216</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v>-43773861</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FF00"/>
  </sheetPr>
  <dimension ref="A1:L275"/>
  <sheetViews>
    <sheetView showGridLines="0" zoomScale="60" zoomScaleNormal="60" zoomScaleSheetLayoutView="80" zoomScalePageLayoutView="80" workbookViewId="0">
      <selection activeCell="G4" sqref="G4"/>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A1" s="1741"/>
      <c r="B1" s="1741"/>
      <c r="C1" s="1741"/>
      <c r="D1" s="1741"/>
      <c r="E1" s="1741"/>
      <c r="F1" s="1741"/>
      <c r="G1" s="1743"/>
    </row>
    <row r="2" spans="1:8" ht="30" customHeight="1" thickBot="1">
      <c r="A2" s="1743" t="s">
        <v>0</v>
      </c>
      <c r="B2" s="1744" t="s">
        <v>369</v>
      </c>
      <c r="C2" s="1744"/>
      <c r="D2" s="1744"/>
      <c r="E2" s="1744"/>
      <c r="F2" s="1744"/>
      <c r="G2" s="1745"/>
    </row>
    <row r="3" spans="1:8" ht="22.9" customHeight="1">
      <c r="A3" s="1746" t="s">
        <v>1</v>
      </c>
      <c r="B3" s="1746"/>
      <c r="C3" s="1746"/>
      <c r="D3" s="1746"/>
      <c r="E3" s="1746"/>
      <c r="F3" s="1746"/>
      <c r="G3" s="1746"/>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1742"/>
      <c r="B6" s="1742"/>
      <c r="C6" s="1742"/>
      <c r="D6" s="1742"/>
      <c r="E6" s="1742"/>
      <c r="F6" s="1742"/>
      <c r="G6" s="1742"/>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v>168710</v>
      </c>
      <c r="H12" s="176"/>
    </row>
    <row r="13" spans="1:8" ht="19.899999999999999" customHeight="1">
      <c r="A13" s="181" t="s">
        <v>8</v>
      </c>
      <c r="B13" s="182"/>
      <c r="C13" s="176" t="s">
        <v>10</v>
      </c>
      <c r="D13" s="182"/>
      <c r="E13" s="182"/>
      <c r="F13" s="256" t="s">
        <v>11</v>
      </c>
      <c r="G13" s="255">
        <v>2384620</v>
      </c>
      <c r="H13" s="176"/>
    </row>
    <row r="14" spans="1:8" ht="19.899999999999999" customHeight="1">
      <c r="A14" s="181" t="s">
        <v>8</v>
      </c>
      <c r="B14" s="182"/>
      <c r="C14" s="182" t="s">
        <v>12</v>
      </c>
      <c r="D14" s="182"/>
      <c r="E14" s="182"/>
      <c r="F14" s="256" t="s">
        <v>13</v>
      </c>
      <c r="G14" s="257">
        <v>1030799</v>
      </c>
      <c r="H14" s="176"/>
    </row>
    <row r="15" spans="1:8" ht="19.899999999999999" customHeight="1">
      <c r="A15" s="181" t="s">
        <v>8</v>
      </c>
      <c r="B15" s="182"/>
      <c r="C15" s="185" t="s">
        <v>14</v>
      </c>
      <c r="D15" s="182"/>
      <c r="E15" s="182"/>
      <c r="F15" s="256" t="s">
        <v>15</v>
      </c>
      <c r="G15" s="257">
        <v>606103</v>
      </c>
      <c r="H15" s="176"/>
    </row>
    <row r="16" spans="1:8" ht="19.899999999999999" customHeight="1">
      <c r="A16" s="181" t="s">
        <v>8</v>
      </c>
      <c r="B16" s="182"/>
      <c r="C16" s="185" t="s">
        <v>16</v>
      </c>
      <c r="D16" s="182"/>
      <c r="E16" s="182"/>
      <c r="F16" s="256" t="s">
        <v>17</v>
      </c>
      <c r="G16" s="258">
        <v>143434</v>
      </c>
      <c r="H16" s="176"/>
    </row>
    <row r="17" spans="1:8" ht="19.899999999999999" customHeight="1">
      <c r="A17" s="181" t="s">
        <v>8</v>
      </c>
      <c r="B17" s="182"/>
      <c r="C17" s="176" t="s">
        <v>18</v>
      </c>
      <c r="D17" s="182"/>
      <c r="E17" s="182"/>
      <c r="F17" s="259">
        <v>40160</v>
      </c>
      <c r="G17" s="258">
        <v>41365</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324">
        <v>4375031</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v>2754</v>
      </c>
      <c r="H21" s="187"/>
    </row>
    <row r="22" spans="1:8" ht="19.899999999999999" customHeight="1">
      <c r="A22" s="183" t="s">
        <v>20</v>
      </c>
      <c r="B22" s="182"/>
      <c r="C22" s="176" t="s">
        <v>10</v>
      </c>
      <c r="D22" s="182"/>
      <c r="E22" s="182"/>
      <c r="F22" s="256" t="s">
        <v>21</v>
      </c>
      <c r="G22" s="262">
        <v>62047</v>
      </c>
      <c r="H22" s="176"/>
    </row>
    <row r="23" spans="1:8" ht="19.899999999999999" customHeight="1">
      <c r="A23" s="183" t="s">
        <v>20</v>
      </c>
      <c r="B23" s="182"/>
      <c r="C23" s="182" t="s">
        <v>12</v>
      </c>
      <c r="D23" s="182"/>
      <c r="E23" s="182"/>
      <c r="F23" s="256" t="s">
        <v>22</v>
      </c>
      <c r="G23" s="263">
        <v>30076</v>
      </c>
      <c r="H23" s="176"/>
    </row>
    <row r="24" spans="1:8" ht="19.899999999999999" customHeight="1">
      <c r="A24" s="183" t="s">
        <v>20</v>
      </c>
      <c r="B24" s="182"/>
      <c r="C24" s="185" t="s">
        <v>14</v>
      </c>
      <c r="D24" s="182"/>
      <c r="E24" s="182"/>
      <c r="F24" s="256" t="s">
        <v>23</v>
      </c>
      <c r="G24" s="263">
        <v>8807</v>
      </c>
      <c r="H24" s="176"/>
    </row>
    <row r="25" spans="1:8" ht="19.899999999999999" customHeight="1">
      <c r="A25" s="183" t="s">
        <v>20</v>
      </c>
      <c r="B25" s="182"/>
      <c r="C25" s="185" t="s">
        <v>16</v>
      </c>
      <c r="D25" s="182"/>
      <c r="E25" s="182"/>
      <c r="F25" s="256" t="s">
        <v>24</v>
      </c>
      <c r="G25" s="263">
        <v>3789</v>
      </c>
      <c r="H25" s="176"/>
    </row>
    <row r="26" spans="1:8" ht="19.899999999999999" customHeight="1">
      <c r="A26" s="183" t="s">
        <v>20</v>
      </c>
      <c r="B26" s="182"/>
      <c r="C26" s="176" t="s">
        <v>18</v>
      </c>
      <c r="D26" s="182"/>
      <c r="E26" s="182"/>
      <c r="F26" s="259">
        <v>40360</v>
      </c>
      <c r="G26" s="263">
        <v>0</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325">
        <v>107473</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v>0</v>
      </c>
      <c r="H30" s="176"/>
    </row>
    <row r="31" spans="1:8" ht="19.899999999999999" customHeight="1">
      <c r="A31" s="181" t="s">
        <v>26</v>
      </c>
      <c r="B31" s="182"/>
      <c r="C31" s="176" t="s">
        <v>29</v>
      </c>
      <c r="D31" s="182"/>
      <c r="E31" s="182"/>
      <c r="F31" s="256" t="s">
        <v>30</v>
      </c>
      <c r="G31" s="266">
        <v>0</v>
      </c>
      <c r="H31" s="176"/>
    </row>
    <row r="32" spans="1:8" ht="19.899999999999999" customHeight="1">
      <c r="A32" s="181" t="s">
        <v>31</v>
      </c>
      <c r="B32" s="182"/>
      <c r="C32" s="182" t="s">
        <v>27</v>
      </c>
      <c r="D32" s="182"/>
      <c r="E32" s="182"/>
      <c r="F32" s="256" t="s">
        <v>28</v>
      </c>
      <c r="G32" s="266">
        <v>0</v>
      </c>
      <c r="H32" s="176"/>
    </row>
    <row r="33" spans="1:8" ht="19.899999999999999" customHeight="1">
      <c r="A33" s="181" t="s">
        <v>31</v>
      </c>
      <c r="B33" s="182"/>
      <c r="C33" s="176" t="s">
        <v>29</v>
      </c>
      <c r="D33" s="182"/>
      <c r="E33" s="182"/>
      <c r="F33" s="256" t="s">
        <v>30</v>
      </c>
      <c r="G33" s="266">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325">
        <v>0</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v>0</v>
      </c>
      <c r="H37" s="176"/>
    </row>
    <row r="38" spans="1:8" ht="19.899999999999999" customHeight="1">
      <c r="A38" s="181" t="s">
        <v>33</v>
      </c>
      <c r="B38" s="182"/>
      <c r="C38" s="1156" t="s">
        <v>29</v>
      </c>
      <c r="D38" s="1156"/>
      <c r="E38" s="1156"/>
      <c r="F38" s="256" t="s">
        <v>35</v>
      </c>
      <c r="G38" s="263">
        <v>0</v>
      </c>
      <c r="H38" s="176"/>
    </row>
    <row r="39" spans="1:8" ht="19.899999999999999" customHeight="1">
      <c r="A39" s="181" t="s">
        <v>36</v>
      </c>
      <c r="B39" s="182"/>
      <c r="C39" s="182" t="s">
        <v>27</v>
      </c>
      <c r="D39" s="182"/>
      <c r="E39" s="182"/>
      <c r="F39" s="256" t="s">
        <v>34</v>
      </c>
      <c r="G39" s="263">
        <v>0</v>
      </c>
      <c r="H39" s="176"/>
    </row>
    <row r="40" spans="1:8" ht="19.899999999999999" customHeight="1">
      <c r="A40" s="181" t="s">
        <v>36</v>
      </c>
      <c r="B40" s="182"/>
      <c r="C40" s="1156" t="s">
        <v>29</v>
      </c>
      <c r="D40" s="1156"/>
      <c r="E40" s="1156"/>
      <c r="F40" s="256" t="s">
        <v>35</v>
      </c>
      <c r="G40" s="263">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325">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268">
        <v>4482504</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0</v>
      </c>
      <c r="H46" s="176"/>
    </row>
    <row r="47" spans="1:8" ht="19.899999999999999" customHeight="1">
      <c r="A47" s="181" t="s">
        <v>41</v>
      </c>
      <c r="B47" s="189"/>
      <c r="C47" s="189"/>
      <c r="D47" s="189"/>
      <c r="E47" s="189"/>
      <c r="F47" s="270" t="s">
        <v>42</v>
      </c>
      <c r="G47" s="269">
        <v>125000</v>
      </c>
      <c r="H47" s="187"/>
    </row>
    <row r="48" spans="1:8" ht="19.899999999999999" customHeight="1">
      <c r="A48" s="181" t="s">
        <v>43</v>
      </c>
      <c r="B48" s="176"/>
      <c r="C48" s="189"/>
      <c r="D48" s="189"/>
      <c r="E48" s="189"/>
      <c r="F48" s="270" t="s">
        <v>44</v>
      </c>
      <c r="G48" s="269">
        <v>35000</v>
      </c>
      <c r="H48" s="187"/>
    </row>
    <row r="49" spans="1:8" ht="19.899999999999999" customHeight="1">
      <c r="A49" s="181" t="s">
        <v>45</v>
      </c>
      <c r="B49" s="182"/>
      <c r="C49" s="182"/>
      <c r="D49" s="182"/>
      <c r="E49" s="182"/>
      <c r="F49" s="271" t="s">
        <v>46</v>
      </c>
      <c r="G49" s="269">
        <v>0</v>
      </c>
      <c r="H49" s="176"/>
    </row>
    <row r="50" spans="1:8" ht="19.899999999999999" customHeight="1">
      <c r="A50" s="181" t="s">
        <v>47</v>
      </c>
      <c r="B50" s="182"/>
      <c r="C50" s="182"/>
      <c r="D50" s="182"/>
      <c r="E50" s="182"/>
      <c r="F50" s="271" t="s">
        <v>48</v>
      </c>
      <c r="G50" s="269">
        <v>560000</v>
      </c>
      <c r="H50" s="176"/>
    </row>
    <row r="51" spans="1:8" ht="19.899999999999999" customHeight="1">
      <c r="A51" s="181" t="s">
        <v>49</v>
      </c>
      <c r="B51" s="182"/>
      <c r="C51" s="182"/>
      <c r="D51" s="182"/>
      <c r="E51" s="182"/>
      <c r="F51" s="254">
        <v>40450</v>
      </c>
      <c r="G51" s="269">
        <v>250000</v>
      </c>
      <c r="H51" s="176"/>
    </row>
    <row r="52" spans="1:8" ht="19.899999999999999" customHeight="1">
      <c r="A52" s="181" t="s">
        <v>50</v>
      </c>
      <c r="B52" s="182"/>
      <c r="C52" s="182"/>
      <c r="D52" s="182"/>
      <c r="E52" s="182"/>
      <c r="F52" s="271" t="s">
        <v>51</v>
      </c>
      <c r="G52" s="269">
        <v>0</v>
      </c>
      <c r="H52" s="176"/>
    </row>
    <row r="53" spans="1:8" ht="19.899999999999999" customHeight="1">
      <c r="A53" s="183" t="s">
        <v>52</v>
      </c>
      <c r="B53" s="184"/>
      <c r="C53" s="184"/>
      <c r="D53" s="184"/>
      <c r="E53" s="184"/>
      <c r="F53" s="270" t="s">
        <v>53</v>
      </c>
      <c r="G53" s="269">
        <v>0</v>
      </c>
      <c r="H53" s="176"/>
    </row>
    <row r="54" spans="1:8" ht="19.899999999999999" customHeight="1">
      <c r="A54" s="183" t="s">
        <v>54</v>
      </c>
      <c r="B54" s="184"/>
      <c r="C54" s="184"/>
      <c r="D54" s="184"/>
      <c r="E54" s="184"/>
      <c r="F54" s="271" t="s">
        <v>55</v>
      </c>
      <c r="G54" s="269">
        <v>0</v>
      </c>
      <c r="H54" s="176"/>
    </row>
    <row r="55" spans="1:8" ht="19.899999999999999" customHeight="1">
      <c r="A55" s="183" t="s">
        <v>56</v>
      </c>
      <c r="B55" s="184"/>
      <c r="C55" s="184"/>
      <c r="D55" s="184"/>
      <c r="E55" s="184"/>
      <c r="F55" s="270" t="s">
        <v>57</v>
      </c>
      <c r="G55" s="269">
        <v>0</v>
      </c>
      <c r="H55" s="176"/>
    </row>
    <row r="56" spans="1:8" ht="19.899999999999999" customHeight="1">
      <c r="A56" s="183" t="s">
        <v>58</v>
      </c>
      <c r="B56" s="184"/>
      <c r="C56" s="184"/>
      <c r="D56" s="184"/>
      <c r="E56" s="184"/>
      <c r="F56" s="271" t="s">
        <v>59</v>
      </c>
      <c r="G56" s="269">
        <v>0</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215000</v>
      </c>
      <c r="H58" s="176"/>
    </row>
    <row r="59" spans="1:8" ht="19.899999999999999" customHeight="1">
      <c r="A59" s="183" t="s">
        <v>64</v>
      </c>
      <c r="B59" s="184"/>
      <c r="C59" s="184"/>
      <c r="D59" s="184"/>
      <c r="E59" s="184"/>
      <c r="F59" s="271" t="s">
        <v>65</v>
      </c>
      <c r="G59" s="269">
        <v>115000</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0</v>
      </c>
      <c r="H61" s="176"/>
    </row>
    <row r="62" spans="1:8" ht="19.899999999999999" customHeight="1">
      <c r="A62" s="181"/>
      <c r="B62" s="182"/>
      <c r="C62" s="182"/>
      <c r="D62" s="182"/>
      <c r="E62" s="182"/>
      <c r="F62" s="256"/>
      <c r="G62" s="326"/>
      <c r="H62" s="176"/>
    </row>
    <row r="63" spans="1:8" ht="19.899999999999999" customHeight="1">
      <c r="A63" s="186" t="s">
        <v>70</v>
      </c>
      <c r="B63" s="182"/>
      <c r="C63" s="182"/>
      <c r="D63" s="182"/>
      <c r="E63" s="182"/>
      <c r="F63" s="256"/>
      <c r="G63" s="273">
        <v>5782504</v>
      </c>
      <c r="H63" s="176"/>
    </row>
    <row r="64" spans="1:8" ht="19.899999999999999" customHeight="1">
      <c r="A64" s="181"/>
      <c r="B64" s="182"/>
      <c r="C64" s="182"/>
      <c r="D64" s="182"/>
      <c r="E64" s="182"/>
      <c r="F64" s="256"/>
      <c r="G64" s="264"/>
      <c r="H64" s="176"/>
    </row>
    <row r="65" spans="1:8" ht="19.899999999999999" customHeight="1">
      <c r="A65" s="1361" t="s">
        <v>71</v>
      </c>
      <c r="B65" s="1362"/>
      <c r="C65" s="1362"/>
      <c r="D65" s="1362"/>
      <c r="E65" s="1362"/>
      <c r="F65" s="1363"/>
      <c r="G65" s="327"/>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0</v>
      </c>
      <c r="H67" s="176"/>
    </row>
    <row r="68" spans="1:8" ht="19.899999999999999" customHeight="1">
      <c r="A68" s="181" t="s">
        <v>74</v>
      </c>
      <c r="B68" s="182"/>
      <c r="C68" s="182"/>
      <c r="D68" s="182"/>
      <c r="E68" s="182"/>
      <c r="F68" s="256" t="s">
        <v>75</v>
      </c>
      <c r="G68" s="269">
        <v>700000</v>
      </c>
      <c r="H68" s="176"/>
    </row>
    <row r="69" spans="1:8" ht="19.899999999999999" customHeight="1">
      <c r="A69" s="181" t="s">
        <v>76</v>
      </c>
      <c r="B69" s="182"/>
      <c r="C69" s="182"/>
      <c r="D69" s="182"/>
      <c r="E69" s="182"/>
      <c r="F69" s="256" t="s">
        <v>77</v>
      </c>
      <c r="G69" s="269">
        <v>0</v>
      </c>
      <c r="H69" s="176"/>
    </row>
    <row r="70" spans="1:8" ht="19.899999999999999" customHeight="1">
      <c r="A70" s="181"/>
      <c r="B70" s="182"/>
      <c r="C70" s="182"/>
      <c r="D70" s="182"/>
      <c r="E70" s="182"/>
      <c r="F70" s="256"/>
      <c r="G70" s="328"/>
      <c r="H70" s="176"/>
    </row>
    <row r="71" spans="1:8" ht="19.899999999999999" customHeight="1">
      <c r="A71" s="186" t="s">
        <v>78</v>
      </c>
      <c r="B71" s="182"/>
      <c r="C71" s="182"/>
      <c r="D71" s="182"/>
      <c r="E71" s="182"/>
      <c r="F71" s="256"/>
      <c r="G71" s="274">
        <v>700000</v>
      </c>
      <c r="H71" s="176"/>
    </row>
    <row r="72" spans="1:8" ht="19.899999999999999" customHeight="1">
      <c r="A72" s="251"/>
      <c r="B72" s="275"/>
      <c r="C72" s="275"/>
      <c r="D72" s="275"/>
      <c r="E72" s="275"/>
      <c r="F72" s="276"/>
      <c r="G72" s="329"/>
      <c r="H72" s="176"/>
    </row>
    <row r="73" spans="1:8" ht="19.899999999999999" customHeight="1">
      <c r="A73" s="1361" t="s">
        <v>79</v>
      </c>
      <c r="B73" s="1362"/>
      <c r="C73" s="1362"/>
      <c r="D73" s="1362"/>
      <c r="E73" s="1362"/>
      <c r="F73" s="1363"/>
      <c r="G73" s="330"/>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v>12037659</v>
      </c>
      <c r="H75" s="176"/>
    </row>
    <row r="76" spans="1:8" ht="19.899999999999999" customHeight="1">
      <c r="A76" s="181" t="s">
        <v>82</v>
      </c>
      <c r="B76" s="182"/>
      <c r="C76" s="182"/>
      <c r="D76" s="182"/>
      <c r="E76" s="182"/>
      <c r="F76" s="259">
        <v>42130</v>
      </c>
      <c r="G76" s="279">
        <v>0</v>
      </c>
      <c r="H76" s="176"/>
    </row>
    <row r="77" spans="1:8" ht="19.899999999999999" customHeight="1">
      <c r="A77" s="194" t="s">
        <v>83</v>
      </c>
      <c r="B77" s="195"/>
      <c r="C77" s="195"/>
      <c r="D77" s="195"/>
      <c r="E77" s="195"/>
      <c r="F77" s="280" t="s">
        <v>84</v>
      </c>
      <c r="G77" s="281">
        <v>355678</v>
      </c>
      <c r="H77" s="176"/>
    </row>
    <row r="78" spans="1:8" ht="19.899999999999999" customHeight="1">
      <c r="A78" s="194" t="s">
        <v>85</v>
      </c>
      <c r="B78" s="195"/>
      <c r="C78" s="195"/>
      <c r="D78" s="195"/>
      <c r="E78" s="195"/>
      <c r="F78" s="280" t="s">
        <v>86</v>
      </c>
      <c r="G78" s="279">
        <v>0</v>
      </c>
      <c r="H78" s="176"/>
    </row>
    <row r="79" spans="1:8" ht="19.899999999999999" customHeight="1">
      <c r="A79" s="181" t="s">
        <v>87</v>
      </c>
      <c r="B79" s="182"/>
      <c r="C79" s="182"/>
      <c r="D79" s="182"/>
      <c r="E79" s="182"/>
      <c r="F79" s="256" t="s">
        <v>88</v>
      </c>
      <c r="G79" s="279">
        <v>0</v>
      </c>
      <c r="H79" s="176"/>
    </row>
    <row r="80" spans="1:8" ht="19.899999999999999" customHeight="1">
      <c r="A80" s="181" t="s">
        <v>89</v>
      </c>
      <c r="B80" s="182"/>
      <c r="C80" s="182"/>
      <c r="D80" s="182"/>
      <c r="E80" s="182"/>
      <c r="F80" s="256" t="s">
        <v>90</v>
      </c>
      <c r="G80" s="279">
        <v>200000</v>
      </c>
      <c r="H80" s="176"/>
    </row>
    <row r="81" spans="1:10" ht="19.899999999999999" customHeight="1">
      <c r="A81" s="181" t="s">
        <v>91</v>
      </c>
      <c r="B81" s="182"/>
      <c r="C81" s="182"/>
      <c r="D81" s="182"/>
      <c r="E81" s="182"/>
      <c r="F81" s="256" t="s">
        <v>92</v>
      </c>
      <c r="G81" s="278">
        <v>1862212</v>
      </c>
      <c r="H81" s="176"/>
    </row>
    <row r="82" spans="1:10" ht="19.899999999999999" customHeight="1">
      <c r="A82" s="196" t="s">
        <v>93</v>
      </c>
      <c r="B82" s="197"/>
      <c r="C82" s="197"/>
      <c r="D82" s="197"/>
      <c r="E82" s="197"/>
      <c r="F82" s="277" t="s">
        <v>94</v>
      </c>
      <c r="G82" s="279">
        <v>0</v>
      </c>
      <c r="H82" s="176"/>
    </row>
    <row r="83" spans="1:10" ht="19.899999999999999" customHeight="1">
      <c r="A83" s="181" t="s">
        <v>95</v>
      </c>
      <c r="B83" s="182"/>
      <c r="C83" s="182"/>
      <c r="D83" s="182"/>
      <c r="E83" s="182"/>
      <c r="F83" s="256" t="s">
        <v>96</v>
      </c>
      <c r="G83" s="279">
        <v>0</v>
      </c>
      <c r="H83" s="176"/>
    </row>
    <row r="84" spans="1:10" ht="19.899999999999999" customHeight="1">
      <c r="A84" s="181"/>
      <c r="B84" s="182"/>
      <c r="C84" s="182"/>
      <c r="D84" s="182"/>
      <c r="E84" s="182"/>
      <c r="F84" s="256"/>
      <c r="G84" s="331"/>
      <c r="H84" s="176"/>
    </row>
    <row r="85" spans="1:10" ht="19.899999999999999" customHeight="1">
      <c r="A85" s="186" t="s">
        <v>97</v>
      </c>
      <c r="B85" s="182"/>
      <c r="C85" s="182"/>
      <c r="D85" s="182"/>
      <c r="E85" s="182"/>
      <c r="F85" s="256"/>
      <c r="G85" s="282">
        <v>14455549</v>
      </c>
      <c r="H85" s="176"/>
    </row>
    <row r="86" spans="1:10" ht="19.899999999999999" customHeight="1">
      <c r="A86" s="251"/>
      <c r="B86" s="275"/>
      <c r="C86" s="275"/>
      <c r="D86" s="275"/>
      <c r="E86" s="275"/>
      <c r="F86" s="276"/>
      <c r="G86" s="329"/>
      <c r="H86" s="176"/>
    </row>
    <row r="87" spans="1:10" ht="19.899999999999999" customHeight="1">
      <c r="A87" s="1364" t="s">
        <v>98</v>
      </c>
      <c r="B87" s="1365"/>
      <c r="C87" s="1365"/>
      <c r="D87" s="1365"/>
      <c r="E87" s="1365"/>
      <c r="F87" s="1366"/>
      <c r="G87" s="330"/>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3">
        <v>0</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10000</v>
      </c>
      <c r="H92" s="176"/>
    </row>
    <row r="93" spans="1:10" ht="19.899999999999999" customHeight="1">
      <c r="A93" s="332"/>
      <c r="B93" s="333"/>
      <c r="C93" s="333"/>
      <c r="D93" s="333"/>
      <c r="E93" s="333"/>
      <c r="F93" s="334"/>
      <c r="G93" s="331"/>
      <c r="H93" s="176"/>
    </row>
    <row r="94" spans="1:10" ht="19.899999999999999" customHeight="1">
      <c r="A94" s="186" t="s">
        <v>105</v>
      </c>
      <c r="B94" s="182"/>
      <c r="C94" s="182"/>
      <c r="D94" s="182"/>
      <c r="E94" s="182"/>
      <c r="F94" s="285"/>
      <c r="G94" s="253">
        <v>10000</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335"/>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0</v>
      </c>
      <c r="H98" s="176"/>
    </row>
    <row r="99" spans="1:8" ht="19.899999999999999" customHeight="1">
      <c r="A99" s="181" t="s">
        <v>109</v>
      </c>
      <c r="B99" s="182"/>
      <c r="C99" s="182"/>
      <c r="D99" s="182"/>
      <c r="E99" s="182"/>
      <c r="F99" s="256" t="s">
        <v>110</v>
      </c>
      <c r="G99" s="288">
        <v>0</v>
      </c>
      <c r="H99" s="176"/>
    </row>
    <row r="100" spans="1:8" ht="19.899999999999999" customHeight="1">
      <c r="A100" s="183" t="s">
        <v>111</v>
      </c>
      <c r="B100" s="184"/>
      <c r="C100" s="184"/>
      <c r="D100" s="184"/>
      <c r="E100" s="184"/>
      <c r="F100" s="289">
        <v>44400</v>
      </c>
      <c r="G100" s="290">
        <v>0</v>
      </c>
      <c r="H100" s="176"/>
    </row>
    <row r="101" spans="1:8" ht="19.899999999999999" customHeight="1">
      <c r="A101" s="181" t="s">
        <v>112</v>
      </c>
      <c r="B101" s="182"/>
      <c r="C101" s="182"/>
      <c r="D101" s="182"/>
      <c r="E101" s="182"/>
      <c r="F101" s="256" t="s">
        <v>113</v>
      </c>
      <c r="G101" s="288">
        <v>0</v>
      </c>
      <c r="H101" s="176"/>
    </row>
    <row r="102" spans="1:8" ht="19.899999999999999" customHeight="1">
      <c r="A102" s="181"/>
      <c r="B102" s="182"/>
      <c r="C102" s="182"/>
      <c r="D102" s="182"/>
      <c r="E102" s="182"/>
      <c r="F102" s="256"/>
      <c r="G102" s="336"/>
      <c r="H102" s="176"/>
    </row>
    <row r="103" spans="1:8" ht="19.899999999999999" customHeight="1">
      <c r="A103" s="186" t="s">
        <v>114</v>
      </c>
      <c r="B103" s="182"/>
      <c r="C103" s="182"/>
      <c r="D103" s="182"/>
      <c r="E103" s="182"/>
      <c r="F103" s="256"/>
      <c r="G103" s="253">
        <v>0</v>
      </c>
      <c r="H103" s="176"/>
    </row>
    <row r="104" spans="1:8" ht="19.899999999999999" customHeight="1">
      <c r="A104" s="181"/>
      <c r="B104" s="182"/>
      <c r="C104" s="182"/>
      <c r="D104" s="182"/>
      <c r="E104" s="182"/>
      <c r="F104" s="256"/>
      <c r="G104" s="286"/>
      <c r="H104" s="176"/>
    </row>
    <row r="105" spans="1:8" ht="19.899999999999999" customHeight="1">
      <c r="A105" s="1367" t="s">
        <v>115</v>
      </c>
      <c r="B105" s="1368"/>
      <c r="C105" s="1368"/>
      <c r="D105" s="1368"/>
      <c r="E105" s="1368"/>
      <c r="F105" s="1369"/>
      <c r="G105" s="337"/>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145000</v>
      </c>
      <c r="H107" s="176"/>
    </row>
    <row r="108" spans="1:8" ht="19.899999999999999" customHeight="1">
      <c r="A108" s="181" t="s">
        <v>118</v>
      </c>
      <c r="B108" s="182"/>
      <c r="C108" s="182"/>
      <c r="D108" s="182"/>
      <c r="E108" s="182"/>
      <c r="F108" s="256" t="s">
        <v>119</v>
      </c>
      <c r="G108" s="291">
        <v>75000</v>
      </c>
      <c r="H108" s="176"/>
    </row>
    <row r="109" spans="1:8" ht="19.899999999999999" customHeight="1">
      <c r="A109" s="181" t="s">
        <v>120</v>
      </c>
      <c r="B109" s="182"/>
      <c r="C109" s="182"/>
      <c r="D109" s="182"/>
      <c r="E109" s="182"/>
      <c r="F109" s="256" t="s">
        <v>121</v>
      </c>
      <c r="G109" s="291">
        <v>15000</v>
      </c>
      <c r="H109" s="176"/>
    </row>
    <row r="110" spans="1:8" ht="19.899999999999999" customHeight="1">
      <c r="A110" s="181" t="s">
        <v>122</v>
      </c>
      <c r="B110" s="182"/>
      <c r="C110" s="182"/>
      <c r="D110" s="182"/>
      <c r="E110" s="182"/>
      <c r="F110" s="256" t="s">
        <v>123</v>
      </c>
      <c r="G110" s="291">
        <v>0</v>
      </c>
      <c r="H110" s="176"/>
    </row>
    <row r="111" spans="1:8" ht="19.899999999999999" customHeight="1">
      <c r="A111" s="181" t="s">
        <v>124</v>
      </c>
      <c r="B111" s="182"/>
      <c r="C111" s="182"/>
      <c r="D111" s="182"/>
      <c r="E111" s="182"/>
      <c r="F111" s="256" t="s">
        <v>125</v>
      </c>
      <c r="G111" s="291">
        <v>0</v>
      </c>
      <c r="H111" s="176"/>
    </row>
    <row r="112" spans="1:8" ht="19.899999999999999" customHeight="1">
      <c r="A112" s="181"/>
      <c r="B112" s="182"/>
      <c r="C112" s="182"/>
      <c r="D112" s="182"/>
      <c r="E112" s="182"/>
      <c r="F112" s="256"/>
      <c r="G112" s="338"/>
      <c r="H112" s="176"/>
    </row>
    <row r="113" spans="1:8" ht="19.899999999999999" customHeight="1">
      <c r="A113" s="292" t="s">
        <v>126</v>
      </c>
      <c r="B113" s="293"/>
      <c r="C113" s="293"/>
      <c r="D113" s="293"/>
      <c r="E113" s="293"/>
      <c r="F113" s="294"/>
      <c r="G113" s="253">
        <v>235000</v>
      </c>
      <c r="H113" s="176"/>
    </row>
    <row r="114" spans="1:8" ht="19.899999999999999" customHeight="1">
      <c r="A114" s="181"/>
      <c r="B114" s="182"/>
      <c r="C114" s="182"/>
      <c r="D114" s="182"/>
      <c r="E114" s="182"/>
      <c r="F114" s="203"/>
      <c r="G114" s="204"/>
      <c r="H114" s="176"/>
    </row>
    <row r="115" spans="1:8" ht="19.899999999999999" customHeight="1">
      <c r="A115" s="252" t="s">
        <v>127</v>
      </c>
      <c r="B115" s="295"/>
      <c r="C115" s="295"/>
      <c r="D115" s="295"/>
      <c r="E115" s="295"/>
      <c r="F115" s="296" t="s">
        <v>128</v>
      </c>
      <c r="G115" s="297">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253">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339"/>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3">
        <v>80000</v>
      </c>
      <c r="H121" s="176"/>
    </row>
    <row r="122" spans="1:8" ht="19.899999999999999" customHeight="1">
      <c r="A122" s="181" t="s">
        <v>133</v>
      </c>
      <c r="B122" s="182"/>
      <c r="C122" s="182"/>
      <c r="D122" s="182"/>
      <c r="E122" s="182"/>
      <c r="F122" s="256" t="s">
        <v>134</v>
      </c>
      <c r="G122" s="291">
        <v>7000</v>
      </c>
      <c r="H122" s="176"/>
    </row>
    <row r="123" spans="1:8" ht="19.899999999999999" customHeight="1">
      <c r="A123" s="181" t="s">
        <v>135</v>
      </c>
      <c r="B123" s="182"/>
      <c r="C123" s="182"/>
      <c r="D123" s="182"/>
      <c r="E123" s="182"/>
      <c r="F123" s="256" t="s">
        <v>136</v>
      </c>
      <c r="G123" s="291">
        <v>150</v>
      </c>
      <c r="H123" s="176"/>
    </row>
    <row r="124" spans="1:8" ht="19.899999999999999" customHeight="1">
      <c r="A124" s="181" t="s">
        <v>137</v>
      </c>
      <c r="B124" s="182"/>
      <c r="C124" s="182"/>
      <c r="D124" s="182"/>
      <c r="E124" s="182"/>
      <c r="F124" s="256" t="s">
        <v>138</v>
      </c>
      <c r="G124" s="291">
        <v>33000</v>
      </c>
      <c r="H124" s="176"/>
    </row>
    <row r="125" spans="1:8" ht="19.899999999999999" customHeight="1">
      <c r="A125" s="181"/>
      <c r="B125" s="182"/>
      <c r="C125" s="182"/>
      <c r="D125" s="182"/>
      <c r="E125" s="182"/>
      <c r="F125" s="256"/>
      <c r="G125" s="338"/>
      <c r="H125" s="176"/>
    </row>
    <row r="126" spans="1:8" ht="19.899999999999999" customHeight="1">
      <c r="A126" s="186" t="s">
        <v>139</v>
      </c>
      <c r="B126" s="182"/>
      <c r="C126" s="182"/>
      <c r="D126" s="182"/>
      <c r="E126" s="182"/>
      <c r="F126" s="256"/>
      <c r="G126" s="199">
        <v>120150</v>
      </c>
      <c r="H126" s="176"/>
    </row>
    <row r="127" spans="1:8" ht="19.899999999999999" customHeight="1">
      <c r="A127" s="181"/>
      <c r="B127" s="182"/>
      <c r="C127" s="182"/>
      <c r="D127" s="182"/>
      <c r="E127" s="182"/>
      <c r="F127" s="256"/>
      <c r="G127" s="286"/>
      <c r="H127" s="176"/>
    </row>
    <row r="128" spans="1:8" ht="19.899999999999999" customHeight="1">
      <c r="A128" s="1370" t="s">
        <v>140</v>
      </c>
      <c r="B128" s="1371"/>
      <c r="C128" s="1371"/>
      <c r="D128" s="1371"/>
      <c r="E128" s="1371"/>
      <c r="F128" s="1372"/>
      <c r="G128" s="340"/>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0</v>
      </c>
      <c r="H131" s="176"/>
    </row>
    <row r="132" spans="1:8" ht="19.899999999999999" customHeight="1">
      <c r="A132" s="183" t="s">
        <v>145</v>
      </c>
      <c r="B132" s="184"/>
      <c r="C132" s="184"/>
      <c r="D132" s="212"/>
      <c r="E132" s="189"/>
      <c r="F132" s="300">
        <v>49230</v>
      </c>
      <c r="G132" s="301">
        <v>500000</v>
      </c>
      <c r="H132" s="176"/>
    </row>
    <row r="133" spans="1:8" ht="19.899999999999999" customHeight="1">
      <c r="A133" s="183" t="s">
        <v>146</v>
      </c>
      <c r="B133" s="184"/>
      <c r="C133" s="184"/>
      <c r="D133" s="212"/>
      <c r="E133" s="189"/>
      <c r="F133" s="300">
        <v>49240</v>
      </c>
      <c r="G133" s="288">
        <v>0</v>
      </c>
      <c r="H133" s="176"/>
    </row>
    <row r="134" spans="1:8" ht="19.899999999999999" customHeight="1">
      <c r="A134" s="181" t="s">
        <v>147</v>
      </c>
      <c r="B134" s="182"/>
      <c r="C134" s="182"/>
      <c r="D134" s="182"/>
      <c r="E134" s="182"/>
      <c r="F134" s="256" t="s">
        <v>148</v>
      </c>
      <c r="G134" s="288">
        <v>2500</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0</v>
      </c>
      <c r="H136" s="176"/>
    </row>
    <row r="137" spans="1:8" ht="19.899999999999999" customHeight="1">
      <c r="A137" s="181" t="s">
        <v>152</v>
      </c>
      <c r="B137" s="182"/>
      <c r="C137" s="182"/>
      <c r="D137" s="182"/>
      <c r="E137" s="182"/>
      <c r="F137" s="256" t="s">
        <v>153</v>
      </c>
      <c r="G137" s="288">
        <v>0</v>
      </c>
      <c r="H137" s="176"/>
    </row>
    <row r="138" spans="1:8" ht="19.899999999999999" customHeight="1">
      <c r="A138" s="181"/>
      <c r="B138" s="182"/>
      <c r="C138" s="182"/>
      <c r="D138" s="182"/>
      <c r="E138" s="182"/>
      <c r="F138" s="256"/>
      <c r="G138" s="341"/>
      <c r="H138" s="176"/>
    </row>
    <row r="139" spans="1:8" ht="19.899999999999999" customHeight="1">
      <c r="A139" s="186" t="s">
        <v>154</v>
      </c>
      <c r="B139" s="182"/>
      <c r="C139" s="182"/>
      <c r="D139" s="182"/>
      <c r="E139" s="182"/>
      <c r="F139" s="256"/>
      <c r="G139" s="199">
        <v>502500</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v>21805703</v>
      </c>
      <c r="H141" s="176"/>
    </row>
    <row r="142" spans="1:8" ht="19.899999999999999" customHeight="1" thickTop="1">
      <c r="A142" s="191"/>
      <c r="B142" s="192"/>
      <c r="C142" s="192"/>
      <c r="D142" s="192"/>
      <c r="E142" s="192"/>
      <c r="F142" s="217"/>
      <c r="G142" s="218"/>
      <c r="H142" s="176"/>
    </row>
    <row r="143" spans="1:8" ht="19.899999999999999" customHeight="1">
      <c r="A143" s="1373" t="s">
        <v>156</v>
      </c>
      <c r="B143" s="1374"/>
      <c r="C143" s="1374"/>
      <c r="D143" s="1374"/>
      <c r="E143" s="1374"/>
      <c r="F143" s="1375"/>
      <c r="G143" s="219"/>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626976.28</v>
      </c>
      <c r="H145" s="176"/>
    </row>
    <row r="146" spans="1:8" ht="19.899999999999999" customHeight="1">
      <c r="A146" s="181" t="s">
        <v>159</v>
      </c>
      <c r="B146" s="176"/>
      <c r="C146" s="176"/>
      <c r="D146" s="176"/>
      <c r="E146" s="176"/>
      <c r="F146" s="256" t="s">
        <v>160</v>
      </c>
      <c r="G146" s="307">
        <v>401129.85</v>
      </c>
      <c r="H146" s="176"/>
    </row>
    <row r="147" spans="1:8" ht="19.899999999999999" customHeight="1">
      <c r="A147" s="181" t="s">
        <v>161</v>
      </c>
      <c r="B147" s="176"/>
      <c r="C147" s="176"/>
      <c r="D147" s="176"/>
      <c r="E147" s="176"/>
      <c r="F147" s="256" t="s">
        <v>162</v>
      </c>
      <c r="G147" s="307">
        <v>1385610.36</v>
      </c>
      <c r="H147" s="176"/>
    </row>
    <row r="148" spans="1:8" ht="19.899999999999999" customHeight="1">
      <c r="A148" s="181" t="s">
        <v>163</v>
      </c>
      <c r="B148" s="176"/>
      <c r="C148" s="176"/>
      <c r="D148" s="176"/>
      <c r="E148" s="176"/>
      <c r="F148" s="256" t="s">
        <v>164</v>
      </c>
      <c r="G148" s="307">
        <v>0</v>
      </c>
      <c r="H148" s="176"/>
    </row>
    <row r="149" spans="1:8" ht="19.899999999999999" customHeight="1">
      <c r="A149" s="181" t="s">
        <v>165</v>
      </c>
      <c r="B149" s="176"/>
      <c r="C149" s="176"/>
      <c r="D149" s="176"/>
      <c r="E149" s="176"/>
      <c r="F149" s="256" t="s">
        <v>166</v>
      </c>
      <c r="G149" s="307">
        <v>0</v>
      </c>
      <c r="H149" s="176"/>
    </row>
    <row r="150" spans="1:8" ht="19.899999999999999" customHeight="1">
      <c r="A150" s="181" t="s">
        <v>167</v>
      </c>
      <c r="B150" s="182"/>
      <c r="C150" s="182"/>
      <c r="D150" s="182"/>
      <c r="E150" s="182"/>
      <c r="F150" s="256" t="s">
        <v>168</v>
      </c>
      <c r="G150" s="307">
        <v>4186455.89</v>
      </c>
      <c r="H150" s="176"/>
    </row>
    <row r="151" spans="1:8" ht="19.899999999999999" customHeight="1">
      <c r="A151" s="181" t="s">
        <v>169</v>
      </c>
      <c r="B151" s="182"/>
      <c r="C151" s="182"/>
      <c r="D151" s="182"/>
      <c r="E151" s="182"/>
      <c r="F151" s="256" t="s">
        <v>170</v>
      </c>
      <c r="G151" s="307">
        <v>873290</v>
      </c>
      <c r="H151" s="176"/>
    </row>
    <row r="152" spans="1:8" ht="19.899999999999999" customHeight="1">
      <c r="A152" s="181" t="s">
        <v>171</v>
      </c>
      <c r="B152" s="182"/>
      <c r="C152" s="182"/>
      <c r="D152" s="182"/>
      <c r="E152" s="182"/>
      <c r="F152" s="256" t="s">
        <v>172</v>
      </c>
      <c r="G152" s="307">
        <v>0</v>
      </c>
      <c r="H152" s="176"/>
    </row>
    <row r="153" spans="1:8" ht="19.899999999999999" customHeight="1">
      <c r="A153" s="181" t="s">
        <v>173</v>
      </c>
      <c r="B153" s="182"/>
      <c r="C153" s="182"/>
      <c r="D153" s="182"/>
      <c r="E153" s="182"/>
      <c r="F153" s="256" t="s">
        <v>174</v>
      </c>
      <c r="G153" s="307">
        <v>48876.18</v>
      </c>
      <c r="H153" s="176"/>
    </row>
    <row r="154" spans="1:8" ht="19.899999999999999" customHeight="1">
      <c r="A154" s="181" t="s">
        <v>175</v>
      </c>
      <c r="B154" s="182"/>
      <c r="C154" s="182"/>
      <c r="D154" s="182"/>
      <c r="E154" s="182"/>
      <c r="F154" s="256" t="s">
        <v>176</v>
      </c>
      <c r="G154" s="307">
        <v>0</v>
      </c>
      <c r="H154" s="176"/>
    </row>
    <row r="155" spans="1:8" ht="19.899999999999999" customHeight="1">
      <c r="A155" s="181" t="s">
        <v>177</v>
      </c>
      <c r="B155" s="182"/>
      <c r="C155" s="182"/>
      <c r="D155" s="182"/>
      <c r="E155" s="182"/>
      <c r="F155" s="259">
        <v>52500</v>
      </c>
      <c r="G155" s="307">
        <v>0</v>
      </c>
      <c r="H155" s="176"/>
    </row>
    <row r="156" spans="1:8" ht="19.899999999999999" customHeight="1">
      <c r="A156" s="181" t="s">
        <v>178</v>
      </c>
      <c r="B156" s="182"/>
      <c r="C156" s="182"/>
      <c r="D156" s="182"/>
      <c r="E156" s="182"/>
      <c r="F156" s="256" t="s">
        <v>179</v>
      </c>
      <c r="G156" s="307">
        <v>0</v>
      </c>
      <c r="H156" s="176"/>
    </row>
    <row r="157" spans="1:8" ht="19.899999999999999" customHeight="1">
      <c r="A157" s="181" t="s">
        <v>180</v>
      </c>
      <c r="B157" s="182"/>
      <c r="C157" s="182"/>
      <c r="D157" s="182"/>
      <c r="E157" s="182"/>
      <c r="F157" s="256" t="s">
        <v>181</v>
      </c>
      <c r="G157" s="307">
        <v>0</v>
      </c>
      <c r="H157" s="176"/>
    </row>
    <row r="158" spans="1:8" ht="19.899999999999999" customHeight="1">
      <c r="A158" s="181" t="s">
        <v>182</v>
      </c>
      <c r="B158" s="182"/>
      <c r="C158" s="182"/>
      <c r="D158" s="182"/>
      <c r="E158" s="182"/>
      <c r="F158" s="256" t="s">
        <v>183</v>
      </c>
      <c r="G158" s="307">
        <v>0</v>
      </c>
      <c r="H158" s="176"/>
    </row>
    <row r="159" spans="1:8" ht="19.899999999999999" customHeight="1">
      <c r="A159" s="181" t="s">
        <v>184</v>
      </c>
      <c r="B159" s="182"/>
      <c r="C159" s="182"/>
      <c r="D159" s="182"/>
      <c r="E159" s="182"/>
      <c r="F159" s="256" t="s">
        <v>185</v>
      </c>
      <c r="G159" s="307">
        <v>0</v>
      </c>
      <c r="H159" s="176"/>
    </row>
    <row r="160" spans="1:8" ht="19.899999999999999" customHeight="1">
      <c r="A160" s="181" t="s">
        <v>186</v>
      </c>
      <c r="B160" s="182"/>
      <c r="C160" s="182"/>
      <c r="D160" s="182"/>
      <c r="E160" s="182"/>
      <c r="F160" s="256" t="s">
        <v>187</v>
      </c>
      <c r="G160" s="307">
        <v>1218339.44</v>
      </c>
      <c r="H160" s="176"/>
    </row>
    <row r="161" spans="1:8" ht="19.899999999999999" customHeight="1">
      <c r="A161" s="181" t="s">
        <v>188</v>
      </c>
      <c r="B161" s="182"/>
      <c r="C161" s="182"/>
      <c r="D161" s="182"/>
      <c r="E161" s="182"/>
      <c r="F161" s="256" t="s">
        <v>189</v>
      </c>
      <c r="G161" s="307">
        <v>0</v>
      </c>
      <c r="H161" s="176"/>
    </row>
    <row r="162" spans="1:8" ht="19.899999999999999" customHeight="1">
      <c r="A162" s="181" t="s">
        <v>190</v>
      </c>
      <c r="B162" s="182"/>
      <c r="C162" s="182"/>
      <c r="D162" s="182"/>
      <c r="E162" s="182"/>
      <c r="F162" s="256" t="s">
        <v>191</v>
      </c>
      <c r="G162" s="307">
        <v>0</v>
      </c>
      <c r="H162" s="176"/>
    </row>
    <row r="163" spans="1:8" ht="19.899999999999999" customHeight="1">
      <c r="A163" s="181" t="s">
        <v>192</v>
      </c>
      <c r="B163" s="182"/>
      <c r="C163" s="182"/>
      <c r="D163" s="182"/>
      <c r="E163" s="182"/>
      <c r="F163" s="256" t="s">
        <v>193</v>
      </c>
      <c r="G163" s="307">
        <v>480225.82</v>
      </c>
      <c r="H163" s="176"/>
    </row>
    <row r="164" spans="1:8" ht="19.899999999999999" customHeight="1">
      <c r="A164" s="181" t="s">
        <v>194</v>
      </c>
      <c r="B164" s="182"/>
      <c r="C164" s="182"/>
      <c r="D164" s="182"/>
      <c r="E164" s="182"/>
      <c r="F164" s="256" t="s">
        <v>195</v>
      </c>
      <c r="G164" s="307">
        <v>0</v>
      </c>
      <c r="H164" s="176"/>
    </row>
    <row r="165" spans="1:8" ht="19.899999999999999" customHeight="1">
      <c r="A165" s="181" t="s">
        <v>196</v>
      </c>
      <c r="B165" s="182"/>
      <c r="C165" s="182"/>
      <c r="D165" s="182"/>
      <c r="E165" s="182"/>
      <c r="F165" s="256" t="s">
        <v>197</v>
      </c>
      <c r="G165" s="307">
        <v>1996874.45</v>
      </c>
      <c r="H165" s="176"/>
    </row>
    <row r="166" spans="1:8" ht="19.899999999999999" customHeight="1">
      <c r="A166" s="181" t="s">
        <v>198</v>
      </c>
      <c r="B166" s="182"/>
      <c r="C166" s="182"/>
      <c r="D166" s="182"/>
      <c r="E166" s="182"/>
      <c r="F166" s="256" t="s">
        <v>199</v>
      </c>
      <c r="G166" s="307">
        <v>3700</v>
      </c>
      <c r="H166" s="176"/>
    </row>
    <row r="167" spans="1:8" ht="19.899999999999999" customHeight="1">
      <c r="A167" s="181" t="s">
        <v>200</v>
      </c>
      <c r="B167" s="182"/>
      <c r="C167" s="182"/>
      <c r="D167" s="182"/>
      <c r="E167" s="182"/>
      <c r="F167" s="256" t="s">
        <v>201</v>
      </c>
      <c r="G167" s="307">
        <v>27342.26</v>
      </c>
      <c r="H167" s="176"/>
    </row>
    <row r="168" spans="1:8" ht="19.899999999999999" customHeight="1">
      <c r="A168" s="181" t="s">
        <v>202</v>
      </c>
      <c r="B168" s="182"/>
      <c r="C168" s="182"/>
      <c r="D168" s="182"/>
      <c r="E168" s="182"/>
      <c r="F168" s="256" t="s">
        <v>203</v>
      </c>
      <c r="G168" s="307">
        <v>0</v>
      </c>
      <c r="H168" s="176"/>
    </row>
    <row r="169" spans="1:8" ht="19.899999999999999" customHeight="1">
      <c r="A169" s="181" t="s">
        <v>204</v>
      </c>
      <c r="B169" s="182"/>
      <c r="C169" s="182"/>
      <c r="D169" s="182"/>
      <c r="E169" s="182"/>
      <c r="F169" s="256" t="s">
        <v>205</v>
      </c>
      <c r="G169" s="307">
        <v>0</v>
      </c>
      <c r="H169" s="176"/>
    </row>
    <row r="170" spans="1:8" ht="19.899999999999999" customHeight="1">
      <c r="A170" s="181" t="s">
        <v>206</v>
      </c>
      <c r="B170" s="182"/>
      <c r="C170" s="182"/>
      <c r="D170" s="182"/>
      <c r="E170" s="182"/>
      <c r="F170" s="259">
        <v>56001</v>
      </c>
      <c r="G170" s="307">
        <v>1414556</v>
      </c>
      <c r="H170" s="176"/>
    </row>
    <row r="171" spans="1:8" ht="19.899999999999999" customHeight="1">
      <c r="A171" s="181" t="s">
        <v>207</v>
      </c>
      <c r="B171" s="182"/>
      <c r="C171" s="182"/>
      <c r="D171" s="182"/>
      <c r="E171" s="182"/>
      <c r="F171" s="259">
        <v>56002</v>
      </c>
      <c r="G171" s="307">
        <v>0</v>
      </c>
      <c r="H171" s="176"/>
    </row>
    <row r="172" spans="1:8" ht="19.899999999999999" customHeight="1">
      <c r="A172" s="181" t="s">
        <v>208</v>
      </c>
      <c r="B172" s="182"/>
      <c r="C172" s="182"/>
      <c r="D172" s="182"/>
      <c r="E172" s="182"/>
      <c r="F172" s="259">
        <v>56003</v>
      </c>
      <c r="G172" s="307">
        <v>0</v>
      </c>
      <c r="H172" s="176"/>
    </row>
    <row r="173" spans="1:8" ht="19.899999999999999" customHeight="1">
      <c r="A173" s="181" t="s">
        <v>209</v>
      </c>
      <c r="B173" s="182"/>
      <c r="C173" s="182"/>
      <c r="D173" s="182"/>
      <c r="E173" s="182"/>
      <c r="F173" s="308" t="s">
        <v>210</v>
      </c>
      <c r="G173" s="307">
        <v>0</v>
      </c>
      <c r="H173" s="176"/>
    </row>
    <row r="174" spans="1:8" ht="19.899999999999999" customHeight="1">
      <c r="A174" s="181" t="s">
        <v>211</v>
      </c>
      <c r="B174" s="182"/>
      <c r="C174" s="182"/>
      <c r="D174" s="182"/>
      <c r="E174" s="182"/>
      <c r="F174" s="256" t="s">
        <v>212</v>
      </c>
      <c r="G174" s="307">
        <v>0</v>
      </c>
      <c r="H174" s="176"/>
    </row>
    <row r="175" spans="1:8" ht="19.899999999999999" customHeight="1">
      <c r="A175" s="209" t="s">
        <v>213</v>
      </c>
      <c r="B175" s="176"/>
      <c r="C175" s="176"/>
      <c r="D175" s="176"/>
      <c r="E175" s="176"/>
      <c r="F175" s="298" t="s">
        <v>214</v>
      </c>
      <c r="G175" s="307">
        <v>30000</v>
      </c>
      <c r="H175" s="176"/>
    </row>
    <row r="176" spans="1:8" ht="19.899999999999999" customHeight="1">
      <c r="A176" s="181" t="s">
        <v>215</v>
      </c>
      <c r="B176" s="182"/>
      <c r="C176" s="182"/>
      <c r="D176" s="182"/>
      <c r="E176" s="182"/>
      <c r="F176" s="256" t="s">
        <v>216</v>
      </c>
      <c r="G176" s="307">
        <v>141252</v>
      </c>
      <c r="H176" s="176"/>
    </row>
    <row r="177" spans="1:8" ht="19.899999999999999" customHeight="1">
      <c r="A177" s="181" t="s">
        <v>217</v>
      </c>
      <c r="B177" s="182"/>
      <c r="C177" s="182"/>
      <c r="D177" s="182"/>
      <c r="E177" s="182"/>
      <c r="F177" s="256" t="s">
        <v>218</v>
      </c>
      <c r="G177" s="307">
        <v>0</v>
      </c>
      <c r="H177" s="176"/>
    </row>
    <row r="178" spans="1:8" ht="19.899999999999999" customHeight="1">
      <c r="A178" s="181" t="s">
        <v>219</v>
      </c>
      <c r="B178" s="182"/>
      <c r="C178" s="182"/>
      <c r="D178" s="182"/>
      <c r="E178" s="182"/>
      <c r="F178" s="256" t="s">
        <v>220</v>
      </c>
      <c r="G178" s="307">
        <v>0</v>
      </c>
      <c r="H178" s="176"/>
    </row>
    <row r="179" spans="1:8" ht="19.899999999999999" customHeight="1">
      <c r="A179" s="181" t="s">
        <v>221</v>
      </c>
      <c r="B179" s="182"/>
      <c r="C179" s="182"/>
      <c r="D179" s="182"/>
      <c r="E179" s="182"/>
      <c r="F179" s="256" t="s">
        <v>222</v>
      </c>
      <c r="G179" s="307">
        <v>0</v>
      </c>
      <c r="H179" s="176"/>
    </row>
    <row r="180" spans="1:8" ht="19.899999999999999" customHeight="1">
      <c r="A180" s="181" t="s">
        <v>223</v>
      </c>
      <c r="B180" s="182"/>
      <c r="C180" s="182"/>
      <c r="D180" s="182"/>
      <c r="E180" s="182"/>
      <c r="F180" s="256" t="s">
        <v>224</v>
      </c>
      <c r="G180" s="307">
        <v>51200</v>
      </c>
      <c r="H180" s="176"/>
    </row>
    <row r="181" spans="1:8" ht="19.899999999999999" customHeight="1">
      <c r="A181" s="181" t="s">
        <v>225</v>
      </c>
      <c r="B181" s="182"/>
      <c r="C181" s="182"/>
      <c r="D181" s="182"/>
      <c r="E181" s="182"/>
      <c r="F181" s="256" t="s">
        <v>226</v>
      </c>
      <c r="G181" s="307">
        <v>0</v>
      </c>
      <c r="H181" s="176"/>
    </row>
    <row r="182" spans="1:8" ht="19.899999999999999" customHeight="1">
      <c r="A182" s="181" t="s">
        <v>227</v>
      </c>
      <c r="B182" s="182"/>
      <c r="C182" s="182"/>
      <c r="D182" s="182"/>
      <c r="E182" s="182"/>
      <c r="F182" s="256" t="s">
        <v>228</v>
      </c>
      <c r="G182" s="307">
        <v>0</v>
      </c>
      <c r="H182" s="176"/>
    </row>
    <row r="183" spans="1:8" ht="19.899999999999999" customHeight="1">
      <c r="A183" s="181" t="s">
        <v>229</v>
      </c>
      <c r="B183" s="182"/>
      <c r="C183" s="182"/>
      <c r="D183" s="182"/>
      <c r="E183" s="182"/>
      <c r="F183" s="256" t="s">
        <v>230</v>
      </c>
      <c r="G183" s="307">
        <v>798517.41</v>
      </c>
      <c r="H183" s="176"/>
    </row>
    <row r="184" spans="1:8" ht="19.899999999999999" customHeight="1">
      <c r="A184" s="181" t="s">
        <v>231</v>
      </c>
      <c r="B184" s="182"/>
      <c r="C184" s="182"/>
      <c r="D184" s="182"/>
      <c r="E184" s="182"/>
      <c r="F184" s="256" t="s">
        <v>232</v>
      </c>
      <c r="G184" s="307">
        <v>1083864.1399999999</v>
      </c>
      <c r="H184" s="176"/>
    </row>
    <row r="185" spans="1:8" ht="19.899999999999999" customHeight="1">
      <c r="A185" s="181" t="s">
        <v>233</v>
      </c>
      <c r="B185" s="182"/>
      <c r="C185" s="182"/>
      <c r="D185" s="182"/>
      <c r="E185" s="182"/>
      <c r="F185" s="256" t="s">
        <v>234</v>
      </c>
      <c r="G185" s="307">
        <v>309373.73</v>
      </c>
      <c r="H185" s="176"/>
    </row>
    <row r="186" spans="1:8" ht="19.899999999999999" customHeight="1">
      <c r="A186" s="181" t="s">
        <v>235</v>
      </c>
      <c r="B186" s="182"/>
      <c r="C186" s="182"/>
      <c r="D186" s="182"/>
      <c r="E186" s="182"/>
      <c r="F186" s="256" t="s">
        <v>236</v>
      </c>
      <c r="G186" s="307">
        <v>0</v>
      </c>
      <c r="H186" s="176"/>
    </row>
    <row r="187" spans="1:8" ht="19.899999999999999" customHeight="1">
      <c r="A187" s="181" t="s">
        <v>237</v>
      </c>
      <c r="B187" s="182"/>
      <c r="C187" s="182"/>
      <c r="D187" s="182"/>
      <c r="E187" s="182"/>
      <c r="F187" s="256" t="s">
        <v>238</v>
      </c>
      <c r="G187" s="307">
        <v>60328.58</v>
      </c>
      <c r="H187" s="176"/>
    </row>
    <row r="188" spans="1:8" ht="19.899999999999999" customHeight="1">
      <c r="A188" s="181" t="s">
        <v>239</v>
      </c>
      <c r="B188" s="182"/>
      <c r="C188" s="182"/>
      <c r="D188" s="182"/>
      <c r="E188" s="182"/>
      <c r="F188" s="309">
        <v>59600</v>
      </c>
      <c r="G188" s="307">
        <v>0</v>
      </c>
      <c r="H188" s="176"/>
    </row>
    <row r="189" spans="1:8" ht="19.899999999999999" customHeight="1">
      <c r="A189" s="181" t="s">
        <v>240</v>
      </c>
      <c r="B189" s="182"/>
      <c r="C189" s="182"/>
      <c r="D189" s="182"/>
      <c r="E189" s="182"/>
      <c r="F189" s="256" t="s">
        <v>241</v>
      </c>
      <c r="G189" s="307">
        <v>1880815.76</v>
      </c>
      <c r="H189" s="176"/>
    </row>
    <row r="190" spans="1:8" ht="19.899999999999999" customHeight="1">
      <c r="A190" s="181" t="s">
        <v>242</v>
      </c>
      <c r="B190" s="182"/>
      <c r="C190" s="182"/>
      <c r="D190" s="182"/>
      <c r="E190" s="182"/>
      <c r="F190" s="256" t="s">
        <v>243</v>
      </c>
      <c r="G190" s="307">
        <v>25000</v>
      </c>
      <c r="H190" s="176"/>
    </row>
    <row r="191" spans="1:8" ht="19.899999999999999" customHeight="1">
      <c r="A191" s="181" t="s">
        <v>244</v>
      </c>
      <c r="B191" s="182"/>
      <c r="C191" s="182"/>
      <c r="D191" s="182"/>
      <c r="E191" s="182"/>
      <c r="F191" s="256" t="s">
        <v>245</v>
      </c>
      <c r="G191" s="307">
        <v>90925.86</v>
      </c>
      <c r="H191" s="176"/>
    </row>
    <row r="192" spans="1:8" ht="19.899999999999999" customHeight="1">
      <c r="A192" s="181"/>
      <c r="B192" s="182"/>
      <c r="C192" s="182"/>
      <c r="D192" s="182"/>
      <c r="E192" s="182"/>
      <c r="F192" s="256"/>
      <c r="G192" s="342"/>
      <c r="H192" s="176"/>
    </row>
    <row r="193" spans="1:8" ht="19.899999999999999" customHeight="1">
      <c r="A193" s="220" t="s">
        <v>246</v>
      </c>
      <c r="B193" s="221"/>
      <c r="C193" s="221"/>
      <c r="D193" s="221"/>
      <c r="E193" s="221"/>
      <c r="F193" s="222"/>
      <c r="G193" s="223">
        <v>17134654.010000002</v>
      </c>
      <c r="H193" s="176"/>
    </row>
    <row r="194" spans="1:8" ht="19.899999999999999" customHeight="1">
      <c r="A194" s="224"/>
      <c r="B194" s="225"/>
      <c r="C194" s="225"/>
      <c r="D194" s="225"/>
      <c r="E194" s="225"/>
      <c r="F194" s="310"/>
      <c r="G194" s="311"/>
      <c r="H194" s="176"/>
    </row>
    <row r="195" spans="1:8" ht="19.899999999999999" customHeight="1">
      <c r="A195" s="343" t="s">
        <v>247</v>
      </c>
      <c r="B195" s="344"/>
      <c r="C195" s="344"/>
      <c r="D195" s="344"/>
      <c r="E195" s="344"/>
      <c r="F195" s="345"/>
      <c r="G195" s="346"/>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434987</v>
      </c>
      <c r="H197" s="176"/>
    </row>
    <row r="198" spans="1:8" ht="19.899999999999999" customHeight="1">
      <c r="A198" s="181" t="s">
        <v>250</v>
      </c>
      <c r="B198" s="182"/>
      <c r="C198" s="182"/>
      <c r="D198" s="182"/>
      <c r="E198" s="182"/>
      <c r="F198" s="256" t="s">
        <v>251</v>
      </c>
      <c r="G198" s="307">
        <v>43435</v>
      </c>
      <c r="H198" s="176"/>
    </row>
    <row r="199" spans="1:8" ht="19.899999999999999" customHeight="1">
      <c r="A199" s="181" t="s">
        <v>252</v>
      </c>
      <c r="B199" s="182"/>
      <c r="C199" s="182"/>
      <c r="D199" s="182"/>
      <c r="E199" s="182"/>
      <c r="F199" s="256" t="s">
        <v>253</v>
      </c>
      <c r="G199" s="307">
        <v>156030</v>
      </c>
      <c r="H199" s="176"/>
    </row>
    <row r="200" spans="1:8" ht="19.899999999999999" customHeight="1">
      <c r="A200" s="181" t="s">
        <v>254</v>
      </c>
      <c r="B200" s="182"/>
      <c r="C200" s="182"/>
      <c r="D200" s="182"/>
      <c r="E200" s="182"/>
      <c r="F200" s="256" t="s">
        <v>255</v>
      </c>
      <c r="G200" s="307">
        <v>134431</v>
      </c>
      <c r="H200" s="176"/>
    </row>
    <row r="201" spans="1:8" ht="19.899999999999999" customHeight="1">
      <c r="A201" s="181" t="s">
        <v>256</v>
      </c>
      <c r="B201" s="182"/>
      <c r="C201" s="182"/>
      <c r="D201" s="182"/>
      <c r="E201" s="182"/>
      <c r="F201" s="256" t="s">
        <v>257</v>
      </c>
      <c r="G201" s="307">
        <v>821129</v>
      </c>
      <c r="H201" s="176"/>
    </row>
    <row r="202" spans="1:8" ht="19.899999999999999" customHeight="1">
      <c r="A202" s="181" t="s">
        <v>258</v>
      </c>
      <c r="B202" s="182"/>
      <c r="C202" s="182"/>
      <c r="D202" s="182"/>
      <c r="E202" s="182"/>
      <c r="F202" s="256" t="s">
        <v>259</v>
      </c>
      <c r="G202" s="307">
        <v>78177</v>
      </c>
      <c r="H202" s="176"/>
    </row>
    <row r="203" spans="1:8" ht="19.899999999999999" customHeight="1">
      <c r="A203" s="181" t="s">
        <v>260</v>
      </c>
      <c r="B203" s="182"/>
      <c r="C203" s="182"/>
      <c r="D203" s="182"/>
      <c r="E203" s="182"/>
      <c r="F203" s="256" t="s">
        <v>261</v>
      </c>
      <c r="G203" s="307">
        <v>401433</v>
      </c>
      <c r="H203" s="176"/>
    </row>
    <row r="204" spans="1:8" ht="19.899999999999999" customHeight="1">
      <c r="A204" s="181" t="s">
        <v>262</v>
      </c>
      <c r="B204" s="182"/>
      <c r="C204" s="182"/>
      <c r="D204" s="182"/>
      <c r="E204" s="182"/>
      <c r="F204" s="256" t="s">
        <v>263</v>
      </c>
      <c r="G204" s="307">
        <v>0</v>
      </c>
      <c r="H204" s="176"/>
    </row>
    <row r="205" spans="1:8" ht="19.899999999999999" customHeight="1">
      <c r="A205" s="181" t="s">
        <v>264</v>
      </c>
      <c r="B205" s="182"/>
      <c r="C205" s="182"/>
      <c r="D205" s="182"/>
      <c r="E205" s="182"/>
      <c r="F205" s="256" t="s">
        <v>265</v>
      </c>
      <c r="G205" s="307">
        <v>62250</v>
      </c>
      <c r="H205" s="176"/>
    </row>
    <row r="206" spans="1:8" ht="19.899999999999999" customHeight="1">
      <c r="A206" s="181" t="s">
        <v>266</v>
      </c>
      <c r="B206" s="182"/>
      <c r="C206" s="182"/>
      <c r="D206" s="182"/>
      <c r="E206" s="182"/>
      <c r="F206" s="256" t="s">
        <v>267</v>
      </c>
      <c r="G206" s="307">
        <v>130600</v>
      </c>
      <c r="H206" s="176"/>
    </row>
    <row r="207" spans="1:8" ht="19.899999999999999" customHeight="1">
      <c r="A207" s="181" t="s">
        <v>268</v>
      </c>
      <c r="B207" s="182"/>
      <c r="C207" s="182"/>
      <c r="D207" s="182"/>
      <c r="E207" s="182"/>
      <c r="F207" s="256" t="s">
        <v>269</v>
      </c>
      <c r="G207" s="307">
        <v>462800</v>
      </c>
      <c r="H207" s="176"/>
    </row>
    <row r="208" spans="1:8" ht="19.899999999999999" customHeight="1">
      <c r="A208" s="181" t="s">
        <v>270</v>
      </c>
      <c r="B208" s="182"/>
      <c r="C208" s="182"/>
      <c r="D208" s="182"/>
      <c r="E208" s="182"/>
      <c r="F208" s="256" t="s">
        <v>271</v>
      </c>
      <c r="G208" s="307">
        <v>30300</v>
      </c>
      <c r="H208" s="176"/>
    </row>
    <row r="209" spans="1:8" ht="19.899999999999999" customHeight="1">
      <c r="A209" s="181" t="s">
        <v>272</v>
      </c>
      <c r="B209" s="182"/>
      <c r="C209" s="182"/>
      <c r="D209" s="182"/>
      <c r="E209" s="182"/>
      <c r="F209" s="256" t="s">
        <v>273</v>
      </c>
      <c r="G209" s="307">
        <v>16600</v>
      </c>
      <c r="H209" s="176"/>
    </row>
    <row r="210" spans="1:8" ht="19.899999999999999" customHeight="1">
      <c r="A210" s="181" t="s">
        <v>274</v>
      </c>
      <c r="B210" s="176"/>
      <c r="C210" s="176"/>
      <c r="D210" s="176"/>
      <c r="E210" s="176"/>
      <c r="F210" s="256" t="s">
        <v>275</v>
      </c>
      <c r="G210" s="307">
        <v>2100</v>
      </c>
      <c r="H210" s="176"/>
    </row>
    <row r="211" spans="1:8" ht="19.899999999999999" customHeight="1">
      <c r="A211" s="181" t="s">
        <v>276</v>
      </c>
      <c r="B211" s="176"/>
      <c r="C211" s="176"/>
      <c r="D211" s="176"/>
      <c r="E211" s="176"/>
      <c r="F211" s="259">
        <v>64007</v>
      </c>
      <c r="G211" s="307">
        <v>0</v>
      </c>
      <c r="H211" s="176"/>
    </row>
    <row r="212" spans="1:8" ht="19.899999999999999" customHeight="1">
      <c r="A212" s="181" t="s">
        <v>277</v>
      </c>
      <c r="B212" s="182"/>
      <c r="C212" s="182"/>
      <c r="D212" s="182"/>
      <c r="E212" s="182"/>
      <c r="F212" s="256" t="s">
        <v>278</v>
      </c>
      <c r="G212" s="307">
        <v>1886390</v>
      </c>
      <c r="H212" s="176"/>
    </row>
    <row r="213" spans="1:8" ht="19.899999999999999" customHeight="1">
      <c r="A213" s="181" t="s">
        <v>279</v>
      </c>
      <c r="B213" s="182"/>
      <c r="C213" s="182"/>
      <c r="D213" s="182"/>
      <c r="E213" s="182"/>
      <c r="F213" s="256" t="s">
        <v>280</v>
      </c>
      <c r="G213" s="307">
        <v>0</v>
      </c>
      <c r="H213" s="176"/>
    </row>
    <row r="214" spans="1:8" ht="19.899999999999999" customHeight="1">
      <c r="A214" s="181" t="s">
        <v>281</v>
      </c>
      <c r="B214" s="182"/>
      <c r="C214" s="182"/>
      <c r="D214" s="182"/>
      <c r="E214" s="182"/>
      <c r="F214" s="256" t="s">
        <v>282</v>
      </c>
      <c r="G214" s="307">
        <v>0</v>
      </c>
      <c r="H214" s="176"/>
    </row>
    <row r="215" spans="1:8" ht="19.899999999999999" customHeight="1">
      <c r="A215" s="181" t="s">
        <v>283</v>
      </c>
      <c r="B215" s="182"/>
      <c r="C215" s="182"/>
      <c r="D215" s="182"/>
      <c r="E215" s="182"/>
      <c r="F215" s="256" t="s">
        <v>284</v>
      </c>
      <c r="G215" s="307">
        <v>262239</v>
      </c>
      <c r="H215" s="176"/>
    </row>
    <row r="216" spans="1:8" ht="19.899999999999999" customHeight="1">
      <c r="A216" s="181" t="s">
        <v>285</v>
      </c>
      <c r="B216" s="182"/>
      <c r="C216" s="182"/>
      <c r="D216" s="182"/>
      <c r="E216" s="182"/>
      <c r="F216" s="256" t="s">
        <v>286</v>
      </c>
      <c r="G216" s="307">
        <v>488835</v>
      </c>
      <c r="H216" s="176"/>
    </row>
    <row r="217" spans="1:8" ht="19.899999999999999" customHeight="1">
      <c r="A217" s="181" t="s">
        <v>287</v>
      </c>
      <c r="B217" s="176"/>
      <c r="C217" s="176"/>
      <c r="D217" s="176"/>
      <c r="E217" s="176"/>
      <c r="F217" s="298" t="s">
        <v>288</v>
      </c>
      <c r="G217" s="307">
        <v>42741</v>
      </c>
      <c r="H217" s="176"/>
    </row>
    <row r="218" spans="1:8" ht="19.899999999999999" customHeight="1">
      <c r="A218" s="181" t="s">
        <v>289</v>
      </c>
      <c r="B218" s="182"/>
      <c r="C218" s="182"/>
      <c r="D218" s="182"/>
      <c r="E218" s="182"/>
      <c r="F218" s="256" t="s">
        <v>290</v>
      </c>
      <c r="G218" s="307">
        <v>49125</v>
      </c>
      <c r="H218" s="176"/>
    </row>
    <row r="219" spans="1:8" ht="19.899999999999999" customHeight="1">
      <c r="A219" s="181" t="s">
        <v>291</v>
      </c>
      <c r="B219" s="182"/>
      <c r="C219" s="182"/>
      <c r="D219" s="182"/>
      <c r="E219" s="182"/>
      <c r="F219" s="256" t="s">
        <v>292</v>
      </c>
      <c r="G219" s="307">
        <v>121266</v>
      </c>
      <c r="H219" s="176"/>
    </row>
    <row r="220" spans="1:8" ht="19.899999999999999" customHeight="1">
      <c r="A220" s="183" t="s">
        <v>293</v>
      </c>
      <c r="B220" s="184"/>
      <c r="C220" s="184"/>
      <c r="D220" s="184"/>
      <c r="E220" s="184"/>
      <c r="F220" s="271" t="s">
        <v>294</v>
      </c>
      <c r="G220" s="307">
        <v>95500</v>
      </c>
      <c r="H220" s="176"/>
    </row>
    <row r="221" spans="1:8" ht="19.899999999999999" customHeight="1">
      <c r="A221" s="181" t="s">
        <v>295</v>
      </c>
      <c r="B221" s="182"/>
      <c r="C221" s="182"/>
      <c r="D221" s="182"/>
      <c r="E221" s="182"/>
      <c r="F221" s="285" t="s">
        <v>296</v>
      </c>
      <c r="G221" s="307">
        <v>3000</v>
      </c>
      <c r="H221" s="176"/>
    </row>
    <row r="222" spans="1:8" ht="19.899999999999999" customHeight="1">
      <c r="A222" s="181" t="s">
        <v>297</v>
      </c>
      <c r="B222" s="182"/>
      <c r="C222" s="182"/>
      <c r="D222" s="182"/>
      <c r="E222" s="182"/>
      <c r="F222" s="256" t="s">
        <v>298</v>
      </c>
      <c r="G222" s="307">
        <v>0</v>
      </c>
      <c r="H222" s="176"/>
    </row>
    <row r="223" spans="1:8" ht="19.899999999999999" customHeight="1">
      <c r="A223" s="181" t="s">
        <v>299</v>
      </c>
      <c r="B223" s="182"/>
      <c r="C223" s="182"/>
      <c r="D223" s="182"/>
      <c r="E223" s="182"/>
      <c r="F223" s="256" t="s">
        <v>300</v>
      </c>
      <c r="G223" s="307">
        <v>0</v>
      </c>
      <c r="H223" s="176"/>
    </row>
    <row r="224" spans="1:8" ht="19.899999999999999" customHeight="1">
      <c r="A224" s="181" t="s">
        <v>301</v>
      </c>
      <c r="B224" s="182"/>
      <c r="C224" s="182"/>
      <c r="D224" s="182"/>
      <c r="E224" s="182"/>
      <c r="F224" s="256" t="s">
        <v>302</v>
      </c>
      <c r="G224" s="307">
        <v>65150</v>
      </c>
      <c r="H224" s="176"/>
    </row>
    <row r="225" spans="1:9" ht="19.899999999999999" customHeight="1">
      <c r="A225" s="181" t="s">
        <v>303</v>
      </c>
      <c r="B225" s="182"/>
      <c r="C225" s="182"/>
      <c r="D225" s="182"/>
      <c r="E225" s="182"/>
      <c r="F225" s="256" t="s">
        <v>304</v>
      </c>
      <c r="G225" s="307">
        <v>0</v>
      </c>
      <c r="H225" s="176"/>
    </row>
    <row r="226" spans="1:9" ht="19.899999999999999" customHeight="1">
      <c r="A226" s="181" t="s">
        <v>305</v>
      </c>
      <c r="B226" s="182"/>
      <c r="C226" s="182"/>
      <c r="D226" s="182"/>
      <c r="E226" s="182"/>
      <c r="F226" s="256" t="s">
        <v>306</v>
      </c>
      <c r="G226" s="307">
        <v>0</v>
      </c>
      <c r="H226" s="176"/>
    </row>
    <row r="227" spans="1:9" ht="19.899999999999999" customHeight="1">
      <c r="A227" s="226" t="s">
        <v>307</v>
      </c>
      <c r="B227" s="182"/>
      <c r="C227" s="182"/>
      <c r="D227" s="227"/>
      <c r="E227" s="182"/>
      <c r="F227" s="312" t="s">
        <v>308</v>
      </c>
      <c r="G227" s="307">
        <v>0</v>
      </c>
      <c r="H227" s="176"/>
    </row>
    <row r="228" spans="1:9" ht="19.899999999999999" customHeight="1">
      <c r="A228" s="226" t="s">
        <v>309</v>
      </c>
      <c r="B228" s="228"/>
      <c r="C228" s="228"/>
      <c r="D228" s="229"/>
      <c r="E228" s="228"/>
      <c r="F228" s="313" t="s">
        <v>310</v>
      </c>
      <c r="G228" s="307">
        <v>0</v>
      </c>
      <c r="H228" s="176"/>
    </row>
    <row r="229" spans="1:9" ht="19.899999999999999" customHeight="1">
      <c r="A229" s="226" t="s">
        <v>311</v>
      </c>
      <c r="B229" s="228"/>
      <c r="C229" s="228"/>
      <c r="D229" s="229"/>
      <c r="E229" s="228"/>
      <c r="F229" s="313" t="s">
        <v>312</v>
      </c>
      <c r="G229" s="307">
        <v>0</v>
      </c>
      <c r="H229" s="176"/>
    </row>
    <row r="230" spans="1:9" ht="19.899999999999999" customHeight="1">
      <c r="A230" s="226" t="s">
        <v>313</v>
      </c>
      <c r="B230" s="228"/>
      <c r="C230" s="228"/>
      <c r="D230" s="229"/>
      <c r="E230" s="228"/>
      <c r="F230" s="314" t="s">
        <v>314</v>
      </c>
      <c r="G230" s="307">
        <v>0</v>
      </c>
      <c r="H230" s="176"/>
    </row>
    <row r="231" spans="1:9" ht="19.899999999999999" customHeight="1">
      <c r="A231" s="226" t="s">
        <v>315</v>
      </c>
      <c r="B231" s="228"/>
      <c r="C231" s="228"/>
      <c r="D231" s="229"/>
      <c r="E231" s="228"/>
      <c r="F231" s="315">
        <v>69270</v>
      </c>
      <c r="G231" s="307">
        <v>0</v>
      </c>
      <c r="H231" s="176"/>
    </row>
    <row r="232" spans="1:9" ht="19.899999999999999" customHeight="1">
      <c r="A232" s="181" t="s">
        <v>316</v>
      </c>
      <c r="B232" s="182"/>
      <c r="C232" s="182"/>
      <c r="D232" s="182"/>
      <c r="E232" s="182"/>
      <c r="F232" s="256" t="s">
        <v>317</v>
      </c>
      <c r="G232" s="307">
        <v>88925</v>
      </c>
      <c r="H232" s="176"/>
      <c r="I232" s="230"/>
    </row>
    <row r="233" spans="1:9" ht="19.899999999999999" customHeight="1">
      <c r="A233" s="181" t="s">
        <v>318</v>
      </c>
      <c r="B233" s="182"/>
      <c r="C233" s="182"/>
      <c r="D233" s="182"/>
      <c r="E233" s="182"/>
      <c r="F233" s="256" t="s">
        <v>319</v>
      </c>
      <c r="G233" s="307">
        <v>5000</v>
      </c>
      <c r="H233" s="176"/>
    </row>
    <row r="234" spans="1:9" ht="19.899999999999999" customHeight="1">
      <c r="A234" s="181" t="s">
        <v>320</v>
      </c>
      <c r="B234" s="182"/>
      <c r="C234" s="182"/>
      <c r="D234" s="182"/>
      <c r="E234" s="182"/>
      <c r="F234" s="256" t="s">
        <v>321</v>
      </c>
      <c r="G234" s="165">
        <v>200000</v>
      </c>
      <c r="H234" s="176"/>
    </row>
    <row r="235" spans="1:9" ht="19.899999999999999" customHeight="1">
      <c r="A235" s="181"/>
      <c r="B235" s="182"/>
      <c r="C235" s="182"/>
      <c r="D235" s="182"/>
      <c r="E235" s="182"/>
      <c r="F235" s="256"/>
      <c r="G235" s="317"/>
      <c r="H235" s="176"/>
    </row>
    <row r="236" spans="1:9" ht="19.899999999999999" customHeight="1">
      <c r="A236" s="205" t="s">
        <v>322</v>
      </c>
      <c r="B236" s="192"/>
      <c r="C236" s="192"/>
      <c r="D236" s="192"/>
      <c r="E236" s="192"/>
      <c r="F236" s="193"/>
      <c r="G236" s="231">
        <v>6082443</v>
      </c>
      <c r="H236" s="176"/>
    </row>
    <row r="237" spans="1:9" ht="19.899999999999999" customHeight="1">
      <c r="A237" s="224"/>
      <c r="B237" s="225"/>
      <c r="C237" s="225"/>
      <c r="D237" s="225"/>
      <c r="E237" s="225"/>
      <c r="F237" s="347"/>
      <c r="G237" s="348"/>
      <c r="H237" s="176"/>
    </row>
    <row r="238" spans="1:9" ht="19.899999999999999" customHeight="1">
      <c r="A238" s="1376" t="s">
        <v>323</v>
      </c>
      <c r="B238" s="1377"/>
      <c r="C238" s="1377"/>
      <c r="D238" s="1377"/>
      <c r="E238" s="1377"/>
      <c r="F238" s="1378"/>
      <c r="G238" s="349"/>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35000</v>
      </c>
      <c r="H240" s="176"/>
    </row>
    <row r="241" spans="1:10" ht="19.899999999999999" customHeight="1">
      <c r="A241" s="183" t="s">
        <v>326</v>
      </c>
      <c r="B241" s="184"/>
      <c r="C241" s="184"/>
      <c r="D241" s="184"/>
      <c r="E241" s="184"/>
      <c r="F241" s="271" t="s">
        <v>327</v>
      </c>
      <c r="G241" s="320">
        <v>144500</v>
      </c>
      <c r="H241" s="176"/>
    </row>
    <row r="242" spans="1:10" ht="19.899999999999999" customHeight="1">
      <c r="A242" s="181" t="s">
        <v>328</v>
      </c>
      <c r="B242" s="182"/>
      <c r="C242" s="182"/>
      <c r="D242" s="182"/>
      <c r="E242" s="182"/>
      <c r="F242" s="256" t="s">
        <v>329</v>
      </c>
      <c r="G242" s="320">
        <v>27000</v>
      </c>
      <c r="H242" s="176"/>
    </row>
    <row r="243" spans="1:10" ht="19.899999999999999" customHeight="1">
      <c r="A243" s="183" t="s">
        <v>330</v>
      </c>
      <c r="B243" s="184"/>
      <c r="C243" s="184"/>
      <c r="D243" s="184"/>
      <c r="E243" s="184"/>
      <c r="F243" s="271" t="s">
        <v>331</v>
      </c>
      <c r="G243" s="320">
        <v>0</v>
      </c>
      <c r="H243" s="187"/>
      <c r="I243" s="232"/>
    </row>
    <row r="244" spans="1:10" ht="19.899999999999999" customHeight="1">
      <c r="A244" s="183" t="s">
        <v>332</v>
      </c>
      <c r="B244" s="184"/>
      <c r="C244" s="184"/>
      <c r="D244" s="184"/>
      <c r="E244" s="184"/>
      <c r="F244" s="289">
        <v>73050</v>
      </c>
      <c r="G244" s="320">
        <v>0</v>
      </c>
      <c r="H244" s="187"/>
      <c r="I244" s="232"/>
    </row>
    <row r="245" spans="1:10" ht="19.899999999999999" customHeight="1">
      <c r="A245" s="183" t="s">
        <v>333</v>
      </c>
      <c r="B245" s="184"/>
      <c r="C245" s="184"/>
      <c r="D245" s="184"/>
      <c r="E245" s="184"/>
      <c r="F245" s="271" t="s">
        <v>334</v>
      </c>
      <c r="G245" s="320">
        <v>0</v>
      </c>
      <c r="H245" s="187"/>
      <c r="I245" s="232"/>
    </row>
    <row r="246" spans="1:10" ht="19.899999999999999" customHeight="1">
      <c r="A246" s="183" t="s">
        <v>335</v>
      </c>
      <c r="B246" s="184"/>
      <c r="C246" s="184"/>
      <c r="D246" s="184"/>
      <c r="E246" s="184"/>
      <c r="F246" s="271" t="s">
        <v>336</v>
      </c>
      <c r="G246" s="320">
        <v>0</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0</v>
      </c>
      <c r="H248" s="187"/>
      <c r="I248" s="232"/>
      <c r="J248" s="232"/>
    </row>
    <row r="249" spans="1:10" ht="19.899999999999999" customHeight="1">
      <c r="A249" s="183" t="s">
        <v>341</v>
      </c>
      <c r="B249" s="184"/>
      <c r="C249" s="184"/>
      <c r="D249" s="184"/>
      <c r="E249" s="184"/>
      <c r="F249" s="271" t="s">
        <v>342</v>
      </c>
      <c r="G249" s="320">
        <v>50000</v>
      </c>
      <c r="H249" s="187"/>
      <c r="I249" s="232"/>
    </row>
    <row r="250" spans="1:10" ht="19.899999999999999" customHeight="1">
      <c r="A250" s="183"/>
      <c r="B250" s="184"/>
      <c r="C250" s="184"/>
      <c r="D250" s="184"/>
      <c r="E250" s="184"/>
      <c r="F250" s="271"/>
      <c r="G250" s="350"/>
      <c r="H250" s="187"/>
      <c r="I250" s="232"/>
    </row>
    <row r="251" spans="1:10" ht="19.899999999999999" customHeight="1">
      <c r="A251" s="205" t="s">
        <v>343</v>
      </c>
      <c r="B251" s="192"/>
      <c r="C251" s="192"/>
      <c r="D251" s="192"/>
      <c r="E251" s="192"/>
      <c r="F251" s="193"/>
      <c r="G251" s="231">
        <v>256500</v>
      </c>
      <c r="H251" s="176"/>
    </row>
    <row r="252" spans="1:10" ht="19.899999999999999" customHeight="1">
      <c r="A252" s="224"/>
      <c r="B252" s="225"/>
      <c r="C252" s="225"/>
      <c r="D252" s="225"/>
      <c r="E252" s="225"/>
      <c r="F252" s="225"/>
      <c r="G252" s="351"/>
      <c r="H252" s="176"/>
    </row>
    <row r="253" spans="1:10" ht="19.899999999999999" customHeight="1" thickBot="1">
      <c r="A253" s="213" t="s">
        <v>344</v>
      </c>
      <c r="B253" s="214"/>
      <c r="C253" s="214"/>
      <c r="D253" s="214"/>
      <c r="E253" s="214"/>
      <c r="F253" s="215"/>
      <c r="G253" s="233">
        <v>23473597.010000002</v>
      </c>
      <c r="H253" s="176"/>
    </row>
    <row r="254" spans="1:10" ht="19.899999999999999" customHeight="1" thickTop="1">
      <c r="A254" s="234"/>
      <c r="B254" s="235"/>
      <c r="C254" s="235"/>
      <c r="D254" s="235"/>
      <c r="E254" s="235"/>
      <c r="F254" s="236"/>
      <c r="G254" s="237"/>
      <c r="H254" s="176"/>
    </row>
    <row r="255" spans="1:10" ht="19.899999999999999" customHeight="1">
      <c r="A255" s="1379"/>
      <c r="B255" s="1380"/>
      <c r="C255" s="1380"/>
      <c r="D255" s="1380"/>
      <c r="E255" s="1380"/>
      <c r="F255" s="1381"/>
      <c r="G255" s="352"/>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500000</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0</v>
      </c>
      <c r="H260" s="176"/>
    </row>
    <row r="261" spans="1:12" ht="19.899999999999999" customHeight="1">
      <c r="A261" s="181" t="s">
        <v>349</v>
      </c>
      <c r="B261" s="182"/>
      <c r="C261" s="182"/>
      <c r="D261" s="182"/>
      <c r="E261" s="182"/>
      <c r="F261" s="321">
        <v>30500</v>
      </c>
      <c r="G261" s="307">
        <v>0</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0</v>
      </c>
      <c r="H264" s="176"/>
    </row>
    <row r="265" spans="1:12" ht="19.899999999999999" customHeight="1">
      <c r="A265" s="181" t="s">
        <v>353</v>
      </c>
      <c r="B265" s="182"/>
      <c r="C265" s="182"/>
      <c r="D265" s="182"/>
      <c r="E265" s="182"/>
      <c r="F265" s="321">
        <v>31100</v>
      </c>
      <c r="G265" s="166">
        <v>6668412</v>
      </c>
      <c r="H265" s="176"/>
    </row>
    <row r="266" spans="1:12" ht="19.899999999999999" customHeight="1">
      <c r="A266" s="181"/>
      <c r="B266" s="182"/>
      <c r="C266" s="182"/>
      <c r="D266" s="182"/>
      <c r="E266" s="182"/>
      <c r="F266" s="321"/>
      <c r="G266" s="353"/>
      <c r="H266" s="176"/>
    </row>
    <row r="267" spans="1:12" ht="19.899999999999999" customHeight="1">
      <c r="A267" s="186" t="s">
        <v>354</v>
      </c>
      <c r="B267" s="182"/>
      <c r="C267" s="182"/>
      <c r="D267" s="182"/>
      <c r="E267" s="182"/>
      <c r="F267" s="321"/>
      <c r="G267" s="238">
        <v>7168412</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-8836345</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v>-1667933</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FF00"/>
  </sheetPr>
  <dimension ref="A1:L275"/>
  <sheetViews>
    <sheetView showGridLines="0" zoomScale="60" zoomScaleNormal="60" zoomScaleSheetLayoutView="80" zoomScalePageLayoutView="80" workbookViewId="0">
      <selection activeCell="J13" sqref="J13"/>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G1" s="168"/>
    </row>
    <row r="2" spans="1:8" ht="30" customHeight="1" thickBot="1">
      <c r="A2" s="1743" t="s">
        <v>0</v>
      </c>
      <c r="B2" s="1744" t="s">
        <v>370</v>
      </c>
      <c r="C2" s="1744"/>
      <c r="D2" s="1744"/>
      <c r="E2" s="1744"/>
      <c r="F2" s="1744"/>
      <c r="G2" s="1745"/>
    </row>
    <row r="3" spans="1:8" ht="22.9" customHeight="1">
      <c r="A3" s="1746" t="s">
        <v>1</v>
      </c>
      <c r="B3" s="1746"/>
      <c r="C3" s="1746"/>
      <c r="D3" s="1746"/>
      <c r="E3" s="1746"/>
      <c r="F3" s="1746"/>
      <c r="G3" s="1746"/>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1742"/>
      <c r="B6" s="1742"/>
      <c r="C6" s="1742"/>
      <c r="D6" s="1742"/>
      <c r="E6" s="1742"/>
      <c r="F6" s="1742"/>
      <c r="G6" s="1742"/>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v>258940</v>
      </c>
      <c r="H12" s="176"/>
    </row>
    <row r="13" spans="1:8" ht="19.899999999999999" customHeight="1">
      <c r="A13" s="181" t="s">
        <v>8</v>
      </c>
      <c r="B13" s="182"/>
      <c r="C13" s="176" t="s">
        <v>10</v>
      </c>
      <c r="D13" s="182"/>
      <c r="E13" s="182"/>
      <c r="F13" s="256" t="s">
        <v>11</v>
      </c>
      <c r="G13" s="255">
        <v>4693116</v>
      </c>
      <c r="H13" s="176"/>
    </row>
    <row r="14" spans="1:8" ht="19.899999999999999" customHeight="1">
      <c r="A14" s="181" t="s">
        <v>8</v>
      </c>
      <c r="B14" s="182"/>
      <c r="C14" s="182" t="s">
        <v>12</v>
      </c>
      <c r="D14" s="182"/>
      <c r="E14" s="182"/>
      <c r="F14" s="256" t="s">
        <v>13</v>
      </c>
      <c r="G14" s="257">
        <v>1221979</v>
      </c>
      <c r="H14" s="176"/>
    </row>
    <row r="15" spans="1:8" ht="19.899999999999999" customHeight="1">
      <c r="A15" s="181" t="s">
        <v>8</v>
      </c>
      <c r="B15" s="182"/>
      <c r="C15" s="185" t="s">
        <v>14</v>
      </c>
      <c r="D15" s="182"/>
      <c r="E15" s="182"/>
      <c r="F15" s="256" t="s">
        <v>15</v>
      </c>
      <c r="G15" s="257">
        <v>0</v>
      </c>
      <c r="H15" s="176"/>
    </row>
    <row r="16" spans="1:8" ht="19.899999999999999" customHeight="1">
      <c r="A16" s="181" t="s">
        <v>8</v>
      </c>
      <c r="B16" s="182"/>
      <c r="C16" s="185" t="s">
        <v>16</v>
      </c>
      <c r="D16" s="182"/>
      <c r="E16" s="182"/>
      <c r="F16" s="256" t="s">
        <v>17</v>
      </c>
      <c r="G16" s="258">
        <v>199996</v>
      </c>
      <c r="H16" s="176"/>
    </row>
    <row r="17" spans="1:8" ht="19.899999999999999" customHeight="1">
      <c r="A17" s="181" t="s">
        <v>8</v>
      </c>
      <c r="B17" s="182"/>
      <c r="C17" s="176" t="s">
        <v>18</v>
      </c>
      <c r="D17" s="182"/>
      <c r="E17" s="182"/>
      <c r="F17" s="259">
        <v>40160</v>
      </c>
      <c r="G17" s="258">
        <v>0</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504">
        <v>6374031</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v>1928</v>
      </c>
      <c r="H21" s="187"/>
    </row>
    <row r="22" spans="1:8" ht="19.899999999999999" customHeight="1">
      <c r="A22" s="183" t="s">
        <v>20</v>
      </c>
      <c r="B22" s="182"/>
      <c r="C22" s="176" t="s">
        <v>10</v>
      </c>
      <c r="D22" s="182"/>
      <c r="E22" s="182"/>
      <c r="F22" s="256" t="s">
        <v>21</v>
      </c>
      <c r="G22" s="262">
        <v>112990</v>
      </c>
      <c r="H22" s="176"/>
    </row>
    <row r="23" spans="1:8" ht="19.899999999999999" customHeight="1">
      <c r="A23" s="183" t="s">
        <v>20</v>
      </c>
      <c r="B23" s="182"/>
      <c r="C23" s="182" t="s">
        <v>12</v>
      </c>
      <c r="D23" s="182"/>
      <c r="E23" s="182"/>
      <c r="F23" s="256" t="s">
        <v>22</v>
      </c>
      <c r="G23" s="263">
        <v>14900</v>
      </c>
      <c r="H23" s="176"/>
    </row>
    <row r="24" spans="1:8" ht="19.899999999999999" customHeight="1">
      <c r="A24" s="183" t="s">
        <v>20</v>
      </c>
      <c r="B24" s="182"/>
      <c r="C24" s="185" t="s">
        <v>14</v>
      </c>
      <c r="D24" s="182"/>
      <c r="E24" s="182"/>
      <c r="F24" s="256" t="s">
        <v>23</v>
      </c>
      <c r="G24" s="263">
        <v>0</v>
      </c>
      <c r="H24" s="176"/>
    </row>
    <row r="25" spans="1:8" ht="19.899999999999999" customHeight="1">
      <c r="A25" s="183" t="s">
        <v>20</v>
      </c>
      <c r="B25" s="182"/>
      <c r="C25" s="185" t="s">
        <v>16</v>
      </c>
      <c r="D25" s="182"/>
      <c r="E25" s="182"/>
      <c r="F25" s="256" t="s">
        <v>24</v>
      </c>
      <c r="G25" s="263">
        <v>1242</v>
      </c>
      <c r="H25" s="176"/>
    </row>
    <row r="26" spans="1:8" ht="19.899999999999999" customHeight="1">
      <c r="A26" s="183" t="s">
        <v>20</v>
      </c>
      <c r="B26" s="182"/>
      <c r="C26" s="176" t="s">
        <v>18</v>
      </c>
      <c r="D26" s="182"/>
      <c r="E26" s="182"/>
      <c r="F26" s="259">
        <v>40360</v>
      </c>
      <c r="G26" s="263">
        <v>0</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505">
        <v>131060</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v>0</v>
      </c>
      <c r="H30" s="176"/>
    </row>
    <row r="31" spans="1:8" ht="19.899999999999999" customHeight="1">
      <c r="A31" s="181" t="s">
        <v>26</v>
      </c>
      <c r="B31" s="182"/>
      <c r="C31" s="176" t="s">
        <v>29</v>
      </c>
      <c r="D31" s="182"/>
      <c r="E31" s="182"/>
      <c r="F31" s="256" t="s">
        <v>30</v>
      </c>
      <c r="G31" s="266">
        <v>0</v>
      </c>
      <c r="H31" s="176"/>
    </row>
    <row r="32" spans="1:8" ht="19.899999999999999" customHeight="1">
      <c r="A32" s="181" t="s">
        <v>31</v>
      </c>
      <c r="B32" s="182"/>
      <c r="C32" s="182" t="s">
        <v>27</v>
      </c>
      <c r="D32" s="182"/>
      <c r="E32" s="182"/>
      <c r="F32" s="256" t="s">
        <v>28</v>
      </c>
      <c r="G32" s="266">
        <v>0</v>
      </c>
      <c r="H32" s="176"/>
    </row>
    <row r="33" spans="1:8" ht="19.899999999999999" customHeight="1">
      <c r="A33" s="181" t="s">
        <v>31</v>
      </c>
      <c r="B33" s="182"/>
      <c r="C33" s="176" t="s">
        <v>29</v>
      </c>
      <c r="D33" s="182"/>
      <c r="E33" s="182"/>
      <c r="F33" s="256" t="s">
        <v>30</v>
      </c>
      <c r="G33" s="266">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505">
        <v>0</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v>0</v>
      </c>
      <c r="H37" s="176"/>
    </row>
    <row r="38" spans="1:8" ht="19.899999999999999" customHeight="1">
      <c r="A38" s="181" t="s">
        <v>33</v>
      </c>
      <c r="B38" s="182"/>
      <c r="C38" s="1156" t="s">
        <v>29</v>
      </c>
      <c r="D38" s="1156"/>
      <c r="E38" s="1156"/>
      <c r="F38" s="256" t="s">
        <v>35</v>
      </c>
      <c r="G38" s="263">
        <v>0</v>
      </c>
      <c r="H38" s="176"/>
    </row>
    <row r="39" spans="1:8" ht="19.899999999999999" customHeight="1">
      <c r="A39" s="181" t="s">
        <v>36</v>
      </c>
      <c r="B39" s="182"/>
      <c r="C39" s="182" t="s">
        <v>27</v>
      </c>
      <c r="D39" s="182"/>
      <c r="E39" s="182"/>
      <c r="F39" s="256" t="s">
        <v>34</v>
      </c>
      <c r="G39" s="263">
        <v>0</v>
      </c>
      <c r="H39" s="176"/>
    </row>
    <row r="40" spans="1:8" ht="19.899999999999999" customHeight="1">
      <c r="A40" s="181" t="s">
        <v>36</v>
      </c>
      <c r="B40" s="182"/>
      <c r="C40" s="1156" t="s">
        <v>29</v>
      </c>
      <c r="D40" s="1156"/>
      <c r="E40" s="1156"/>
      <c r="F40" s="256" t="s">
        <v>35</v>
      </c>
      <c r="G40" s="263">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505">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268">
        <v>6505091</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0</v>
      </c>
      <c r="H46" s="176"/>
    </row>
    <row r="47" spans="1:8" ht="19.899999999999999" customHeight="1">
      <c r="A47" s="181" t="s">
        <v>41</v>
      </c>
      <c r="B47" s="189"/>
      <c r="C47" s="189"/>
      <c r="D47" s="189"/>
      <c r="E47" s="189"/>
      <c r="F47" s="270" t="s">
        <v>42</v>
      </c>
      <c r="G47" s="269">
        <v>389701</v>
      </c>
      <c r="H47" s="187"/>
    </row>
    <row r="48" spans="1:8" ht="19.899999999999999" customHeight="1">
      <c r="A48" s="181" t="s">
        <v>43</v>
      </c>
      <c r="B48" s="176"/>
      <c r="C48" s="189"/>
      <c r="D48" s="189"/>
      <c r="E48" s="189"/>
      <c r="F48" s="270" t="s">
        <v>44</v>
      </c>
      <c r="G48" s="269">
        <v>0</v>
      </c>
      <c r="H48" s="187"/>
    </row>
    <row r="49" spans="1:8" ht="19.899999999999999" customHeight="1">
      <c r="A49" s="181" t="s">
        <v>45</v>
      </c>
      <c r="B49" s="182"/>
      <c r="C49" s="182"/>
      <c r="D49" s="182"/>
      <c r="E49" s="182"/>
      <c r="F49" s="271" t="s">
        <v>46</v>
      </c>
      <c r="G49" s="269">
        <v>0</v>
      </c>
      <c r="H49" s="176"/>
    </row>
    <row r="50" spans="1:8" ht="19.899999999999999" customHeight="1">
      <c r="A50" s="181" t="s">
        <v>47</v>
      </c>
      <c r="B50" s="182"/>
      <c r="C50" s="182"/>
      <c r="D50" s="182"/>
      <c r="E50" s="182"/>
      <c r="F50" s="271" t="s">
        <v>48</v>
      </c>
      <c r="G50" s="269">
        <v>190470</v>
      </c>
      <c r="H50" s="176"/>
    </row>
    <row r="51" spans="1:8" ht="19.899999999999999" customHeight="1">
      <c r="A51" s="181" t="s">
        <v>49</v>
      </c>
      <c r="B51" s="182"/>
      <c r="C51" s="182"/>
      <c r="D51" s="182"/>
      <c r="E51" s="182"/>
      <c r="F51" s="254">
        <v>40450</v>
      </c>
      <c r="G51" s="269">
        <v>462034</v>
      </c>
      <c r="H51" s="176"/>
    </row>
    <row r="52" spans="1:8" ht="19.899999999999999" customHeight="1">
      <c r="A52" s="181" t="s">
        <v>50</v>
      </c>
      <c r="B52" s="182"/>
      <c r="C52" s="182"/>
      <c r="D52" s="182"/>
      <c r="E52" s="182"/>
      <c r="F52" s="271" t="s">
        <v>51</v>
      </c>
      <c r="G52" s="269">
        <v>73000</v>
      </c>
      <c r="H52" s="176"/>
    </row>
    <row r="53" spans="1:8" ht="19.899999999999999" customHeight="1">
      <c r="A53" s="183" t="s">
        <v>52</v>
      </c>
      <c r="B53" s="184"/>
      <c r="C53" s="184"/>
      <c r="D53" s="184"/>
      <c r="E53" s="184"/>
      <c r="F53" s="270" t="s">
        <v>53</v>
      </c>
      <c r="G53" s="269">
        <v>0</v>
      </c>
      <c r="H53" s="176"/>
    </row>
    <row r="54" spans="1:8" ht="19.899999999999999" customHeight="1">
      <c r="A54" s="183" t="s">
        <v>54</v>
      </c>
      <c r="B54" s="184"/>
      <c r="C54" s="184"/>
      <c r="D54" s="184"/>
      <c r="E54" s="184"/>
      <c r="F54" s="271" t="s">
        <v>55</v>
      </c>
      <c r="G54" s="269">
        <v>0</v>
      </c>
      <c r="H54" s="176"/>
    </row>
    <row r="55" spans="1:8" ht="19.899999999999999" customHeight="1">
      <c r="A55" s="183" t="s">
        <v>56</v>
      </c>
      <c r="B55" s="184"/>
      <c r="C55" s="184"/>
      <c r="D55" s="184"/>
      <c r="E55" s="184"/>
      <c r="F55" s="270" t="s">
        <v>57</v>
      </c>
      <c r="G55" s="269">
        <v>0</v>
      </c>
      <c r="H55" s="176"/>
    </row>
    <row r="56" spans="1:8" ht="19.899999999999999" customHeight="1">
      <c r="A56" s="183" t="s">
        <v>58</v>
      </c>
      <c r="B56" s="184"/>
      <c r="C56" s="184"/>
      <c r="D56" s="184"/>
      <c r="E56" s="184"/>
      <c r="F56" s="271" t="s">
        <v>59</v>
      </c>
      <c r="G56" s="269">
        <v>0</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312417</v>
      </c>
      <c r="H58" s="176"/>
    </row>
    <row r="59" spans="1:8" ht="19.899999999999999" customHeight="1">
      <c r="A59" s="183" t="s">
        <v>64</v>
      </c>
      <c r="B59" s="184"/>
      <c r="C59" s="184"/>
      <c r="D59" s="184"/>
      <c r="E59" s="184"/>
      <c r="F59" s="271" t="s">
        <v>65</v>
      </c>
      <c r="G59" s="269">
        <v>41488</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0</v>
      </c>
      <c r="H61" s="176"/>
    </row>
    <row r="62" spans="1:8" ht="19.899999999999999" customHeight="1">
      <c r="A62" s="181"/>
      <c r="B62" s="182"/>
      <c r="C62" s="182"/>
      <c r="D62" s="182"/>
      <c r="E62" s="182"/>
      <c r="F62" s="256"/>
      <c r="G62" s="506"/>
      <c r="H62" s="176"/>
    </row>
    <row r="63" spans="1:8" ht="19.899999999999999" customHeight="1">
      <c r="A63" s="186" t="s">
        <v>70</v>
      </c>
      <c r="B63" s="182"/>
      <c r="C63" s="182"/>
      <c r="D63" s="182"/>
      <c r="E63" s="182"/>
      <c r="F63" s="256"/>
      <c r="G63" s="273">
        <v>7974201</v>
      </c>
      <c r="H63" s="176"/>
    </row>
    <row r="64" spans="1:8" ht="19.899999999999999" customHeight="1">
      <c r="A64" s="181"/>
      <c r="B64" s="182"/>
      <c r="C64" s="182"/>
      <c r="D64" s="182"/>
      <c r="E64" s="182"/>
      <c r="F64" s="256"/>
      <c r="G64" s="264"/>
      <c r="H64" s="176"/>
    </row>
    <row r="65" spans="1:8" ht="19.899999999999999" customHeight="1">
      <c r="A65" s="1382" t="s">
        <v>71</v>
      </c>
      <c r="B65" s="1383"/>
      <c r="C65" s="1383"/>
      <c r="D65" s="1383"/>
      <c r="E65" s="1383"/>
      <c r="F65" s="1384"/>
      <c r="G65" s="507"/>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95506</v>
      </c>
      <c r="H67" s="176"/>
    </row>
    <row r="68" spans="1:8" ht="19.899999999999999" customHeight="1">
      <c r="A68" s="181" t="s">
        <v>74</v>
      </c>
      <c r="B68" s="182"/>
      <c r="C68" s="182"/>
      <c r="D68" s="182"/>
      <c r="E68" s="182"/>
      <c r="F68" s="256" t="s">
        <v>75</v>
      </c>
      <c r="G68" s="269">
        <v>1680932</v>
      </c>
      <c r="H68" s="176"/>
    </row>
    <row r="69" spans="1:8" ht="19.899999999999999" customHeight="1">
      <c r="A69" s="181" t="s">
        <v>76</v>
      </c>
      <c r="B69" s="182"/>
      <c r="C69" s="182"/>
      <c r="D69" s="182"/>
      <c r="E69" s="182"/>
      <c r="F69" s="256" t="s">
        <v>77</v>
      </c>
      <c r="G69" s="269">
        <v>0</v>
      </c>
      <c r="H69" s="176"/>
    </row>
    <row r="70" spans="1:8" ht="19.899999999999999" customHeight="1">
      <c r="A70" s="181"/>
      <c r="B70" s="182"/>
      <c r="C70" s="182"/>
      <c r="D70" s="182"/>
      <c r="E70" s="182"/>
      <c r="F70" s="256"/>
      <c r="G70" s="508"/>
      <c r="H70" s="176"/>
    </row>
    <row r="71" spans="1:8" ht="19.899999999999999" customHeight="1">
      <c r="A71" s="186" t="s">
        <v>78</v>
      </c>
      <c r="B71" s="182"/>
      <c r="C71" s="182"/>
      <c r="D71" s="182"/>
      <c r="E71" s="182"/>
      <c r="F71" s="256"/>
      <c r="G71" s="274">
        <v>1776438</v>
      </c>
      <c r="H71" s="176"/>
    </row>
    <row r="72" spans="1:8" ht="19.899999999999999" customHeight="1">
      <c r="A72" s="251"/>
      <c r="B72" s="275"/>
      <c r="C72" s="275"/>
      <c r="D72" s="275"/>
      <c r="E72" s="275"/>
      <c r="F72" s="276"/>
      <c r="G72" s="509"/>
      <c r="H72" s="176"/>
    </row>
    <row r="73" spans="1:8" ht="19.899999999999999" customHeight="1">
      <c r="A73" s="1382" t="s">
        <v>79</v>
      </c>
      <c r="B73" s="1383"/>
      <c r="C73" s="1383"/>
      <c r="D73" s="1383"/>
      <c r="E73" s="1383"/>
      <c r="F73" s="1384"/>
      <c r="G73" s="510"/>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v>12706690</v>
      </c>
      <c r="H75" s="176"/>
    </row>
    <row r="76" spans="1:8" ht="19.899999999999999" customHeight="1">
      <c r="A76" s="181" t="s">
        <v>82</v>
      </c>
      <c r="B76" s="182"/>
      <c r="C76" s="182"/>
      <c r="D76" s="182"/>
      <c r="E76" s="182"/>
      <c r="F76" s="259">
        <v>42130</v>
      </c>
      <c r="G76" s="279">
        <v>0</v>
      </c>
      <c r="H76" s="176"/>
    </row>
    <row r="77" spans="1:8" ht="19.899999999999999" customHeight="1">
      <c r="A77" s="194" t="s">
        <v>83</v>
      </c>
      <c r="B77" s="195"/>
      <c r="C77" s="195"/>
      <c r="D77" s="195"/>
      <c r="E77" s="195"/>
      <c r="F77" s="280" t="s">
        <v>84</v>
      </c>
      <c r="G77" s="281">
        <v>455985</v>
      </c>
      <c r="H77" s="176"/>
    </row>
    <row r="78" spans="1:8" ht="19.899999999999999" customHeight="1">
      <c r="A78" s="194" t="s">
        <v>85</v>
      </c>
      <c r="B78" s="195"/>
      <c r="C78" s="195"/>
      <c r="D78" s="195"/>
      <c r="E78" s="195"/>
      <c r="F78" s="280" t="s">
        <v>86</v>
      </c>
      <c r="G78" s="279">
        <v>0</v>
      </c>
      <c r="H78" s="176"/>
    </row>
    <row r="79" spans="1:8" ht="19.899999999999999" customHeight="1">
      <c r="A79" s="181" t="s">
        <v>87</v>
      </c>
      <c r="B79" s="182"/>
      <c r="C79" s="182"/>
      <c r="D79" s="182"/>
      <c r="E79" s="182"/>
      <c r="F79" s="256" t="s">
        <v>88</v>
      </c>
      <c r="G79" s="279">
        <v>0</v>
      </c>
      <c r="H79" s="176"/>
    </row>
    <row r="80" spans="1:8" ht="19.899999999999999" customHeight="1">
      <c r="A80" s="181" t="s">
        <v>89</v>
      </c>
      <c r="B80" s="182"/>
      <c r="C80" s="182"/>
      <c r="D80" s="182"/>
      <c r="E80" s="182"/>
      <c r="F80" s="256" t="s">
        <v>90</v>
      </c>
      <c r="G80" s="279">
        <v>55000</v>
      </c>
      <c r="H80" s="176"/>
    </row>
    <row r="81" spans="1:10" ht="19.899999999999999" customHeight="1">
      <c r="A81" s="181" t="s">
        <v>91</v>
      </c>
      <c r="B81" s="182"/>
      <c r="C81" s="182"/>
      <c r="D81" s="182"/>
      <c r="E81" s="182"/>
      <c r="F81" s="256" t="s">
        <v>92</v>
      </c>
      <c r="G81" s="278">
        <v>1753669</v>
      </c>
      <c r="H81" s="176"/>
    </row>
    <row r="82" spans="1:10" ht="19.899999999999999" customHeight="1">
      <c r="A82" s="196" t="s">
        <v>93</v>
      </c>
      <c r="B82" s="197"/>
      <c r="C82" s="197"/>
      <c r="D82" s="197"/>
      <c r="E82" s="197"/>
      <c r="F82" s="277" t="s">
        <v>94</v>
      </c>
      <c r="G82" s="279">
        <v>101151</v>
      </c>
      <c r="H82" s="176"/>
    </row>
    <row r="83" spans="1:10" ht="19.899999999999999" customHeight="1">
      <c r="A83" s="181" t="s">
        <v>95</v>
      </c>
      <c r="B83" s="182"/>
      <c r="C83" s="182"/>
      <c r="D83" s="182"/>
      <c r="E83" s="182"/>
      <c r="F83" s="256" t="s">
        <v>96</v>
      </c>
      <c r="G83" s="279">
        <v>0</v>
      </c>
      <c r="H83" s="176"/>
    </row>
    <row r="84" spans="1:10" ht="19.899999999999999" customHeight="1">
      <c r="A84" s="181"/>
      <c r="B84" s="182"/>
      <c r="C84" s="182"/>
      <c r="D84" s="182"/>
      <c r="E84" s="182"/>
      <c r="F84" s="256"/>
      <c r="G84" s="511"/>
      <c r="H84" s="176"/>
    </row>
    <row r="85" spans="1:10" ht="19.899999999999999" customHeight="1">
      <c r="A85" s="186" t="s">
        <v>97</v>
      </c>
      <c r="B85" s="182"/>
      <c r="C85" s="182"/>
      <c r="D85" s="182"/>
      <c r="E85" s="182"/>
      <c r="F85" s="256"/>
      <c r="G85" s="282">
        <v>15072495</v>
      </c>
      <c r="H85" s="176"/>
    </row>
    <row r="86" spans="1:10" ht="19.899999999999999" customHeight="1">
      <c r="A86" s="251"/>
      <c r="B86" s="275"/>
      <c r="C86" s="275"/>
      <c r="D86" s="275"/>
      <c r="E86" s="275"/>
      <c r="F86" s="276"/>
      <c r="G86" s="509"/>
      <c r="H86" s="176"/>
    </row>
    <row r="87" spans="1:10" ht="19.899999999999999" customHeight="1">
      <c r="A87" s="1385" t="s">
        <v>98</v>
      </c>
      <c r="B87" s="1386"/>
      <c r="C87" s="1386"/>
      <c r="D87" s="1386"/>
      <c r="E87" s="1386"/>
      <c r="F87" s="1387"/>
      <c r="G87" s="510"/>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3">
        <v>0</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80000</v>
      </c>
      <c r="H92" s="176"/>
    </row>
    <row r="93" spans="1:10" ht="19.899999999999999" customHeight="1">
      <c r="A93" s="512"/>
      <c r="B93" s="513"/>
      <c r="C93" s="513"/>
      <c r="D93" s="513"/>
      <c r="E93" s="513"/>
      <c r="F93" s="514"/>
      <c r="G93" s="511"/>
      <c r="H93" s="176"/>
    </row>
    <row r="94" spans="1:10" ht="19.899999999999999" customHeight="1">
      <c r="A94" s="186" t="s">
        <v>105</v>
      </c>
      <c r="B94" s="182"/>
      <c r="C94" s="182"/>
      <c r="D94" s="182"/>
      <c r="E94" s="182"/>
      <c r="F94" s="285"/>
      <c r="G94" s="253">
        <v>80000</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515"/>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169000</v>
      </c>
      <c r="H98" s="176"/>
    </row>
    <row r="99" spans="1:8" ht="19.899999999999999" customHeight="1">
      <c r="A99" s="181" t="s">
        <v>109</v>
      </c>
      <c r="B99" s="182"/>
      <c r="C99" s="182"/>
      <c r="D99" s="182"/>
      <c r="E99" s="182"/>
      <c r="F99" s="256" t="s">
        <v>110</v>
      </c>
      <c r="G99" s="288">
        <v>0</v>
      </c>
      <c r="H99" s="176"/>
    </row>
    <row r="100" spans="1:8" ht="19.899999999999999" customHeight="1">
      <c r="A100" s="183" t="s">
        <v>111</v>
      </c>
      <c r="B100" s="184"/>
      <c r="C100" s="184"/>
      <c r="D100" s="184"/>
      <c r="E100" s="184"/>
      <c r="F100" s="289">
        <v>44400</v>
      </c>
      <c r="G100" s="290">
        <v>87800</v>
      </c>
      <c r="H100" s="176"/>
    </row>
    <row r="101" spans="1:8" ht="19.899999999999999" customHeight="1">
      <c r="A101" s="181" t="s">
        <v>112</v>
      </c>
      <c r="B101" s="182"/>
      <c r="C101" s="182"/>
      <c r="D101" s="182"/>
      <c r="E101" s="182"/>
      <c r="F101" s="256" t="s">
        <v>113</v>
      </c>
      <c r="G101" s="288">
        <v>0</v>
      </c>
      <c r="H101" s="176"/>
    </row>
    <row r="102" spans="1:8" ht="19.899999999999999" customHeight="1">
      <c r="A102" s="181"/>
      <c r="B102" s="182"/>
      <c r="C102" s="182"/>
      <c r="D102" s="182"/>
      <c r="E102" s="182"/>
      <c r="F102" s="256"/>
      <c r="G102" s="516"/>
      <c r="H102" s="176"/>
    </row>
    <row r="103" spans="1:8" ht="19.899999999999999" customHeight="1">
      <c r="A103" s="186" t="s">
        <v>114</v>
      </c>
      <c r="B103" s="182"/>
      <c r="C103" s="182"/>
      <c r="D103" s="182"/>
      <c r="E103" s="182"/>
      <c r="F103" s="256"/>
      <c r="G103" s="253">
        <v>256800</v>
      </c>
      <c r="H103" s="176"/>
    </row>
    <row r="104" spans="1:8" ht="19.899999999999999" customHeight="1">
      <c r="A104" s="181"/>
      <c r="B104" s="182"/>
      <c r="C104" s="182"/>
      <c r="D104" s="182"/>
      <c r="E104" s="182"/>
      <c r="F104" s="256"/>
      <c r="G104" s="286"/>
      <c r="H104" s="176"/>
    </row>
    <row r="105" spans="1:8" ht="19.899999999999999" customHeight="1">
      <c r="A105" s="1388" t="s">
        <v>115</v>
      </c>
      <c r="B105" s="1389"/>
      <c r="C105" s="1389"/>
      <c r="D105" s="1389"/>
      <c r="E105" s="1389"/>
      <c r="F105" s="1390"/>
      <c r="G105" s="517"/>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0</v>
      </c>
      <c r="H107" s="176"/>
    </row>
    <row r="108" spans="1:8" ht="19.899999999999999" customHeight="1">
      <c r="A108" s="181" t="s">
        <v>118</v>
      </c>
      <c r="B108" s="182"/>
      <c r="C108" s="182"/>
      <c r="D108" s="182"/>
      <c r="E108" s="182"/>
      <c r="F108" s="256" t="s">
        <v>119</v>
      </c>
      <c r="G108" s="291">
        <v>0</v>
      </c>
      <c r="H108" s="176"/>
    </row>
    <row r="109" spans="1:8" ht="19.899999999999999" customHeight="1">
      <c r="A109" s="181" t="s">
        <v>120</v>
      </c>
      <c r="B109" s="182"/>
      <c r="C109" s="182"/>
      <c r="D109" s="182"/>
      <c r="E109" s="182"/>
      <c r="F109" s="256" t="s">
        <v>121</v>
      </c>
      <c r="G109" s="291">
        <v>0</v>
      </c>
      <c r="H109" s="176"/>
    </row>
    <row r="110" spans="1:8" ht="19.899999999999999" customHeight="1">
      <c r="A110" s="181" t="s">
        <v>122</v>
      </c>
      <c r="B110" s="182"/>
      <c r="C110" s="182"/>
      <c r="D110" s="182"/>
      <c r="E110" s="182"/>
      <c r="F110" s="256" t="s">
        <v>123</v>
      </c>
      <c r="G110" s="291">
        <v>0</v>
      </c>
      <c r="H110" s="176"/>
    </row>
    <row r="111" spans="1:8" ht="19.899999999999999" customHeight="1">
      <c r="A111" s="181" t="s">
        <v>124</v>
      </c>
      <c r="B111" s="182"/>
      <c r="C111" s="182"/>
      <c r="D111" s="182"/>
      <c r="E111" s="182"/>
      <c r="F111" s="256" t="s">
        <v>125</v>
      </c>
      <c r="G111" s="291">
        <v>0</v>
      </c>
      <c r="H111" s="176"/>
    </row>
    <row r="112" spans="1:8" ht="19.899999999999999" customHeight="1">
      <c r="A112" s="181"/>
      <c r="B112" s="182"/>
      <c r="C112" s="182"/>
      <c r="D112" s="182"/>
      <c r="E112" s="182"/>
      <c r="F112" s="256"/>
      <c r="G112" s="518"/>
      <c r="H112" s="176"/>
    </row>
    <row r="113" spans="1:8" ht="19.899999999999999" customHeight="1">
      <c r="A113" s="292" t="s">
        <v>126</v>
      </c>
      <c r="B113" s="293"/>
      <c r="C113" s="293"/>
      <c r="D113" s="293"/>
      <c r="E113" s="293"/>
      <c r="F113" s="294"/>
      <c r="G113" s="253">
        <v>0</v>
      </c>
      <c r="H113" s="176"/>
    </row>
    <row r="114" spans="1:8" ht="19.899999999999999" customHeight="1">
      <c r="A114" s="181"/>
      <c r="B114" s="182"/>
      <c r="C114" s="182"/>
      <c r="D114" s="182"/>
      <c r="E114" s="182"/>
      <c r="F114" s="203"/>
      <c r="G114" s="204"/>
      <c r="H114" s="176"/>
    </row>
    <row r="115" spans="1:8" ht="19.899999999999999" customHeight="1">
      <c r="A115" s="252" t="s">
        <v>127</v>
      </c>
      <c r="B115" s="295"/>
      <c r="C115" s="295"/>
      <c r="D115" s="295"/>
      <c r="E115" s="295"/>
      <c r="F115" s="296" t="s">
        <v>128</v>
      </c>
      <c r="G115" s="297">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253">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519"/>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3">
        <v>11000</v>
      </c>
      <c r="H121" s="176"/>
    </row>
    <row r="122" spans="1:8" ht="19.899999999999999" customHeight="1">
      <c r="A122" s="181" t="s">
        <v>133</v>
      </c>
      <c r="B122" s="182"/>
      <c r="C122" s="182"/>
      <c r="D122" s="182"/>
      <c r="E122" s="182"/>
      <c r="F122" s="256" t="s">
        <v>134</v>
      </c>
      <c r="G122" s="291">
        <v>5000</v>
      </c>
      <c r="H122" s="176"/>
    </row>
    <row r="123" spans="1:8" ht="19.899999999999999" customHeight="1">
      <c r="A123" s="181" t="s">
        <v>135</v>
      </c>
      <c r="B123" s="182"/>
      <c r="C123" s="182"/>
      <c r="D123" s="182"/>
      <c r="E123" s="182"/>
      <c r="F123" s="256" t="s">
        <v>136</v>
      </c>
      <c r="G123" s="291">
        <v>1000</v>
      </c>
      <c r="H123" s="176"/>
    </row>
    <row r="124" spans="1:8" ht="19.899999999999999" customHeight="1">
      <c r="A124" s="181" t="s">
        <v>137</v>
      </c>
      <c r="B124" s="182"/>
      <c r="C124" s="182"/>
      <c r="D124" s="182"/>
      <c r="E124" s="182"/>
      <c r="F124" s="256" t="s">
        <v>138</v>
      </c>
      <c r="G124" s="291">
        <v>38000</v>
      </c>
      <c r="H124" s="176"/>
    </row>
    <row r="125" spans="1:8" ht="19.899999999999999" customHeight="1">
      <c r="A125" s="181"/>
      <c r="B125" s="182"/>
      <c r="C125" s="182"/>
      <c r="D125" s="182"/>
      <c r="E125" s="182"/>
      <c r="F125" s="256"/>
      <c r="G125" s="518"/>
      <c r="H125" s="176"/>
    </row>
    <row r="126" spans="1:8" ht="19.899999999999999" customHeight="1">
      <c r="A126" s="186" t="s">
        <v>139</v>
      </c>
      <c r="B126" s="182"/>
      <c r="C126" s="182"/>
      <c r="D126" s="182"/>
      <c r="E126" s="182"/>
      <c r="F126" s="256"/>
      <c r="G126" s="199">
        <v>55000</v>
      </c>
      <c r="H126" s="176"/>
    </row>
    <row r="127" spans="1:8" ht="19.899999999999999" customHeight="1">
      <c r="A127" s="181"/>
      <c r="B127" s="182"/>
      <c r="C127" s="182"/>
      <c r="D127" s="182"/>
      <c r="E127" s="182"/>
      <c r="F127" s="256"/>
      <c r="G127" s="286"/>
      <c r="H127" s="176"/>
    </row>
    <row r="128" spans="1:8" ht="19.899999999999999" customHeight="1">
      <c r="A128" s="1391" t="s">
        <v>140</v>
      </c>
      <c r="B128" s="1392"/>
      <c r="C128" s="1392"/>
      <c r="D128" s="1392"/>
      <c r="E128" s="1392"/>
      <c r="F128" s="1393"/>
      <c r="G128" s="520"/>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585670</v>
      </c>
      <c r="H131" s="176"/>
    </row>
    <row r="132" spans="1:8" ht="19.899999999999999" customHeight="1">
      <c r="A132" s="183" t="s">
        <v>145</v>
      </c>
      <c r="B132" s="184"/>
      <c r="C132" s="184"/>
      <c r="D132" s="212"/>
      <c r="E132" s="189"/>
      <c r="F132" s="300">
        <v>49230</v>
      </c>
      <c r="G132" s="301">
        <v>306382</v>
      </c>
      <c r="H132" s="176"/>
    </row>
    <row r="133" spans="1:8" ht="19.899999999999999" customHeight="1">
      <c r="A133" s="183" t="s">
        <v>146</v>
      </c>
      <c r="B133" s="184"/>
      <c r="C133" s="184"/>
      <c r="D133" s="212"/>
      <c r="E133" s="189"/>
      <c r="F133" s="300">
        <v>49240</v>
      </c>
      <c r="G133" s="288">
        <v>0</v>
      </c>
      <c r="H133" s="176"/>
    </row>
    <row r="134" spans="1:8" ht="19.899999999999999" customHeight="1">
      <c r="A134" s="181" t="s">
        <v>147</v>
      </c>
      <c r="B134" s="182"/>
      <c r="C134" s="182"/>
      <c r="D134" s="182"/>
      <c r="E134" s="182"/>
      <c r="F134" s="256" t="s">
        <v>148</v>
      </c>
      <c r="G134" s="288">
        <v>0</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0</v>
      </c>
      <c r="H136" s="176"/>
    </row>
    <row r="137" spans="1:8" ht="19.899999999999999" customHeight="1">
      <c r="A137" s="181" t="s">
        <v>152</v>
      </c>
      <c r="B137" s="182"/>
      <c r="C137" s="182"/>
      <c r="D137" s="182"/>
      <c r="E137" s="182"/>
      <c r="F137" s="256" t="s">
        <v>153</v>
      </c>
      <c r="G137" s="288">
        <v>0</v>
      </c>
      <c r="H137" s="176"/>
    </row>
    <row r="138" spans="1:8" ht="19.899999999999999" customHeight="1">
      <c r="A138" s="181"/>
      <c r="B138" s="182"/>
      <c r="C138" s="182"/>
      <c r="D138" s="182"/>
      <c r="E138" s="182"/>
      <c r="F138" s="256"/>
      <c r="G138" s="521"/>
      <c r="H138" s="176"/>
    </row>
    <row r="139" spans="1:8" ht="19.899999999999999" customHeight="1">
      <c r="A139" s="186" t="s">
        <v>154</v>
      </c>
      <c r="B139" s="182"/>
      <c r="C139" s="182"/>
      <c r="D139" s="182"/>
      <c r="E139" s="182"/>
      <c r="F139" s="256"/>
      <c r="G139" s="199">
        <v>892052</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v>26106986</v>
      </c>
      <c r="H141" s="176"/>
    </row>
    <row r="142" spans="1:8" ht="19.899999999999999" customHeight="1" thickTop="1">
      <c r="A142" s="191"/>
      <c r="B142" s="192"/>
      <c r="C142" s="192"/>
      <c r="D142" s="192"/>
      <c r="E142" s="192"/>
      <c r="F142" s="217"/>
      <c r="G142" s="218"/>
      <c r="H142" s="176"/>
    </row>
    <row r="143" spans="1:8" ht="19.899999999999999" customHeight="1">
      <c r="A143" s="1394" t="s">
        <v>156</v>
      </c>
      <c r="B143" s="1395"/>
      <c r="C143" s="1395"/>
      <c r="D143" s="1395"/>
      <c r="E143" s="1395"/>
      <c r="F143" s="1396"/>
      <c r="G143" s="219"/>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598945</v>
      </c>
      <c r="H145" s="176"/>
    </row>
    <row r="146" spans="1:8" ht="19.899999999999999" customHeight="1">
      <c r="A146" s="181" t="s">
        <v>159</v>
      </c>
      <c r="B146" s="176"/>
      <c r="C146" s="176"/>
      <c r="D146" s="176"/>
      <c r="E146" s="176"/>
      <c r="F146" s="256" t="s">
        <v>160</v>
      </c>
      <c r="G146" s="306">
        <v>872762</v>
      </c>
      <c r="H146" s="176"/>
    </row>
    <row r="147" spans="1:8" ht="19.899999999999999" customHeight="1">
      <c r="A147" s="181" t="s">
        <v>161</v>
      </c>
      <c r="B147" s="176"/>
      <c r="C147" s="176"/>
      <c r="D147" s="176"/>
      <c r="E147" s="176"/>
      <c r="F147" s="256" t="s">
        <v>162</v>
      </c>
      <c r="G147" s="306">
        <v>1439349</v>
      </c>
      <c r="H147" s="176"/>
    </row>
    <row r="148" spans="1:8" ht="19.899999999999999" customHeight="1">
      <c r="A148" s="181" t="s">
        <v>163</v>
      </c>
      <c r="B148" s="176"/>
      <c r="C148" s="176"/>
      <c r="D148" s="176"/>
      <c r="E148" s="176"/>
      <c r="F148" s="256" t="s">
        <v>164</v>
      </c>
      <c r="G148" s="306">
        <v>0</v>
      </c>
      <c r="H148" s="176"/>
    </row>
    <row r="149" spans="1:8" ht="19.899999999999999" customHeight="1">
      <c r="A149" s="181" t="s">
        <v>165</v>
      </c>
      <c r="B149" s="176"/>
      <c r="C149" s="176"/>
      <c r="D149" s="176"/>
      <c r="E149" s="176"/>
      <c r="F149" s="256" t="s">
        <v>166</v>
      </c>
      <c r="G149" s="306">
        <v>0</v>
      </c>
      <c r="H149" s="176"/>
    </row>
    <row r="150" spans="1:8" ht="19.899999999999999" customHeight="1">
      <c r="A150" s="181" t="s">
        <v>167</v>
      </c>
      <c r="B150" s="182"/>
      <c r="C150" s="182"/>
      <c r="D150" s="182"/>
      <c r="E150" s="182"/>
      <c r="F150" s="256" t="s">
        <v>168</v>
      </c>
      <c r="G150" s="306">
        <v>4544849</v>
      </c>
      <c r="H150" s="176"/>
    </row>
    <row r="151" spans="1:8" ht="19.899999999999999" customHeight="1">
      <c r="A151" s="181" t="s">
        <v>169</v>
      </c>
      <c r="B151" s="182"/>
      <c r="C151" s="182"/>
      <c r="D151" s="182"/>
      <c r="E151" s="182"/>
      <c r="F151" s="256" t="s">
        <v>170</v>
      </c>
      <c r="G151" s="306">
        <v>687508</v>
      </c>
      <c r="H151" s="176"/>
    </row>
    <row r="152" spans="1:8" ht="19.899999999999999" customHeight="1">
      <c r="A152" s="181" t="s">
        <v>171</v>
      </c>
      <c r="B152" s="182"/>
      <c r="C152" s="182"/>
      <c r="D152" s="182"/>
      <c r="E152" s="182"/>
      <c r="F152" s="256" t="s">
        <v>172</v>
      </c>
      <c r="G152" s="306">
        <v>0</v>
      </c>
      <c r="H152" s="176"/>
    </row>
    <row r="153" spans="1:8" ht="19.899999999999999" customHeight="1">
      <c r="A153" s="181" t="s">
        <v>173</v>
      </c>
      <c r="B153" s="182"/>
      <c r="C153" s="182"/>
      <c r="D153" s="182"/>
      <c r="E153" s="182"/>
      <c r="F153" s="256" t="s">
        <v>174</v>
      </c>
      <c r="G153" s="306">
        <v>0</v>
      </c>
      <c r="H153" s="176"/>
    </row>
    <row r="154" spans="1:8" ht="19.899999999999999" customHeight="1">
      <c r="A154" s="181" t="s">
        <v>175</v>
      </c>
      <c r="B154" s="182"/>
      <c r="C154" s="182"/>
      <c r="D154" s="182"/>
      <c r="E154" s="182"/>
      <c r="F154" s="256" t="s">
        <v>176</v>
      </c>
      <c r="G154" s="306">
        <v>0</v>
      </c>
      <c r="H154" s="176"/>
    </row>
    <row r="155" spans="1:8" ht="19.899999999999999" customHeight="1">
      <c r="A155" s="181" t="s">
        <v>177</v>
      </c>
      <c r="B155" s="182"/>
      <c r="C155" s="182"/>
      <c r="D155" s="182"/>
      <c r="E155" s="182"/>
      <c r="F155" s="259">
        <v>52500</v>
      </c>
      <c r="G155" s="306">
        <v>0</v>
      </c>
      <c r="H155" s="176"/>
    </row>
    <row r="156" spans="1:8" ht="19.899999999999999" customHeight="1">
      <c r="A156" s="181" t="s">
        <v>178</v>
      </c>
      <c r="B156" s="182"/>
      <c r="C156" s="182"/>
      <c r="D156" s="182"/>
      <c r="E156" s="182"/>
      <c r="F156" s="256" t="s">
        <v>179</v>
      </c>
      <c r="G156" s="306">
        <v>0</v>
      </c>
      <c r="H156" s="176"/>
    </row>
    <row r="157" spans="1:8" ht="19.899999999999999" customHeight="1">
      <c r="A157" s="181" t="s">
        <v>180</v>
      </c>
      <c r="B157" s="182"/>
      <c r="C157" s="182"/>
      <c r="D157" s="182"/>
      <c r="E157" s="182"/>
      <c r="F157" s="256" t="s">
        <v>181</v>
      </c>
      <c r="G157" s="306">
        <v>0</v>
      </c>
      <c r="H157" s="176"/>
    </row>
    <row r="158" spans="1:8" ht="19.899999999999999" customHeight="1">
      <c r="A158" s="181" t="s">
        <v>182</v>
      </c>
      <c r="B158" s="182"/>
      <c r="C158" s="182"/>
      <c r="D158" s="182"/>
      <c r="E158" s="182"/>
      <c r="F158" s="256" t="s">
        <v>183</v>
      </c>
      <c r="G158" s="306">
        <v>0</v>
      </c>
      <c r="H158" s="176"/>
    </row>
    <row r="159" spans="1:8" ht="19.899999999999999" customHeight="1">
      <c r="A159" s="181" t="s">
        <v>184</v>
      </c>
      <c r="B159" s="182"/>
      <c r="C159" s="182"/>
      <c r="D159" s="182"/>
      <c r="E159" s="182"/>
      <c r="F159" s="256" t="s">
        <v>185</v>
      </c>
      <c r="G159" s="306">
        <v>0</v>
      </c>
      <c r="H159" s="176"/>
    </row>
    <row r="160" spans="1:8" ht="19.899999999999999" customHeight="1">
      <c r="A160" s="181" t="s">
        <v>186</v>
      </c>
      <c r="B160" s="182"/>
      <c r="C160" s="182"/>
      <c r="D160" s="182"/>
      <c r="E160" s="182"/>
      <c r="F160" s="256" t="s">
        <v>187</v>
      </c>
      <c r="G160" s="306">
        <v>2467928</v>
      </c>
      <c r="H160" s="176"/>
    </row>
    <row r="161" spans="1:8" ht="19.899999999999999" customHeight="1">
      <c r="A161" s="181" t="s">
        <v>188</v>
      </c>
      <c r="B161" s="182"/>
      <c r="C161" s="182"/>
      <c r="D161" s="182"/>
      <c r="E161" s="182"/>
      <c r="F161" s="256" t="s">
        <v>189</v>
      </c>
      <c r="G161" s="306">
        <v>28450</v>
      </c>
      <c r="H161" s="176"/>
    </row>
    <row r="162" spans="1:8" ht="19.899999999999999" customHeight="1">
      <c r="A162" s="181" t="s">
        <v>190</v>
      </c>
      <c r="B162" s="182"/>
      <c r="C162" s="182"/>
      <c r="D162" s="182"/>
      <c r="E162" s="182"/>
      <c r="F162" s="256" t="s">
        <v>191</v>
      </c>
      <c r="G162" s="306">
        <v>0</v>
      </c>
      <c r="H162" s="176"/>
    </row>
    <row r="163" spans="1:8" ht="19.899999999999999" customHeight="1">
      <c r="A163" s="181" t="s">
        <v>192</v>
      </c>
      <c r="B163" s="182"/>
      <c r="C163" s="182"/>
      <c r="D163" s="182"/>
      <c r="E163" s="182"/>
      <c r="F163" s="256" t="s">
        <v>193</v>
      </c>
      <c r="G163" s="306">
        <v>748282</v>
      </c>
      <c r="H163" s="176"/>
    </row>
    <row r="164" spans="1:8" ht="19.899999999999999" customHeight="1">
      <c r="A164" s="181" t="s">
        <v>194</v>
      </c>
      <c r="B164" s="182"/>
      <c r="C164" s="182"/>
      <c r="D164" s="182"/>
      <c r="E164" s="182"/>
      <c r="F164" s="256" t="s">
        <v>195</v>
      </c>
      <c r="G164" s="306">
        <v>0</v>
      </c>
      <c r="H164" s="176"/>
    </row>
    <row r="165" spans="1:8" ht="19.899999999999999" customHeight="1">
      <c r="A165" s="181" t="s">
        <v>196</v>
      </c>
      <c r="B165" s="182"/>
      <c r="C165" s="182"/>
      <c r="D165" s="182"/>
      <c r="E165" s="182"/>
      <c r="F165" s="256" t="s">
        <v>197</v>
      </c>
      <c r="G165" s="306">
        <v>2084097</v>
      </c>
      <c r="H165" s="176"/>
    </row>
    <row r="166" spans="1:8" ht="19.899999999999999" customHeight="1">
      <c r="A166" s="181" t="s">
        <v>198</v>
      </c>
      <c r="B166" s="182"/>
      <c r="C166" s="182"/>
      <c r="D166" s="182"/>
      <c r="E166" s="182"/>
      <c r="F166" s="256" t="s">
        <v>199</v>
      </c>
      <c r="G166" s="306">
        <v>10000</v>
      </c>
      <c r="H166" s="176"/>
    </row>
    <row r="167" spans="1:8" ht="19.899999999999999" customHeight="1">
      <c r="A167" s="181" t="s">
        <v>200</v>
      </c>
      <c r="B167" s="182"/>
      <c r="C167" s="182"/>
      <c r="D167" s="182"/>
      <c r="E167" s="182"/>
      <c r="F167" s="256" t="s">
        <v>201</v>
      </c>
      <c r="G167" s="306">
        <v>66433</v>
      </c>
      <c r="H167" s="176"/>
    </row>
    <row r="168" spans="1:8" ht="19.899999999999999" customHeight="1">
      <c r="A168" s="181" t="s">
        <v>202</v>
      </c>
      <c r="B168" s="182"/>
      <c r="C168" s="182"/>
      <c r="D168" s="182"/>
      <c r="E168" s="182"/>
      <c r="F168" s="256" t="s">
        <v>203</v>
      </c>
      <c r="G168" s="306">
        <v>0</v>
      </c>
      <c r="H168" s="176"/>
    </row>
    <row r="169" spans="1:8" ht="19.899999999999999" customHeight="1">
      <c r="A169" s="181" t="s">
        <v>204</v>
      </c>
      <c r="B169" s="182"/>
      <c r="C169" s="182"/>
      <c r="D169" s="182"/>
      <c r="E169" s="182"/>
      <c r="F169" s="256" t="s">
        <v>205</v>
      </c>
      <c r="G169" s="306">
        <v>0</v>
      </c>
      <c r="H169" s="176"/>
    </row>
    <row r="170" spans="1:8" ht="19.899999999999999" customHeight="1">
      <c r="A170" s="181" t="s">
        <v>206</v>
      </c>
      <c r="B170" s="182"/>
      <c r="C170" s="182"/>
      <c r="D170" s="182"/>
      <c r="E170" s="182"/>
      <c r="F170" s="259">
        <v>56001</v>
      </c>
      <c r="G170" s="306">
        <v>782414</v>
      </c>
      <c r="H170" s="176"/>
    </row>
    <row r="171" spans="1:8" ht="19.899999999999999" customHeight="1">
      <c r="A171" s="181" t="s">
        <v>207</v>
      </c>
      <c r="B171" s="182"/>
      <c r="C171" s="182"/>
      <c r="D171" s="182"/>
      <c r="E171" s="182"/>
      <c r="F171" s="259">
        <v>56002</v>
      </c>
      <c r="G171" s="306">
        <v>0</v>
      </c>
      <c r="H171" s="176"/>
    </row>
    <row r="172" spans="1:8" ht="19.899999999999999" customHeight="1">
      <c r="A172" s="181" t="s">
        <v>208</v>
      </c>
      <c r="B172" s="182"/>
      <c r="C172" s="182"/>
      <c r="D172" s="182"/>
      <c r="E172" s="182"/>
      <c r="F172" s="259">
        <v>56003</v>
      </c>
      <c r="G172" s="306">
        <v>0</v>
      </c>
      <c r="H172" s="176"/>
    </row>
    <row r="173" spans="1:8" ht="19.899999999999999" customHeight="1">
      <c r="A173" s="181" t="s">
        <v>209</v>
      </c>
      <c r="B173" s="182"/>
      <c r="C173" s="182"/>
      <c r="D173" s="182"/>
      <c r="E173" s="182"/>
      <c r="F173" s="308" t="s">
        <v>210</v>
      </c>
      <c r="G173" s="306">
        <v>0</v>
      </c>
      <c r="H173" s="176"/>
    </row>
    <row r="174" spans="1:8" ht="19.899999999999999" customHeight="1">
      <c r="A174" s="181" t="s">
        <v>211</v>
      </c>
      <c r="B174" s="182"/>
      <c r="C174" s="182"/>
      <c r="D174" s="182"/>
      <c r="E174" s="182"/>
      <c r="F174" s="256" t="s">
        <v>212</v>
      </c>
      <c r="G174" s="306">
        <v>0</v>
      </c>
      <c r="H174" s="176"/>
    </row>
    <row r="175" spans="1:8" ht="19.899999999999999" customHeight="1">
      <c r="A175" s="209" t="s">
        <v>213</v>
      </c>
      <c r="B175" s="176"/>
      <c r="C175" s="176"/>
      <c r="D175" s="176"/>
      <c r="E175" s="176"/>
      <c r="F175" s="298" t="s">
        <v>214</v>
      </c>
      <c r="G175" s="306">
        <v>248788</v>
      </c>
      <c r="H175" s="176"/>
    </row>
    <row r="176" spans="1:8" ht="19.899999999999999" customHeight="1">
      <c r="A176" s="181" t="s">
        <v>215</v>
      </c>
      <c r="B176" s="182"/>
      <c r="C176" s="182"/>
      <c r="D176" s="182"/>
      <c r="E176" s="182"/>
      <c r="F176" s="256" t="s">
        <v>216</v>
      </c>
      <c r="G176" s="306">
        <v>60000</v>
      </c>
      <c r="H176" s="176"/>
    </row>
    <row r="177" spans="1:8" ht="19.899999999999999" customHeight="1">
      <c r="A177" s="181" t="s">
        <v>217</v>
      </c>
      <c r="B177" s="182"/>
      <c r="C177" s="182"/>
      <c r="D177" s="182"/>
      <c r="E177" s="182"/>
      <c r="F177" s="256" t="s">
        <v>218</v>
      </c>
      <c r="G177" s="306">
        <v>0</v>
      </c>
      <c r="H177" s="176"/>
    </row>
    <row r="178" spans="1:8" ht="19.899999999999999" customHeight="1">
      <c r="A178" s="181" t="s">
        <v>219</v>
      </c>
      <c r="B178" s="182"/>
      <c r="C178" s="182"/>
      <c r="D178" s="182"/>
      <c r="E178" s="182"/>
      <c r="F178" s="256" t="s">
        <v>220</v>
      </c>
      <c r="G178" s="306">
        <v>0</v>
      </c>
      <c r="H178" s="176"/>
    </row>
    <row r="179" spans="1:8" ht="19.899999999999999" customHeight="1">
      <c r="A179" s="181" t="s">
        <v>221</v>
      </c>
      <c r="B179" s="182"/>
      <c r="C179" s="182"/>
      <c r="D179" s="182"/>
      <c r="E179" s="182"/>
      <c r="F179" s="256" t="s">
        <v>222</v>
      </c>
      <c r="G179" s="306">
        <v>0</v>
      </c>
      <c r="H179" s="176"/>
    </row>
    <row r="180" spans="1:8" ht="19.899999999999999" customHeight="1">
      <c r="A180" s="181" t="s">
        <v>223</v>
      </c>
      <c r="B180" s="182"/>
      <c r="C180" s="182"/>
      <c r="D180" s="182"/>
      <c r="E180" s="182"/>
      <c r="F180" s="256" t="s">
        <v>224</v>
      </c>
      <c r="G180" s="306">
        <v>137930</v>
      </c>
      <c r="H180" s="176"/>
    </row>
    <row r="181" spans="1:8" ht="19.899999999999999" customHeight="1">
      <c r="A181" s="181" t="s">
        <v>225</v>
      </c>
      <c r="B181" s="182"/>
      <c r="C181" s="182"/>
      <c r="D181" s="182"/>
      <c r="E181" s="182"/>
      <c r="F181" s="256" t="s">
        <v>226</v>
      </c>
      <c r="G181" s="306">
        <v>0</v>
      </c>
      <c r="H181" s="176"/>
    </row>
    <row r="182" spans="1:8" ht="19.899999999999999" customHeight="1">
      <c r="A182" s="181" t="s">
        <v>227</v>
      </c>
      <c r="B182" s="182"/>
      <c r="C182" s="182"/>
      <c r="D182" s="182"/>
      <c r="E182" s="182"/>
      <c r="F182" s="256" t="s">
        <v>228</v>
      </c>
      <c r="G182" s="306">
        <v>0</v>
      </c>
      <c r="H182" s="176"/>
    </row>
    <row r="183" spans="1:8" ht="19.899999999999999" customHeight="1">
      <c r="A183" s="181" t="s">
        <v>229</v>
      </c>
      <c r="B183" s="182"/>
      <c r="C183" s="182"/>
      <c r="D183" s="182"/>
      <c r="E183" s="182"/>
      <c r="F183" s="256" t="s">
        <v>230</v>
      </c>
      <c r="G183" s="306">
        <v>969003</v>
      </c>
      <c r="H183" s="176"/>
    </row>
    <row r="184" spans="1:8" ht="19.899999999999999" customHeight="1">
      <c r="A184" s="181" t="s">
        <v>231</v>
      </c>
      <c r="B184" s="182"/>
      <c r="C184" s="182"/>
      <c r="D184" s="182"/>
      <c r="E184" s="182"/>
      <c r="F184" s="256" t="s">
        <v>232</v>
      </c>
      <c r="G184" s="306">
        <v>1115632</v>
      </c>
      <c r="H184" s="176"/>
    </row>
    <row r="185" spans="1:8" ht="19.899999999999999" customHeight="1">
      <c r="A185" s="181" t="s">
        <v>233</v>
      </c>
      <c r="B185" s="182"/>
      <c r="C185" s="182"/>
      <c r="D185" s="182"/>
      <c r="E185" s="182"/>
      <c r="F185" s="256" t="s">
        <v>234</v>
      </c>
      <c r="G185" s="306">
        <v>200001</v>
      </c>
      <c r="H185" s="176"/>
    </row>
    <row r="186" spans="1:8" ht="19.899999999999999" customHeight="1">
      <c r="A186" s="181" t="s">
        <v>235</v>
      </c>
      <c r="B186" s="182"/>
      <c r="C186" s="182"/>
      <c r="D186" s="182"/>
      <c r="E186" s="182"/>
      <c r="F186" s="256" t="s">
        <v>236</v>
      </c>
      <c r="G186" s="306">
        <v>0</v>
      </c>
      <c r="H186" s="176"/>
    </row>
    <row r="187" spans="1:8" ht="19.899999999999999" customHeight="1">
      <c r="A187" s="181" t="s">
        <v>237</v>
      </c>
      <c r="B187" s="182"/>
      <c r="C187" s="182"/>
      <c r="D187" s="182"/>
      <c r="E187" s="182"/>
      <c r="F187" s="256" t="s">
        <v>238</v>
      </c>
      <c r="G187" s="306">
        <v>39000</v>
      </c>
      <c r="H187" s="176"/>
    </row>
    <row r="188" spans="1:8" ht="19.899999999999999" customHeight="1">
      <c r="A188" s="181" t="s">
        <v>239</v>
      </c>
      <c r="B188" s="182"/>
      <c r="C188" s="182"/>
      <c r="D188" s="182"/>
      <c r="E188" s="182"/>
      <c r="F188" s="309">
        <v>59600</v>
      </c>
      <c r="G188" s="306">
        <v>0</v>
      </c>
      <c r="H188" s="176"/>
    </row>
    <row r="189" spans="1:8" ht="19.899999999999999" customHeight="1">
      <c r="A189" s="181" t="s">
        <v>240</v>
      </c>
      <c r="B189" s="182"/>
      <c r="C189" s="182"/>
      <c r="D189" s="182"/>
      <c r="E189" s="182"/>
      <c r="F189" s="256" t="s">
        <v>241</v>
      </c>
      <c r="G189" s="306">
        <v>2319100</v>
      </c>
      <c r="H189" s="176"/>
    </row>
    <row r="190" spans="1:8" ht="19.899999999999999" customHeight="1">
      <c r="A190" s="181" t="s">
        <v>242</v>
      </c>
      <c r="B190" s="182"/>
      <c r="C190" s="182"/>
      <c r="D190" s="182"/>
      <c r="E190" s="182"/>
      <c r="F190" s="256" t="s">
        <v>243</v>
      </c>
      <c r="G190" s="306">
        <v>5500</v>
      </c>
      <c r="H190" s="176"/>
    </row>
    <row r="191" spans="1:8" ht="19.899999999999999" customHeight="1">
      <c r="A191" s="181" t="s">
        <v>244</v>
      </c>
      <c r="B191" s="182"/>
      <c r="C191" s="182"/>
      <c r="D191" s="182"/>
      <c r="E191" s="182"/>
      <c r="F191" s="256" t="s">
        <v>245</v>
      </c>
      <c r="G191" s="306">
        <v>0</v>
      </c>
      <c r="H191" s="176"/>
    </row>
    <row r="192" spans="1:8" ht="19.899999999999999" customHeight="1">
      <c r="A192" s="181"/>
      <c r="B192" s="182"/>
      <c r="C192" s="182"/>
      <c r="D192" s="182"/>
      <c r="E192" s="182"/>
      <c r="F192" s="256"/>
      <c r="G192" s="522"/>
      <c r="H192" s="176"/>
    </row>
    <row r="193" spans="1:8" ht="19.899999999999999" customHeight="1">
      <c r="A193" s="220" t="s">
        <v>246</v>
      </c>
      <c r="B193" s="221"/>
      <c r="C193" s="221"/>
      <c r="D193" s="221"/>
      <c r="E193" s="221"/>
      <c r="F193" s="222"/>
      <c r="G193" s="223">
        <v>19425971</v>
      </c>
      <c r="H193" s="176"/>
    </row>
    <row r="194" spans="1:8" ht="19.899999999999999" customHeight="1">
      <c r="A194" s="224"/>
      <c r="B194" s="225"/>
      <c r="C194" s="225"/>
      <c r="D194" s="225"/>
      <c r="E194" s="225"/>
      <c r="F194" s="310"/>
      <c r="G194" s="311"/>
      <c r="H194" s="176"/>
    </row>
    <row r="195" spans="1:8" ht="19.899999999999999" customHeight="1">
      <c r="A195" s="523" t="s">
        <v>247</v>
      </c>
      <c r="B195" s="524"/>
      <c r="C195" s="524"/>
      <c r="D195" s="524"/>
      <c r="E195" s="524"/>
      <c r="F195" s="525"/>
      <c r="G195" s="526"/>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272650</v>
      </c>
      <c r="H197" s="176"/>
    </row>
    <row r="198" spans="1:8" ht="19.899999999999999" customHeight="1">
      <c r="A198" s="181" t="s">
        <v>250</v>
      </c>
      <c r="B198" s="182"/>
      <c r="C198" s="182"/>
      <c r="D198" s="182"/>
      <c r="E198" s="182"/>
      <c r="F198" s="256" t="s">
        <v>251</v>
      </c>
      <c r="G198" s="306">
        <v>29807</v>
      </c>
      <c r="H198" s="176"/>
    </row>
    <row r="199" spans="1:8" ht="19.899999999999999" customHeight="1">
      <c r="A199" s="181" t="s">
        <v>252</v>
      </c>
      <c r="B199" s="182"/>
      <c r="C199" s="182"/>
      <c r="D199" s="182"/>
      <c r="E199" s="182"/>
      <c r="F199" s="256" t="s">
        <v>253</v>
      </c>
      <c r="G199" s="306">
        <v>143400</v>
      </c>
      <c r="H199" s="176"/>
    </row>
    <row r="200" spans="1:8" ht="19.899999999999999" customHeight="1">
      <c r="A200" s="181" t="s">
        <v>254</v>
      </c>
      <c r="B200" s="182"/>
      <c r="C200" s="182"/>
      <c r="D200" s="182"/>
      <c r="E200" s="182"/>
      <c r="F200" s="256" t="s">
        <v>255</v>
      </c>
      <c r="G200" s="306">
        <v>76103</v>
      </c>
      <c r="H200" s="176"/>
    </row>
    <row r="201" spans="1:8" ht="19.899999999999999" customHeight="1">
      <c r="A201" s="181" t="s">
        <v>256</v>
      </c>
      <c r="B201" s="182"/>
      <c r="C201" s="182"/>
      <c r="D201" s="182"/>
      <c r="E201" s="182"/>
      <c r="F201" s="256" t="s">
        <v>257</v>
      </c>
      <c r="G201" s="306">
        <v>206880</v>
      </c>
      <c r="H201" s="176"/>
    </row>
    <row r="202" spans="1:8" ht="19.899999999999999" customHeight="1">
      <c r="A202" s="181" t="s">
        <v>258</v>
      </c>
      <c r="B202" s="182"/>
      <c r="C202" s="182"/>
      <c r="D202" s="182"/>
      <c r="E202" s="182"/>
      <c r="F202" s="256" t="s">
        <v>259</v>
      </c>
      <c r="G202" s="306">
        <v>105078</v>
      </c>
      <c r="H202" s="176"/>
    </row>
    <row r="203" spans="1:8" ht="19.899999999999999" customHeight="1">
      <c r="A203" s="181" t="s">
        <v>260</v>
      </c>
      <c r="B203" s="182"/>
      <c r="C203" s="182"/>
      <c r="D203" s="182"/>
      <c r="E203" s="182"/>
      <c r="F203" s="256" t="s">
        <v>261</v>
      </c>
      <c r="G203" s="306">
        <v>403778</v>
      </c>
      <c r="H203" s="176"/>
    </row>
    <row r="204" spans="1:8" ht="19.899999999999999" customHeight="1">
      <c r="A204" s="181" t="s">
        <v>262</v>
      </c>
      <c r="B204" s="182"/>
      <c r="C204" s="182"/>
      <c r="D204" s="182"/>
      <c r="E204" s="182"/>
      <c r="F204" s="256" t="s">
        <v>263</v>
      </c>
      <c r="G204" s="306">
        <v>0</v>
      </c>
      <c r="H204" s="176"/>
    </row>
    <row r="205" spans="1:8" ht="19.899999999999999" customHeight="1">
      <c r="A205" s="181" t="s">
        <v>264</v>
      </c>
      <c r="B205" s="182"/>
      <c r="C205" s="182"/>
      <c r="D205" s="182"/>
      <c r="E205" s="182"/>
      <c r="F205" s="256" t="s">
        <v>265</v>
      </c>
      <c r="G205" s="306">
        <v>30500</v>
      </c>
      <c r="H205" s="176"/>
    </row>
    <row r="206" spans="1:8" ht="19.899999999999999" customHeight="1">
      <c r="A206" s="181" t="s">
        <v>266</v>
      </c>
      <c r="B206" s="182"/>
      <c r="C206" s="182"/>
      <c r="D206" s="182"/>
      <c r="E206" s="182"/>
      <c r="F206" s="256" t="s">
        <v>267</v>
      </c>
      <c r="G206" s="306">
        <v>93000</v>
      </c>
      <c r="H206" s="176"/>
    </row>
    <row r="207" spans="1:8" ht="19.899999999999999" customHeight="1">
      <c r="A207" s="181" t="s">
        <v>268</v>
      </c>
      <c r="B207" s="182"/>
      <c r="C207" s="182"/>
      <c r="D207" s="182"/>
      <c r="E207" s="182"/>
      <c r="F207" s="256" t="s">
        <v>269</v>
      </c>
      <c r="G207" s="306">
        <v>1030000</v>
      </c>
      <c r="H207" s="176"/>
    </row>
    <row r="208" spans="1:8" ht="19.899999999999999" customHeight="1">
      <c r="A208" s="181" t="s">
        <v>270</v>
      </c>
      <c r="B208" s="182"/>
      <c r="C208" s="182"/>
      <c r="D208" s="182"/>
      <c r="E208" s="182"/>
      <c r="F208" s="256" t="s">
        <v>271</v>
      </c>
      <c r="G208" s="306">
        <v>60000</v>
      </c>
      <c r="H208" s="176"/>
    </row>
    <row r="209" spans="1:8" ht="19.899999999999999" customHeight="1">
      <c r="A209" s="181" t="s">
        <v>272</v>
      </c>
      <c r="B209" s="182"/>
      <c r="C209" s="182"/>
      <c r="D209" s="182"/>
      <c r="E209" s="182"/>
      <c r="F209" s="256" t="s">
        <v>273</v>
      </c>
      <c r="G209" s="306">
        <v>12600</v>
      </c>
      <c r="H209" s="176"/>
    </row>
    <row r="210" spans="1:8" ht="19.899999999999999" customHeight="1">
      <c r="A210" s="181" t="s">
        <v>274</v>
      </c>
      <c r="B210" s="176"/>
      <c r="C210" s="176"/>
      <c r="D210" s="176"/>
      <c r="E210" s="176"/>
      <c r="F210" s="256" t="s">
        <v>275</v>
      </c>
      <c r="G210" s="306">
        <v>0</v>
      </c>
      <c r="H210" s="176"/>
    </row>
    <row r="211" spans="1:8" ht="19.899999999999999" customHeight="1">
      <c r="A211" s="181" t="s">
        <v>276</v>
      </c>
      <c r="B211" s="176"/>
      <c r="C211" s="176"/>
      <c r="D211" s="176"/>
      <c r="E211" s="176"/>
      <c r="F211" s="259">
        <v>64007</v>
      </c>
      <c r="G211" s="306">
        <v>0</v>
      </c>
      <c r="H211" s="176"/>
    </row>
    <row r="212" spans="1:8" ht="19.899999999999999" customHeight="1">
      <c r="A212" s="181" t="s">
        <v>277</v>
      </c>
      <c r="B212" s="182"/>
      <c r="C212" s="182"/>
      <c r="D212" s="182"/>
      <c r="E212" s="182"/>
      <c r="F212" s="256" t="s">
        <v>278</v>
      </c>
      <c r="G212" s="306">
        <v>1956520</v>
      </c>
      <c r="H212" s="176"/>
    </row>
    <row r="213" spans="1:8" ht="19.899999999999999" customHeight="1">
      <c r="A213" s="181" t="s">
        <v>279</v>
      </c>
      <c r="B213" s="182"/>
      <c r="C213" s="182"/>
      <c r="D213" s="182"/>
      <c r="E213" s="182"/>
      <c r="F213" s="256" t="s">
        <v>280</v>
      </c>
      <c r="G213" s="306">
        <v>0</v>
      </c>
      <c r="H213" s="176"/>
    </row>
    <row r="214" spans="1:8" ht="19.899999999999999" customHeight="1">
      <c r="A214" s="181" t="s">
        <v>281</v>
      </c>
      <c r="B214" s="182"/>
      <c r="C214" s="182"/>
      <c r="D214" s="182"/>
      <c r="E214" s="182"/>
      <c r="F214" s="256" t="s">
        <v>282</v>
      </c>
      <c r="G214" s="306">
        <v>0</v>
      </c>
      <c r="H214" s="176"/>
    </row>
    <row r="215" spans="1:8" ht="19.899999999999999" customHeight="1">
      <c r="A215" s="181" t="s">
        <v>283</v>
      </c>
      <c r="B215" s="182"/>
      <c r="C215" s="182"/>
      <c r="D215" s="182"/>
      <c r="E215" s="182"/>
      <c r="F215" s="256" t="s">
        <v>284</v>
      </c>
      <c r="G215" s="306">
        <v>273405</v>
      </c>
      <c r="H215" s="176"/>
    </row>
    <row r="216" spans="1:8" ht="19.899999999999999" customHeight="1">
      <c r="A216" s="181" t="s">
        <v>285</v>
      </c>
      <c r="B216" s="182"/>
      <c r="C216" s="182"/>
      <c r="D216" s="182"/>
      <c r="E216" s="182"/>
      <c r="F216" s="256" t="s">
        <v>286</v>
      </c>
      <c r="G216" s="306">
        <v>169398</v>
      </c>
      <c r="H216" s="176"/>
    </row>
    <row r="217" spans="1:8" ht="19.899999999999999" customHeight="1">
      <c r="A217" s="181" t="s">
        <v>287</v>
      </c>
      <c r="B217" s="176"/>
      <c r="C217" s="176"/>
      <c r="D217" s="176"/>
      <c r="E217" s="176"/>
      <c r="F217" s="298" t="s">
        <v>288</v>
      </c>
      <c r="G217" s="306">
        <v>569148</v>
      </c>
      <c r="H217" s="176"/>
    </row>
    <row r="218" spans="1:8" ht="19.899999999999999" customHeight="1">
      <c r="A218" s="181" t="s">
        <v>289</v>
      </c>
      <c r="B218" s="182"/>
      <c r="C218" s="182"/>
      <c r="D218" s="182"/>
      <c r="E218" s="182"/>
      <c r="F218" s="256" t="s">
        <v>290</v>
      </c>
      <c r="G218" s="306">
        <v>52900</v>
      </c>
      <c r="H218" s="176"/>
    </row>
    <row r="219" spans="1:8" ht="19.899999999999999" customHeight="1">
      <c r="A219" s="181" t="s">
        <v>291</v>
      </c>
      <c r="B219" s="182"/>
      <c r="C219" s="182"/>
      <c r="D219" s="182"/>
      <c r="E219" s="182"/>
      <c r="F219" s="256" t="s">
        <v>292</v>
      </c>
      <c r="G219" s="306">
        <v>174470</v>
      </c>
      <c r="H219" s="176"/>
    </row>
    <row r="220" spans="1:8" ht="19.899999999999999" customHeight="1">
      <c r="A220" s="183" t="s">
        <v>293</v>
      </c>
      <c r="B220" s="184"/>
      <c r="C220" s="184"/>
      <c r="D220" s="184"/>
      <c r="E220" s="184"/>
      <c r="F220" s="271" t="s">
        <v>294</v>
      </c>
      <c r="G220" s="306">
        <v>132854</v>
      </c>
      <c r="H220" s="176"/>
    </row>
    <row r="221" spans="1:8" ht="19.899999999999999" customHeight="1">
      <c r="A221" s="181" t="s">
        <v>295</v>
      </c>
      <c r="B221" s="182"/>
      <c r="C221" s="182"/>
      <c r="D221" s="182"/>
      <c r="E221" s="182"/>
      <c r="F221" s="285" t="s">
        <v>296</v>
      </c>
      <c r="G221" s="306">
        <v>0</v>
      </c>
      <c r="H221" s="176"/>
    </row>
    <row r="222" spans="1:8" ht="19.899999999999999" customHeight="1">
      <c r="A222" s="181" t="s">
        <v>297</v>
      </c>
      <c r="B222" s="182"/>
      <c r="C222" s="182"/>
      <c r="D222" s="182"/>
      <c r="E222" s="182"/>
      <c r="F222" s="256" t="s">
        <v>298</v>
      </c>
      <c r="G222" s="306">
        <v>0</v>
      </c>
      <c r="H222" s="176"/>
    </row>
    <row r="223" spans="1:8" ht="19.899999999999999" customHeight="1">
      <c r="A223" s="181" t="s">
        <v>299</v>
      </c>
      <c r="B223" s="182"/>
      <c r="C223" s="182"/>
      <c r="D223" s="182"/>
      <c r="E223" s="182"/>
      <c r="F223" s="256" t="s">
        <v>300</v>
      </c>
      <c r="G223" s="306">
        <v>0</v>
      </c>
      <c r="H223" s="176"/>
    </row>
    <row r="224" spans="1:8" ht="19.899999999999999" customHeight="1">
      <c r="A224" s="181" t="s">
        <v>301</v>
      </c>
      <c r="B224" s="182"/>
      <c r="C224" s="182"/>
      <c r="D224" s="182"/>
      <c r="E224" s="182"/>
      <c r="F224" s="256" t="s">
        <v>302</v>
      </c>
      <c r="G224" s="306">
        <v>44592</v>
      </c>
      <c r="H224" s="176"/>
    </row>
    <row r="225" spans="1:9" ht="19.899999999999999" customHeight="1">
      <c r="A225" s="181" t="s">
        <v>303</v>
      </c>
      <c r="B225" s="182"/>
      <c r="C225" s="182"/>
      <c r="D225" s="182"/>
      <c r="E225" s="182"/>
      <c r="F225" s="256" t="s">
        <v>304</v>
      </c>
      <c r="G225" s="306">
        <v>0</v>
      </c>
      <c r="H225" s="176"/>
    </row>
    <row r="226" spans="1:9" ht="19.899999999999999" customHeight="1">
      <c r="A226" s="181" t="s">
        <v>305</v>
      </c>
      <c r="B226" s="182"/>
      <c r="C226" s="182"/>
      <c r="D226" s="182"/>
      <c r="E226" s="182"/>
      <c r="F226" s="256" t="s">
        <v>306</v>
      </c>
      <c r="G226" s="306">
        <v>0</v>
      </c>
      <c r="H226" s="176"/>
    </row>
    <row r="227" spans="1:9" ht="19.899999999999999" customHeight="1">
      <c r="A227" s="226" t="s">
        <v>307</v>
      </c>
      <c r="B227" s="182"/>
      <c r="C227" s="182"/>
      <c r="D227" s="227"/>
      <c r="E227" s="182"/>
      <c r="F227" s="312" t="s">
        <v>308</v>
      </c>
      <c r="G227" s="306">
        <v>0</v>
      </c>
      <c r="H227" s="176"/>
    </row>
    <row r="228" spans="1:9" ht="19.899999999999999" customHeight="1">
      <c r="A228" s="226" t="s">
        <v>309</v>
      </c>
      <c r="B228" s="228"/>
      <c r="C228" s="228"/>
      <c r="D228" s="229"/>
      <c r="E228" s="228"/>
      <c r="F228" s="313" t="s">
        <v>310</v>
      </c>
      <c r="G228" s="306">
        <v>0</v>
      </c>
      <c r="H228" s="176"/>
    </row>
    <row r="229" spans="1:9" ht="19.899999999999999" customHeight="1">
      <c r="A229" s="226" t="s">
        <v>311</v>
      </c>
      <c r="B229" s="228"/>
      <c r="C229" s="228"/>
      <c r="D229" s="229"/>
      <c r="E229" s="228"/>
      <c r="F229" s="313" t="s">
        <v>312</v>
      </c>
      <c r="G229" s="306">
        <v>0</v>
      </c>
      <c r="H229" s="176"/>
    </row>
    <row r="230" spans="1:9" ht="19.899999999999999" customHeight="1">
      <c r="A230" s="226" t="s">
        <v>313</v>
      </c>
      <c r="B230" s="228"/>
      <c r="C230" s="228"/>
      <c r="D230" s="229"/>
      <c r="E230" s="228"/>
      <c r="F230" s="314" t="s">
        <v>314</v>
      </c>
      <c r="G230" s="306">
        <v>0</v>
      </c>
      <c r="H230" s="176"/>
    </row>
    <row r="231" spans="1:9" ht="19.899999999999999" customHeight="1">
      <c r="A231" s="226" t="s">
        <v>315</v>
      </c>
      <c r="B231" s="228"/>
      <c r="C231" s="228"/>
      <c r="D231" s="229"/>
      <c r="E231" s="228"/>
      <c r="F231" s="315">
        <v>69270</v>
      </c>
      <c r="G231" s="306">
        <v>500000</v>
      </c>
      <c r="H231" s="176"/>
    </row>
    <row r="232" spans="1:9" ht="19.899999999999999" customHeight="1">
      <c r="A232" s="181" t="s">
        <v>316</v>
      </c>
      <c r="B232" s="182"/>
      <c r="C232" s="182"/>
      <c r="D232" s="182"/>
      <c r="E232" s="182"/>
      <c r="F232" s="256" t="s">
        <v>317</v>
      </c>
      <c r="G232" s="306">
        <v>122075</v>
      </c>
      <c r="H232" s="176"/>
      <c r="I232" s="230"/>
    </row>
    <row r="233" spans="1:9" ht="19.899999999999999" customHeight="1">
      <c r="A233" s="181" t="s">
        <v>318</v>
      </c>
      <c r="B233" s="182"/>
      <c r="C233" s="182"/>
      <c r="D233" s="182"/>
      <c r="E233" s="182"/>
      <c r="F233" s="256" t="s">
        <v>319</v>
      </c>
      <c r="G233" s="306">
        <v>0</v>
      </c>
      <c r="H233" s="176"/>
    </row>
    <row r="234" spans="1:9" ht="19.899999999999999" customHeight="1">
      <c r="A234" s="181" t="s">
        <v>320</v>
      </c>
      <c r="B234" s="182"/>
      <c r="C234" s="182"/>
      <c r="D234" s="182"/>
      <c r="E234" s="182"/>
      <c r="F234" s="256" t="s">
        <v>321</v>
      </c>
      <c r="G234" s="306">
        <v>-56054</v>
      </c>
      <c r="H234" s="176"/>
    </row>
    <row r="235" spans="1:9" ht="19.899999999999999" customHeight="1">
      <c r="A235" s="181"/>
      <c r="B235" s="182"/>
      <c r="C235" s="182"/>
      <c r="D235" s="182"/>
      <c r="E235" s="182"/>
      <c r="F235" s="256"/>
      <c r="G235" s="317"/>
      <c r="H235" s="176"/>
    </row>
    <row r="236" spans="1:9" ht="19.899999999999999" customHeight="1">
      <c r="A236" s="205" t="s">
        <v>322</v>
      </c>
      <c r="B236" s="192"/>
      <c r="C236" s="192"/>
      <c r="D236" s="192"/>
      <c r="E236" s="192"/>
      <c r="F236" s="193"/>
      <c r="G236" s="231">
        <v>6403104</v>
      </c>
      <c r="H236" s="176"/>
    </row>
    <row r="237" spans="1:9" ht="19.899999999999999" customHeight="1">
      <c r="A237" s="224"/>
      <c r="B237" s="225"/>
      <c r="C237" s="225"/>
      <c r="D237" s="225"/>
      <c r="E237" s="225"/>
      <c r="F237" s="527"/>
      <c r="G237" s="528"/>
      <c r="H237" s="176"/>
    </row>
    <row r="238" spans="1:9" ht="19.899999999999999" customHeight="1">
      <c r="A238" s="1397" t="s">
        <v>323</v>
      </c>
      <c r="B238" s="1398"/>
      <c r="C238" s="1398"/>
      <c r="D238" s="1398"/>
      <c r="E238" s="1398"/>
      <c r="F238" s="1399"/>
      <c r="G238" s="529"/>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0</v>
      </c>
      <c r="H240" s="176"/>
    </row>
    <row r="241" spans="1:10" ht="19.899999999999999" customHeight="1">
      <c r="A241" s="183" t="s">
        <v>326</v>
      </c>
      <c r="B241" s="184"/>
      <c r="C241" s="184"/>
      <c r="D241" s="184"/>
      <c r="E241" s="184"/>
      <c r="F241" s="271" t="s">
        <v>327</v>
      </c>
      <c r="G241" s="320">
        <v>0</v>
      </c>
      <c r="H241" s="176"/>
    </row>
    <row r="242" spans="1:10" ht="19.899999999999999" customHeight="1">
      <c r="A242" s="181" t="s">
        <v>328</v>
      </c>
      <c r="B242" s="182"/>
      <c r="C242" s="182"/>
      <c r="D242" s="182"/>
      <c r="E242" s="182"/>
      <c r="F242" s="256" t="s">
        <v>329</v>
      </c>
      <c r="G242" s="320">
        <v>0</v>
      </c>
      <c r="H242" s="176"/>
    </row>
    <row r="243" spans="1:10" ht="19.899999999999999" customHeight="1">
      <c r="A243" s="183" t="s">
        <v>330</v>
      </c>
      <c r="B243" s="184"/>
      <c r="C243" s="184"/>
      <c r="D243" s="184"/>
      <c r="E243" s="184"/>
      <c r="F243" s="271" t="s">
        <v>331</v>
      </c>
      <c r="G243" s="320">
        <v>0</v>
      </c>
      <c r="H243" s="187"/>
      <c r="I243" s="232"/>
    </row>
    <row r="244" spans="1:10" ht="19.899999999999999" customHeight="1">
      <c r="A244" s="183" t="s">
        <v>332</v>
      </c>
      <c r="B244" s="184"/>
      <c r="C244" s="184"/>
      <c r="D244" s="184"/>
      <c r="E244" s="184"/>
      <c r="F244" s="289">
        <v>73050</v>
      </c>
      <c r="G244" s="320">
        <v>0</v>
      </c>
      <c r="H244" s="187"/>
      <c r="I244" s="232"/>
    </row>
    <row r="245" spans="1:10" ht="19.899999999999999" customHeight="1">
      <c r="A245" s="183" t="s">
        <v>333</v>
      </c>
      <c r="B245" s="184"/>
      <c r="C245" s="184"/>
      <c r="D245" s="184"/>
      <c r="E245" s="184"/>
      <c r="F245" s="271" t="s">
        <v>334</v>
      </c>
      <c r="G245" s="320">
        <v>0</v>
      </c>
      <c r="H245" s="187"/>
      <c r="I245" s="232"/>
    </row>
    <row r="246" spans="1:10" ht="19.899999999999999" customHeight="1">
      <c r="A246" s="183" t="s">
        <v>335</v>
      </c>
      <c r="B246" s="184"/>
      <c r="C246" s="184"/>
      <c r="D246" s="184"/>
      <c r="E246" s="184"/>
      <c r="F246" s="271" t="s">
        <v>336</v>
      </c>
      <c r="G246" s="320">
        <v>0</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0</v>
      </c>
      <c r="H248" s="187"/>
      <c r="I248" s="232"/>
      <c r="J248" s="232"/>
    </row>
    <row r="249" spans="1:10" ht="19.899999999999999" customHeight="1">
      <c r="A249" s="183" t="s">
        <v>341</v>
      </c>
      <c r="B249" s="184"/>
      <c r="C249" s="184"/>
      <c r="D249" s="184"/>
      <c r="E249" s="184"/>
      <c r="F249" s="271" t="s">
        <v>342</v>
      </c>
      <c r="G249" s="320">
        <v>100000</v>
      </c>
      <c r="H249" s="187"/>
      <c r="I249" s="232"/>
    </row>
    <row r="250" spans="1:10" ht="19.899999999999999" customHeight="1">
      <c r="A250" s="183"/>
      <c r="B250" s="184"/>
      <c r="C250" s="184"/>
      <c r="D250" s="184"/>
      <c r="E250" s="184"/>
      <c r="F250" s="271"/>
      <c r="G250" s="530"/>
      <c r="H250" s="187"/>
      <c r="I250" s="232"/>
    </row>
    <row r="251" spans="1:10" ht="19.899999999999999" customHeight="1">
      <c r="A251" s="205" t="s">
        <v>343</v>
      </c>
      <c r="B251" s="192"/>
      <c r="C251" s="192"/>
      <c r="D251" s="192"/>
      <c r="E251" s="192"/>
      <c r="F251" s="193"/>
      <c r="G251" s="231">
        <v>100000</v>
      </c>
      <c r="H251" s="176"/>
    </row>
    <row r="252" spans="1:10" ht="19.899999999999999" customHeight="1">
      <c r="A252" s="224"/>
      <c r="B252" s="225"/>
      <c r="C252" s="225"/>
      <c r="D252" s="225"/>
      <c r="E252" s="225"/>
      <c r="F252" s="225"/>
      <c r="G252" s="531"/>
      <c r="H252" s="176"/>
    </row>
    <row r="253" spans="1:10" ht="19.899999999999999" customHeight="1" thickBot="1">
      <c r="A253" s="213" t="s">
        <v>344</v>
      </c>
      <c r="B253" s="214"/>
      <c r="C253" s="214"/>
      <c r="D253" s="214"/>
      <c r="E253" s="214"/>
      <c r="F253" s="215"/>
      <c r="G253" s="233">
        <v>25929075</v>
      </c>
      <c r="H253" s="176"/>
    </row>
    <row r="254" spans="1:10" ht="19.899999999999999" customHeight="1" thickTop="1">
      <c r="A254" s="234"/>
      <c r="B254" s="235"/>
      <c r="C254" s="235"/>
      <c r="D254" s="235"/>
      <c r="E254" s="235"/>
      <c r="F254" s="236"/>
      <c r="G254" s="237"/>
      <c r="H254" s="176"/>
    </row>
    <row r="255" spans="1:10" ht="19.899999999999999" customHeight="1">
      <c r="A255" s="1400"/>
      <c r="B255" s="1401"/>
      <c r="C255" s="1401"/>
      <c r="D255" s="1401"/>
      <c r="E255" s="1401"/>
      <c r="F255" s="1402"/>
      <c r="G255" s="532"/>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250000</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0</v>
      </c>
      <c r="H260" s="176"/>
    </row>
    <row r="261" spans="1:12" ht="19.899999999999999" customHeight="1">
      <c r="A261" s="181" t="s">
        <v>349</v>
      </c>
      <c r="B261" s="182"/>
      <c r="C261" s="182"/>
      <c r="D261" s="182"/>
      <c r="E261" s="182"/>
      <c r="F261" s="321">
        <v>30500</v>
      </c>
      <c r="G261" s="307">
        <v>0</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670196</v>
      </c>
      <c r="H264" s="176"/>
    </row>
    <row r="265" spans="1:12" ht="19.899999999999999" customHeight="1">
      <c r="A265" s="181" t="s">
        <v>353</v>
      </c>
      <c r="B265" s="182"/>
      <c r="C265" s="182"/>
      <c r="D265" s="182"/>
      <c r="E265" s="182"/>
      <c r="F265" s="321">
        <v>31100</v>
      </c>
      <c r="G265" s="166">
        <v>1926018</v>
      </c>
      <c r="H265" s="176"/>
    </row>
    <row r="266" spans="1:12" ht="19.899999999999999" customHeight="1">
      <c r="A266" s="181"/>
      <c r="B266" s="182"/>
      <c r="C266" s="182"/>
      <c r="D266" s="182"/>
      <c r="E266" s="182"/>
      <c r="F266" s="321"/>
      <c r="G266" s="533"/>
      <c r="H266" s="176"/>
    </row>
    <row r="267" spans="1:12" ht="19.899999999999999" customHeight="1">
      <c r="A267" s="186" t="s">
        <v>354</v>
      </c>
      <c r="B267" s="182"/>
      <c r="C267" s="182"/>
      <c r="D267" s="182"/>
      <c r="E267" s="182"/>
      <c r="F267" s="321"/>
      <c r="G267" s="238">
        <v>2846214</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-1643125</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v>1203089</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FFFF00"/>
  </sheetPr>
  <dimension ref="A1:L275"/>
  <sheetViews>
    <sheetView showGridLines="0" zoomScale="60" zoomScaleNormal="60" zoomScaleSheetLayoutView="80" zoomScalePageLayoutView="80" workbookViewId="0">
      <selection activeCell="M9" sqref="M9"/>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G1" s="168"/>
    </row>
    <row r="2" spans="1:8" ht="30" customHeight="1" thickBot="1">
      <c r="A2" s="1743" t="s">
        <v>0</v>
      </c>
      <c r="B2" s="1744" t="s">
        <v>404</v>
      </c>
      <c r="C2" s="1744"/>
      <c r="D2" s="1744"/>
      <c r="E2" s="1744"/>
      <c r="F2" s="1744"/>
      <c r="G2" s="1745"/>
    </row>
    <row r="3" spans="1:8" ht="22.9" customHeight="1">
      <c r="A3" s="1746" t="s">
        <v>1</v>
      </c>
      <c r="B3" s="1746"/>
      <c r="C3" s="1746"/>
      <c r="D3" s="1746"/>
      <c r="E3" s="1746"/>
      <c r="F3" s="1746"/>
      <c r="G3" s="1746"/>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1742"/>
      <c r="B6" s="1742"/>
      <c r="C6" s="1742"/>
      <c r="D6" s="1742"/>
      <c r="E6" s="1742"/>
      <c r="F6" s="1742"/>
      <c r="G6" s="1742"/>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v>1191680</v>
      </c>
      <c r="H12" s="176"/>
    </row>
    <row r="13" spans="1:8" ht="19.899999999999999" customHeight="1">
      <c r="A13" s="181" t="s">
        <v>8</v>
      </c>
      <c r="B13" s="182"/>
      <c r="C13" s="176" t="s">
        <v>10</v>
      </c>
      <c r="D13" s="182"/>
      <c r="E13" s="182"/>
      <c r="F13" s="256" t="s">
        <v>11</v>
      </c>
      <c r="G13" s="255">
        <v>10675959</v>
      </c>
      <c r="H13" s="176"/>
    </row>
    <row r="14" spans="1:8" ht="19.899999999999999" customHeight="1">
      <c r="A14" s="181" t="s">
        <v>8</v>
      </c>
      <c r="B14" s="182"/>
      <c r="C14" s="182" t="s">
        <v>12</v>
      </c>
      <c r="D14" s="182"/>
      <c r="E14" s="182"/>
      <c r="F14" s="256" t="s">
        <v>13</v>
      </c>
      <c r="G14" s="257">
        <v>1134586</v>
      </c>
      <c r="H14" s="176"/>
    </row>
    <row r="15" spans="1:8" ht="19.899999999999999" customHeight="1">
      <c r="A15" s="181" t="s">
        <v>8</v>
      </c>
      <c r="B15" s="182"/>
      <c r="C15" s="185" t="s">
        <v>14</v>
      </c>
      <c r="D15" s="182"/>
      <c r="E15" s="182"/>
      <c r="F15" s="256" t="s">
        <v>15</v>
      </c>
      <c r="G15" s="257">
        <v>0</v>
      </c>
      <c r="H15" s="176"/>
    </row>
    <row r="16" spans="1:8" ht="19.899999999999999" customHeight="1">
      <c r="A16" s="181" t="s">
        <v>8</v>
      </c>
      <c r="B16" s="182"/>
      <c r="C16" s="185" t="s">
        <v>16</v>
      </c>
      <c r="D16" s="182"/>
      <c r="E16" s="182"/>
      <c r="F16" s="256" t="s">
        <v>17</v>
      </c>
      <c r="G16" s="258">
        <v>495036</v>
      </c>
      <c r="H16" s="176"/>
    </row>
    <row r="17" spans="1:8" ht="19.899999999999999" customHeight="1">
      <c r="A17" s="181" t="s">
        <v>8</v>
      </c>
      <c r="B17" s="182"/>
      <c r="C17" s="176" t="s">
        <v>18</v>
      </c>
      <c r="D17" s="182"/>
      <c r="E17" s="182"/>
      <c r="F17" s="259">
        <v>40160</v>
      </c>
      <c r="G17" s="258">
        <v>65516</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831">
        <v>13562777</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v>45650</v>
      </c>
      <c r="H21" s="187"/>
    </row>
    <row r="22" spans="1:8" ht="19.899999999999999" customHeight="1">
      <c r="A22" s="183" t="s">
        <v>20</v>
      </c>
      <c r="B22" s="182"/>
      <c r="C22" s="176" t="s">
        <v>10</v>
      </c>
      <c r="D22" s="182"/>
      <c r="E22" s="182"/>
      <c r="F22" s="256" t="s">
        <v>21</v>
      </c>
      <c r="G22" s="262">
        <v>1711742</v>
      </c>
      <c r="H22" s="176"/>
    </row>
    <row r="23" spans="1:8" ht="19.899999999999999" customHeight="1">
      <c r="A23" s="183" t="s">
        <v>20</v>
      </c>
      <c r="B23" s="182"/>
      <c r="C23" s="182" t="s">
        <v>12</v>
      </c>
      <c r="D23" s="182"/>
      <c r="E23" s="182"/>
      <c r="F23" s="256" t="s">
        <v>22</v>
      </c>
      <c r="G23" s="263">
        <v>134440</v>
      </c>
      <c r="H23" s="176"/>
    </row>
    <row r="24" spans="1:8" ht="19.899999999999999" customHeight="1">
      <c r="A24" s="183" t="s">
        <v>20</v>
      </c>
      <c r="B24" s="182"/>
      <c r="C24" s="185" t="s">
        <v>14</v>
      </c>
      <c r="D24" s="182"/>
      <c r="E24" s="182"/>
      <c r="F24" s="256" t="s">
        <v>23</v>
      </c>
      <c r="G24" s="263">
        <v>0</v>
      </c>
      <c r="H24" s="176"/>
    </row>
    <row r="25" spans="1:8" ht="19.899999999999999" customHeight="1">
      <c r="A25" s="183" t="s">
        <v>20</v>
      </c>
      <c r="B25" s="182"/>
      <c r="C25" s="185" t="s">
        <v>16</v>
      </c>
      <c r="D25" s="182"/>
      <c r="E25" s="182"/>
      <c r="F25" s="256" t="s">
        <v>24</v>
      </c>
      <c r="G25" s="263">
        <v>135387</v>
      </c>
      <c r="H25" s="176"/>
    </row>
    <row r="26" spans="1:8" ht="19.899999999999999" customHeight="1">
      <c r="A26" s="183" t="s">
        <v>20</v>
      </c>
      <c r="B26" s="182"/>
      <c r="C26" s="176" t="s">
        <v>18</v>
      </c>
      <c r="D26" s="182"/>
      <c r="E26" s="182"/>
      <c r="F26" s="259">
        <v>40360</v>
      </c>
      <c r="G26" s="263">
        <v>2367</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832">
        <v>2029586</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v>0</v>
      </c>
      <c r="H30" s="176"/>
    </row>
    <row r="31" spans="1:8" ht="19.899999999999999" customHeight="1">
      <c r="A31" s="181" t="s">
        <v>26</v>
      </c>
      <c r="B31" s="182"/>
      <c r="C31" s="176" t="s">
        <v>29</v>
      </c>
      <c r="D31" s="182"/>
      <c r="E31" s="182"/>
      <c r="F31" s="256" t="s">
        <v>30</v>
      </c>
      <c r="G31" s="266">
        <v>0</v>
      </c>
      <c r="H31" s="176"/>
    </row>
    <row r="32" spans="1:8" ht="19.899999999999999" customHeight="1">
      <c r="A32" s="181" t="s">
        <v>31</v>
      </c>
      <c r="B32" s="182"/>
      <c r="C32" s="182" t="s">
        <v>27</v>
      </c>
      <c r="D32" s="182"/>
      <c r="E32" s="182"/>
      <c r="F32" s="256" t="s">
        <v>28</v>
      </c>
      <c r="G32" s="266">
        <v>0</v>
      </c>
      <c r="H32" s="176"/>
    </row>
    <row r="33" spans="1:8" ht="19.899999999999999" customHeight="1">
      <c r="A33" s="181" t="s">
        <v>31</v>
      </c>
      <c r="B33" s="182"/>
      <c r="C33" s="176" t="s">
        <v>29</v>
      </c>
      <c r="D33" s="182"/>
      <c r="E33" s="182"/>
      <c r="F33" s="256" t="s">
        <v>30</v>
      </c>
      <c r="G33" s="266">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832">
        <v>0</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v>0</v>
      </c>
      <c r="H37" s="176"/>
    </row>
    <row r="38" spans="1:8" ht="19.899999999999999" customHeight="1">
      <c r="A38" s="181" t="s">
        <v>33</v>
      </c>
      <c r="B38" s="182"/>
      <c r="C38" s="1156" t="s">
        <v>29</v>
      </c>
      <c r="D38" s="1156"/>
      <c r="E38" s="1156"/>
      <c r="F38" s="256" t="s">
        <v>35</v>
      </c>
      <c r="G38" s="263">
        <v>0</v>
      </c>
      <c r="H38" s="176"/>
    </row>
    <row r="39" spans="1:8" ht="19.899999999999999" customHeight="1">
      <c r="A39" s="181" t="s">
        <v>36</v>
      </c>
      <c r="B39" s="182"/>
      <c r="C39" s="182" t="s">
        <v>27</v>
      </c>
      <c r="D39" s="182"/>
      <c r="E39" s="182"/>
      <c r="F39" s="256" t="s">
        <v>34</v>
      </c>
      <c r="G39" s="263">
        <v>0</v>
      </c>
      <c r="H39" s="176"/>
    </row>
    <row r="40" spans="1:8" ht="19.899999999999999" customHeight="1">
      <c r="A40" s="181" t="s">
        <v>36</v>
      </c>
      <c r="B40" s="182"/>
      <c r="C40" s="1156" t="s">
        <v>29</v>
      </c>
      <c r="D40" s="1156"/>
      <c r="E40" s="1156"/>
      <c r="F40" s="256" t="s">
        <v>35</v>
      </c>
      <c r="G40" s="263">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832">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268">
        <v>15592363</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0</v>
      </c>
      <c r="H46" s="176"/>
    </row>
    <row r="47" spans="1:8" ht="19.899999999999999" customHeight="1">
      <c r="A47" s="181" t="s">
        <v>41</v>
      </c>
      <c r="B47" s="189"/>
      <c r="C47" s="189"/>
      <c r="D47" s="189"/>
      <c r="E47" s="189"/>
      <c r="F47" s="270" t="s">
        <v>42</v>
      </c>
      <c r="G47" s="269">
        <v>381703</v>
      </c>
      <c r="H47" s="187"/>
    </row>
    <row r="48" spans="1:8" ht="19.899999999999999" customHeight="1">
      <c r="A48" s="181" t="s">
        <v>43</v>
      </c>
      <c r="B48" s="176"/>
      <c r="C48" s="189"/>
      <c r="D48" s="189"/>
      <c r="E48" s="189"/>
      <c r="F48" s="270" t="s">
        <v>44</v>
      </c>
      <c r="G48" s="269">
        <v>420523</v>
      </c>
      <c r="H48" s="187"/>
    </row>
    <row r="49" spans="1:8" ht="19.899999999999999" customHeight="1">
      <c r="A49" s="181" t="s">
        <v>45</v>
      </c>
      <c r="B49" s="182"/>
      <c r="C49" s="182"/>
      <c r="D49" s="182"/>
      <c r="E49" s="182"/>
      <c r="F49" s="271" t="s">
        <v>46</v>
      </c>
      <c r="G49" s="269">
        <v>140772</v>
      </c>
      <c r="H49" s="176"/>
    </row>
    <row r="50" spans="1:8" ht="19.899999999999999" customHeight="1">
      <c r="A50" s="181" t="s">
        <v>47</v>
      </c>
      <c r="B50" s="182"/>
      <c r="C50" s="182"/>
      <c r="D50" s="182"/>
      <c r="E50" s="182"/>
      <c r="F50" s="271" t="s">
        <v>48</v>
      </c>
      <c r="G50" s="269">
        <v>427651</v>
      </c>
      <c r="H50" s="176"/>
    </row>
    <row r="51" spans="1:8" ht="19.899999999999999" customHeight="1">
      <c r="A51" s="181" t="s">
        <v>49</v>
      </c>
      <c r="B51" s="182"/>
      <c r="C51" s="182"/>
      <c r="D51" s="182"/>
      <c r="E51" s="182"/>
      <c r="F51" s="254">
        <v>40450</v>
      </c>
      <c r="G51" s="269">
        <v>0</v>
      </c>
      <c r="H51" s="176"/>
    </row>
    <row r="52" spans="1:8" ht="19.899999999999999" customHeight="1">
      <c r="A52" s="181" t="s">
        <v>50</v>
      </c>
      <c r="B52" s="182"/>
      <c r="C52" s="182"/>
      <c r="D52" s="182"/>
      <c r="E52" s="182"/>
      <c r="F52" s="271" t="s">
        <v>51</v>
      </c>
      <c r="G52" s="269">
        <v>53345</v>
      </c>
      <c r="H52" s="176"/>
    </row>
    <row r="53" spans="1:8" ht="19.899999999999999" customHeight="1">
      <c r="A53" s="183" t="s">
        <v>52</v>
      </c>
      <c r="B53" s="184"/>
      <c r="C53" s="184"/>
      <c r="D53" s="184"/>
      <c r="E53" s="184"/>
      <c r="F53" s="270" t="s">
        <v>53</v>
      </c>
      <c r="G53" s="269">
        <v>0</v>
      </c>
      <c r="H53" s="176"/>
    </row>
    <row r="54" spans="1:8" ht="19.899999999999999" customHeight="1">
      <c r="A54" s="183" t="s">
        <v>54</v>
      </c>
      <c r="B54" s="184"/>
      <c r="C54" s="184"/>
      <c r="D54" s="184"/>
      <c r="E54" s="184"/>
      <c r="F54" s="271" t="s">
        <v>55</v>
      </c>
      <c r="G54" s="269">
        <v>42775</v>
      </c>
      <c r="H54" s="176"/>
    </row>
    <row r="55" spans="1:8" ht="19.899999999999999" customHeight="1">
      <c r="A55" s="183" t="s">
        <v>56</v>
      </c>
      <c r="B55" s="184"/>
      <c r="C55" s="184"/>
      <c r="D55" s="184"/>
      <c r="E55" s="184"/>
      <c r="F55" s="270" t="s">
        <v>57</v>
      </c>
      <c r="G55" s="269">
        <v>0</v>
      </c>
      <c r="H55" s="176"/>
    </row>
    <row r="56" spans="1:8" ht="19.899999999999999" customHeight="1">
      <c r="A56" s="183" t="s">
        <v>58</v>
      </c>
      <c r="B56" s="184"/>
      <c r="C56" s="184"/>
      <c r="D56" s="184"/>
      <c r="E56" s="184"/>
      <c r="F56" s="271" t="s">
        <v>59</v>
      </c>
      <c r="G56" s="269">
        <v>56221</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770378</v>
      </c>
      <c r="H58" s="176"/>
    </row>
    <row r="59" spans="1:8" ht="19.899999999999999" customHeight="1">
      <c r="A59" s="183" t="s">
        <v>64</v>
      </c>
      <c r="B59" s="184"/>
      <c r="C59" s="184"/>
      <c r="D59" s="184"/>
      <c r="E59" s="184"/>
      <c r="F59" s="271" t="s">
        <v>65</v>
      </c>
      <c r="G59" s="269">
        <v>903698</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0</v>
      </c>
      <c r="H61" s="176"/>
    </row>
    <row r="62" spans="1:8" ht="19.899999999999999" customHeight="1">
      <c r="A62" s="181"/>
      <c r="B62" s="182"/>
      <c r="C62" s="182"/>
      <c r="D62" s="182"/>
      <c r="E62" s="182"/>
      <c r="F62" s="256"/>
      <c r="G62" s="833"/>
      <c r="H62" s="176"/>
    </row>
    <row r="63" spans="1:8" ht="19.899999999999999" customHeight="1">
      <c r="A63" s="186" t="s">
        <v>70</v>
      </c>
      <c r="B63" s="182"/>
      <c r="C63" s="182"/>
      <c r="D63" s="182"/>
      <c r="E63" s="182"/>
      <c r="F63" s="256"/>
      <c r="G63" s="273">
        <v>18789429</v>
      </c>
      <c r="H63" s="176"/>
    </row>
    <row r="64" spans="1:8" ht="19.899999999999999" customHeight="1">
      <c r="A64" s="181"/>
      <c r="B64" s="182"/>
      <c r="C64" s="182"/>
      <c r="D64" s="182"/>
      <c r="E64" s="182"/>
      <c r="F64" s="256"/>
      <c r="G64" s="264"/>
      <c r="H64" s="176"/>
    </row>
    <row r="65" spans="1:8" ht="19.899999999999999" customHeight="1">
      <c r="A65" s="1403" t="s">
        <v>71</v>
      </c>
      <c r="B65" s="1404"/>
      <c r="C65" s="1404"/>
      <c r="D65" s="1404"/>
      <c r="E65" s="1404"/>
      <c r="F65" s="1405"/>
      <c r="G65" s="834"/>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0</v>
      </c>
      <c r="H67" s="176"/>
    </row>
    <row r="68" spans="1:8" ht="19.899999999999999" customHeight="1">
      <c r="A68" s="181" t="s">
        <v>74</v>
      </c>
      <c r="B68" s="182"/>
      <c r="C68" s="182"/>
      <c r="D68" s="182"/>
      <c r="E68" s="182"/>
      <c r="F68" s="256" t="s">
        <v>75</v>
      </c>
      <c r="G68" s="269">
        <v>1458000</v>
      </c>
      <c r="H68" s="176"/>
    </row>
    <row r="69" spans="1:8" ht="19.899999999999999" customHeight="1">
      <c r="A69" s="181" t="s">
        <v>76</v>
      </c>
      <c r="B69" s="182"/>
      <c r="C69" s="182"/>
      <c r="D69" s="182"/>
      <c r="E69" s="182"/>
      <c r="F69" s="256" t="s">
        <v>77</v>
      </c>
      <c r="G69" s="269">
        <v>0</v>
      </c>
      <c r="H69" s="176"/>
    </row>
    <row r="70" spans="1:8" ht="19.899999999999999" customHeight="1">
      <c r="A70" s="181"/>
      <c r="B70" s="182"/>
      <c r="C70" s="182"/>
      <c r="D70" s="182"/>
      <c r="E70" s="182"/>
      <c r="F70" s="256"/>
      <c r="G70" s="835"/>
      <c r="H70" s="176"/>
    </row>
    <row r="71" spans="1:8" ht="19.899999999999999" customHeight="1">
      <c r="A71" s="186" t="s">
        <v>78</v>
      </c>
      <c r="B71" s="182"/>
      <c r="C71" s="182"/>
      <c r="D71" s="182"/>
      <c r="E71" s="182"/>
      <c r="F71" s="256"/>
      <c r="G71" s="274">
        <v>1458000</v>
      </c>
      <c r="H71" s="176"/>
    </row>
    <row r="72" spans="1:8" ht="19.899999999999999" customHeight="1">
      <c r="A72" s="191"/>
      <c r="B72" s="275"/>
      <c r="C72" s="275"/>
      <c r="D72" s="275"/>
      <c r="E72" s="275"/>
      <c r="F72" s="276"/>
      <c r="G72" s="836"/>
      <c r="H72" s="176"/>
    </row>
    <row r="73" spans="1:8" ht="19.899999999999999" customHeight="1">
      <c r="A73" s="1403" t="s">
        <v>79</v>
      </c>
      <c r="B73" s="1404"/>
      <c r="C73" s="1404"/>
      <c r="D73" s="1404"/>
      <c r="E73" s="1404"/>
      <c r="F73" s="1405"/>
      <c r="G73" s="837"/>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v>24013810</v>
      </c>
      <c r="H75" s="176"/>
    </row>
    <row r="76" spans="1:8" ht="19.899999999999999" customHeight="1">
      <c r="A76" s="181" t="s">
        <v>82</v>
      </c>
      <c r="B76" s="182"/>
      <c r="C76" s="182"/>
      <c r="D76" s="182"/>
      <c r="E76" s="182"/>
      <c r="F76" s="259">
        <v>42130</v>
      </c>
      <c r="G76" s="279">
        <v>0</v>
      </c>
      <c r="H76" s="176"/>
    </row>
    <row r="77" spans="1:8" ht="19.899999999999999" customHeight="1">
      <c r="A77" s="194" t="s">
        <v>83</v>
      </c>
      <c r="B77" s="195"/>
      <c r="C77" s="195"/>
      <c r="D77" s="195"/>
      <c r="E77" s="195"/>
      <c r="F77" s="280" t="s">
        <v>84</v>
      </c>
      <c r="G77" s="281">
        <v>698351</v>
      </c>
      <c r="H77" s="176"/>
    </row>
    <row r="78" spans="1:8" ht="19.899999999999999" customHeight="1">
      <c r="A78" s="194" t="s">
        <v>85</v>
      </c>
      <c r="B78" s="195"/>
      <c r="C78" s="195"/>
      <c r="D78" s="195"/>
      <c r="E78" s="195"/>
      <c r="F78" s="280" t="s">
        <v>86</v>
      </c>
      <c r="G78" s="279">
        <v>0</v>
      </c>
      <c r="H78" s="176"/>
    </row>
    <row r="79" spans="1:8" ht="19.899999999999999" customHeight="1">
      <c r="A79" s="181" t="s">
        <v>87</v>
      </c>
      <c r="B79" s="182"/>
      <c r="C79" s="182"/>
      <c r="D79" s="182"/>
      <c r="E79" s="182"/>
      <c r="F79" s="256" t="s">
        <v>88</v>
      </c>
      <c r="G79" s="279">
        <v>0</v>
      </c>
      <c r="H79" s="176"/>
    </row>
    <row r="80" spans="1:8" ht="19.899999999999999" customHeight="1">
      <c r="A80" s="181" t="s">
        <v>89</v>
      </c>
      <c r="B80" s="182"/>
      <c r="C80" s="182"/>
      <c r="D80" s="182"/>
      <c r="E80" s="182"/>
      <c r="F80" s="256" t="s">
        <v>90</v>
      </c>
      <c r="G80" s="279">
        <v>0</v>
      </c>
      <c r="H80" s="176"/>
    </row>
    <row r="81" spans="1:10" ht="19.899999999999999" customHeight="1">
      <c r="A81" s="181" t="s">
        <v>91</v>
      </c>
      <c r="B81" s="182"/>
      <c r="C81" s="182"/>
      <c r="D81" s="182"/>
      <c r="E81" s="182"/>
      <c r="F81" s="256" t="s">
        <v>92</v>
      </c>
      <c r="G81" s="278">
        <v>2936965</v>
      </c>
      <c r="H81" s="176"/>
    </row>
    <row r="82" spans="1:10" ht="19.899999999999999" customHeight="1">
      <c r="A82" s="196" t="s">
        <v>93</v>
      </c>
      <c r="B82" s="197"/>
      <c r="C82" s="197"/>
      <c r="D82" s="197"/>
      <c r="E82" s="197"/>
      <c r="F82" s="277" t="s">
        <v>94</v>
      </c>
      <c r="G82" s="279">
        <v>0</v>
      </c>
      <c r="H82" s="176"/>
    </row>
    <row r="83" spans="1:10" ht="19.899999999999999" customHeight="1">
      <c r="A83" s="181" t="s">
        <v>95</v>
      </c>
      <c r="B83" s="182"/>
      <c r="C83" s="182"/>
      <c r="D83" s="182"/>
      <c r="E83" s="182"/>
      <c r="F83" s="256" t="s">
        <v>96</v>
      </c>
      <c r="G83" s="279">
        <v>46444</v>
      </c>
      <c r="H83" s="176"/>
    </row>
    <row r="84" spans="1:10" ht="19.899999999999999" customHeight="1">
      <c r="A84" s="181"/>
      <c r="B84" s="182"/>
      <c r="C84" s="182"/>
      <c r="D84" s="182"/>
      <c r="E84" s="182"/>
      <c r="F84" s="256"/>
      <c r="G84" s="838"/>
      <c r="H84" s="176"/>
    </row>
    <row r="85" spans="1:10" ht="19.899999999999999" customHeight="1">
      <c r="A85" s="186" t="s">
        <v>97</v>
      </c>
      <c r="B85" s="182"/>
      <c r="C85" s="182"/>
      <c r="D85" s="182"/>
      <c r="E85" s="182"/>
      <c r="F85" s="256"/>
      <c r="G85" s="282">
        <v>27695570</v>
      </c>
      <c r="H85" s="176"/>
    </row>
    <row r="86" spans="1:10" ht="19.899999999999999" customHeight="1">
      <c r="A86" s="191"/>
      <c r="B86" s="275"/>
      <c r="C86" s="275"/>
      <c r="D86" s="275"/>
      <c r="E86" s="275"/>
      <c r="F86" s="276"/>
      <c r="G86" s="836"/>
      <c r="H86" s="176"/>
    </row>
    <row r="87" spans="1:10" ht="19.899999999999999" customHeight="1">
      <c r="A87" s="1406" t="s">
        <v>98</v>
      </c>
      <c r="B87" s="1407"/>
      <c r="C87" s="1407"/>
      <c r="D87" s="1407"/>
      <c r="E87" s="1407"/>
      <c r="F87" s="1408"/>
      <c r="G87" s="837"/>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3">
        <v>0</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52173</v>
      </c>
      <c r="H92" s="176"/>
    </row>
    <row r="93" spans="1:10" ht="19.899999999999999" customHeight="1">
      <c r="A93" s="839"/>
      <c r="B93" s="840"/>
      <c r="C93" s="840"/>
      <c r="D93" s="840"/>
      <c r="E93" s="840"/>
      <c r="F93" s="841"/>
      <c r="G93" s="838"/>
      <c r="H93" s="176"/>
    </row>
    <row r="94" spans="1:10" ht="19.899999999999999" customHeight="1">
      <c r="A94" s="186" t="s">
        <v>105</v>
      </c>
      <c r="B94" s="182"/>
      <c r="C94" s="182"/>
      <c r="D94" s="182"/>
      <c r="E94" s="182"/>
      <c r="F94" s="285"/>
      <c r="G94" s="253">
        <v>52173</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842"/>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0</v>
      </c>
      <c r="H98" s="176"/>
    </row>
    <row r="99" spans="1:8" ht="19.899999999999999" customHeight="1">
      <c r="A99" s="181" t="s">
        <v>109</v>
      </c>
      <c r="B99" s="182"/>
      <c r="C99" s="182"/>
      <c r="D99" s="182"/>
      <c r="E99" s="182"/>
      <c r="F99" s="256" t="s">
        <v>110</v>
      </c>
      <c r="G99" s="288">
        <v>0</v>
      </c>
      <c r="H99" s="176"/>
    </row>
    <row r="100" spans="1:8" ht="19.899999999999999" customHeight="1">
      <c r="A100" s="183" t="s">
        <v>111</v>
      </c>
      <c r="B100" s="184"/>
      <c r="C100" s="184"/>
      <c r="D100" s="184"/>
      <c r="E100" s="184"/>
      <c r="F100" s="289">
        <v>44400</v>
      </c>
      <c r="G100" s="290">
        <v>0</v>
      </c>
      <c r="H100" s="176"/>
    </row>
    <row r="101" spans="1:8" ht="19.899999999999999" customHeight="1">
      <c r="A101" s="181" t="s">
        <v>112</v>
      </c>
      <c r="B101" s="182"/>
      <c r="C101" s="182"/>
      <c r="D101" s="182"/>
      <c r="E101" s="182"/>
      <c r="F101" s="256" t="s">
        <v>113</v>
      </c>
      <c r="G101" s="288">
        <v>32284</v>
      </c>
      <c r="H101" s="176"/>
    </row>
    <row r="102" spans="1:8" ht="19.899999999999999" customHeight="1">
      <c r="A102" s="181"/>
      <c r="B102" s="182"/>
      <c r="C102" s="182"/>
      <c r="D102" s="182"/>
      <c r="E102" s="182"/>
      <c r="F102" s="256"/>
      <c r="G102" s="843"/>
      <c r="H102" s="176"/>
    </row>
    <row r="103" spans="1:8" ht="19.899999999999999" customHeight="1">
      <c r="A103" s="186" t="s">
        <v>114</v>
      </c>
      <c r="B103" s="182"/>
      <c r="C103" s="182"/>
      <c r="D103" s="182"/>
      <c r="E103" s="182"/>
      <c r="F103" s="256"/>
      <c r="G103" s="253">
        <v>32284</v>
      </c>
      <c r="H103" s="176"/>
    </row>
    <row r="104" spans="1:8" ht="19.899999999999999" customHeight="1">
      <c r="A104" s="181"/>
      <c r="B104" s="182"/>
      <c r="C104" s="182"/>
      <c r="D104" s="182"/>
      <c r="E104" s="182"/>
      <c r="F104" s="256"/>
      <c r="G104" s="286"/>
      <c r="H104" s="176"/>
    </row>
    <row r="105" spans="1:8" ht="19.899999999999999" customHeight="1">
      <c r="A105" s="1409" t="s">
        <v>115</v>
      </c>
      <c r="B105" s="1410"/>
      <c r="C105" s="1410"/>
      <c r="D105" s="1410"/>
      <c r="E105" s="1410"/>
      <c r="F105" s="1411"/>
      <c r="G105" s="844"/>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0</v>
      </c>
      <c r="H107" s="176"/>
    </row>
    <row r="108" spans="1:8" ht="19.899999999999999" customHeight="1">
      <c r="A108" s="181" t="s">
        <v>118</v>
      </c>
      <c r="B108" s="182"/>
      <c r="C108" s="182"/>
      <c r="D108" s="182"/>
      <c r="E108" s="182"/>
      <c r="F108" s="256" t="s">
        <v>119</v>
      </c>
      <c r="G108" s="291">
        <v>334109</v>
      </c>
      <c r="H108" s="176"/>
    </row>
    <row r="109" spans="1:8" ht="19.899999999999999" customHeight="1">
      <c r="A109" s="181" t="s">
        <v>120</v>
      </c>
      <c r="B109" s="182"/>
      <c r="C109" s="182"/>
      <c r="D109" s="182"/>
      <c r="E109" s="182"/>
      <c r="F109" s="256" t="s">
        <v>121</v>
      </c>
      <c r="G109" s="291">
        <v>31694</v>
      </c>
      <c r="H109" s="176"/>
    </row>
    <row r="110" spans="1:8" ht="19.899999999999999" customHeight="1">
      <c r="A110" s="181" t="s">
        <v>122</v>
      </c>
      <c r="B110" s="182"/>
      <c r="C110" s="182"/>
      <c r="D110" s="182"/>
      <c r="E110" s="182"/>
      <c r="F110" s="256" t="s">
        <v>123</v>
      </c>
      <c r="G110" s="291">
        <v>0</v>
      </c>
      <c r="H110" s="176"/>
    </row>
    <row r="111" spans="1:8" ht="19.899999999999999" customHeight="1">
      <c r="A111" s="181" t="s">
        <v>124</v>
      </c>
      <c r="B111" s="182"/>
      <c r="C111" s="182"/>
      <c r="D111" s="182"/>
      <c r="E111" s="182"/>
      <c r="F111" s="256" t="s">
        <v>125</v>
      </c>
      <c r="G111" s="291">
        <v>202678</v>
      </c>
      <c r="H111" s="176"/>
    </row>
    <row r="112" spans="1:8" ht="19.899999999999999" customHeight="1">
      <c r="A112" s="181"/>
      <c r="B112" s="182"/>
      <c r="C112" s="182"/>
      <c r="D112" s="182"/>
      <c r="E112" s="182"/>
      <c r="F112" s="256"/>
      <c r="G112" s="845"/>
      <c r="H112" s="176"/>
    </row>
    <row r="113" spans="1:8" ht="19.899999999999999" customHeight="1">
      <c r="A113" s="292" t="s">
        <v>126</v>
      </c>
      <c r="B113" s="293"/>
      <c r="C113" s="293"/>
      <c r="D113" s="293"/>
      <c r="E113" s="293"/>
      <c r="F113" s="294"/>
      <c r="G113" s="253">
        <v>568481</v>
      </c>
      <c r="H113" s="176"/>
    </row>
    <row r="114" spans="1:8" ht="19.899999999999999" customHeight="1">
      <c r="A114" s="181"/>
      <c r="B114" s="182"/>
      <c r="C114" s="182"/>
      <c r="D114" s="182"/>
      <c r="E114" s="182"/>
      <c r="F114" s="203"/>
      <c r="G114" s="204"/>
      <c r="H114" s="176"/>
    </row>
    <row r="115" spans="1:8" ht="19.899999999999999" customHeight="1">
      <c r="A115" s="205" t="s">
        <v>127</v>
      </c>
      <c r="B115" s="295"/>
      <c r="C115" s="295"/>
      <c r="D115" s="295"/>
      <c r="E115" s="295"/>
      <c r="F115" s="296" t="s">
        <v>128</v>
      </c>
      <c r="G115" s="297">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253">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842"/>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3">
        <v>163008</v>
      </c>
      <c r="H121" s="176"/>
    </row>
    <row r="122" spans="1:8" ht="19.899999999999999" customHeight="1">
      <c r="A122" s="181" t="s">
        <v>133</v>
      </c>
      <c r="B122" s="182"/>
      <c r="C122" s="182"/>
      <c r="D122" s="182"/>
      <c r="E122" s="182"/>
      <c r="F122" s="256" t="s">
        <v>134</v>
      </c>
      <c r="G122" s="291">
        <v>0</v>
      </c>
      <c r="H122" s="176"/>
    </row>
    <row r="123" spans="1:8" ht="19.899999999999999" customHeight="1">
      <c r="A123" s="181" t="s">
        <v>135</v>
      </c>
      <c r="B123" s="182"/>
      <c r="C123" s="182"/>
      <c r="D123" s="182"/>
      <c r="E123" s="182"/>
      <c r="F123" s="256" t="s">
        <v>136</v>
      </c>
      <c r="G123" s="291">
        <v>520</v>
      </c>
      <c r="H123" s="176"/>
    </row>
    <row r="124" spans="1:8" ht="19.899999999999999" customHeight="1">
      <c r="A124" s="181" t="s">
        <v>137</v>
      </c>
      <c r="B124" s="182"/>
      <c r="C124" s="182"/>
      <c r="D124" s="182"/>
      <c r="E124" s="182"/>
      <c r="F124" s="256" t="s">
        <v>138</v>
      </c>
      <c r="G124" s="291">
        <v>106395</v>
      </c>
      <c r="H124" s="176"/>
    </row>
    <row r="125" spans="1:8" ht="19.899999999999999" customHeight="1">
      <c r="A125" s="181"/>
      <c r="B125" s="182"/>
      <c r="C125" s="182"/>
      <c r="D125" s="182"/>
      <c r="E125" s="182"/>
      <c r="F125" s="256"/>
      <c r="G125" s="843"/>
      <c r="H125" s="176"/>
    </row>
    <row r="126" spans="1:8" ht="19.899999999999999" customHeight="1">
      <c r="A126" s="186" t="s">
        <v>139</v>
      </c>
      <c r="B126" s="182"/>
      <c r="C126" s="182"/>
      <c r="D126" s="182"/>
      <c r="E126" s="182"/>
      <c r="F126" s="256"/>
      <c r="G126" s="253">
        <v>269923</v>
      </c>
      <c r="H126" s="176"/>
    </row>
    <row r="127" spans="1:8" ht="19.899999999999999" customHeight="1">
      <c r="A127" s="181"/>
      <c r="B127" s="182"/>
      <c r="C127" s="182"/>
      <c r="D127" s="182"/>
      <c r="E127" s="182"/>
      <c r="F127" s="256"/>
      <c r="G127" s="286"/>
      <c r="H127" s="176"/>
    </row>
    <row r="128" spans="1:8" ht="19.899999999999999" customHeight="1">
      <c r="A128" s="1412" t="s">
        <v>140</v>
      </c>
      <c r="B128" s="1413"/>
      <c r="C128" s="1413"/>
      <c r="D128" s="1413"/>
      <c r="E128" s="1413"/>
      <c r="F128" s="1414"/>
      <c r="G128" s="846"/>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0</v>
      </c>
      <c r="H131" s="176"/>
    </row>
    <row r="132" spans="1:8" ht="19.899999999999999" customHeight="1">
      <c r="A132" s="183" t="s">
        <v>145</v>
      </c>
      <c r="B132" s="184"/>
      <c r="C132" s="184"/>
      <c r="D132" s="212"/>
      <c r="E132" s="189"/>
      <c r="F132" s="300">
        <v>49230</v>
      </c>
      <c r="G132" s="301">
        <v>327112</v>
      </c>
      <c r="H132" s="176"/>
    </row>
    <row r="133" spans="1:8" ht="19.899999999999999" customHeight="1">
      <c r="A133" s="183" t="s">
        <v>146</v>
      </c>
      <c r="B133" s="184"/>
      <c r="C133" s="184"/>
      <c r="D133" s="212"/>
      <c r="E133" s="189"/>
      <c r="F133" s="300">
        <v>49240</v>
      </c>
      <c r="G133" s="288">
        <v>0</v>
      </c>
      <c r="H133" s="176"/>
    </row>
    <row r="134" spans="1:8" ht="19.899999999999999" customHeight="1">
      <c r="A134" s="181" t="s">
        <v>147</v>
      </c>
      <c r="B134" s="182"/>
      <c r="C134" s="182"/>
      <c r="D134" s="182"/>
      <c r="E134" s="182"/>
      <c r="F134" s="256" t="s">
        <v>148</v>
      </c>
      <c r="G134" s="288">
        <v>1000</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0</v>
      </c>
      <c r="H136" s="176"/>
    </row>
    <row r="137" spans="1:8" ht="19.899999999999999" customHeight="1">
      <c r="A137" s="181" t="s">
        <v>152</v>
      </c>
      <c r="B137" s="182"/>
      <c r="C137" s="182"/>
      <c r="D137" s="182"/>
      <c r="E137" s="182"/>
      <c r="F137" s="256" t="s">
        <v>153</v>
      </c>
      <c r="G137" s="288">
        <v>100</v>
      </c>
      <c r="H137" s="176"/>
    </row>
    <row r="138" spans="1:8" ht="19.899999999999999" customHeight="1">
      <c r="A138" s="181"/>
      <c r="B138" s="182"/>
      <c r="C138" s="182"/>
      <c r="D138" s="182"/>
      <c r="E138" s="182"/>
      <c r="F138" s="256"/>
      <c r="G138" s="847"/>
      <c r="H138" s="176"/>
    </row>
    <row r="139" spans="1:8" ht="19.899999999999999" customHeight="1">
      <c r="A139" s="186" t="s">
        <v>154</v>
      </c>
      <c r="B139" s="182"/>
      <c r="C139" s="182"/>
      <c r="D139" s="182"/>
      <c r="E139" s="182"/>
      <c r="F139" s="256"/>
      <c r="G139" s="253">
        <v>328212</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v>49194072</v>
      </c>
      <c r="H141" s="176"/>
    </row>
    <row r="142" spans="1:8" ht="19.899999999999999" customHeight="1" thickTop="1">
      <c r="A142" s="191"/>
      <c r="B142" s="275"/>
      <c r="C142" s="275"/>
      <c r="D142" s="275"/>
      <c r="E142" s="275"/>
      <c r="F142" s="302"/>
      <c r="G142" s="303"/>
      <c r="H142" s="176"/>
    </row>
    <row r="143" spans="1:8" ht="19.899999999999999" customHeight="1">
      <c r="A143" s="1415" t="s">
        <v>156</v>
      </c>
      <c r="B143" s="1416"/>
      <c r="C143" s="1416"/>
      <c r="D143" s="1416"/>
      <c r="E143" s="1416"/>
      <c r="F143" s="1417"/>
      <c r="G143" s="304"/>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884576</v>
      </c>
      <c r="H145" s="176"/>
    </row>
    <row r="146" spans="1:8" ht="19.899999999999999" customHeight="1">
      <c r="A146" s="181" t="s">
        <v>159</v>
      </c>
      <c r="B146" s="176"/>
      <c r="C146" s="176"/>
      <c r="D146" s="176"/>
      <c r="E146" s="176"/>
      <c r="F146" s="256" t="s">
        <v>160</v>
      </c>
      <c r="G146" s="307">
        <v>450500</v>
      </c>
      <c r="H146" s="176"/>
    </row>
    <row r="147" spans="1:8" ht="19.899999999999999" customHeight="1">
      <c r="A147" s="181" t="s">
        <v>161</v>
      </c>
      <c r="B147" s="176"/>
      <c r="C147" s="176"/>
      <c r="D147" s="176"/>
      <c r="E147" s="176"/>
      <c r="F147" s="256" t="s">
        <v>162</v>
      </c>
      <c r="G147" s="307">
        <v>2301855</v>
      </c>
      <c r="H147" s="176"/>
    </row>
    <row r="148" spans="1:8" ht="19.899999999999999" customHeight="1">
      <c r="A148" s="181" t="s">
        <v>163</v>
      </c>
      <c r="B148" s="176"/>
      <c r="C148" s="176"/>
      <c r="D148" s="176"/>
      <c r="E148" s="176"/>
      <c r="F148" s="256" t="s">
        <v>164</v>
      </c>
      <c r="G148" s="307">
        <v>0</v>
      </c>
      <c r="H148" s="176"/>
    </row>
    <row r="149" spans="1:8" ht="19.899999999999999" customHeight="1">
      <c r="A149" s="181" t="s">
        <v>165</v>
      </c>
      <c r="B149" s="176"/>
      <c r="C149" s="176"/>
      <c r="D149" s="176"/>
      <c r="E149" s="176"/>
      <c r="F149" s="256" t="s">
        <v>166</v>
      </c>
      <c r="G149" s="307">
        <v>0</v>
      </c>
      <c r="H149" s="176"/>
    </row>
    <row r="150" spans="1:8" ht="19.899999999999999" customHeight="1">
      <c r="A150" s="181" t="s">
        <v>167</v>
      </c>
      <c r="B150" s="182"/>
      <c r="C150" s="182"/>
      <c r="D150" s="182"/>
      <c r="E150" s="182"/>
      <c r="F150" s="256" t="s">
        <v>168</v>
      </c>
      <c r="G150" s="307">
        <v>7981363</v>
      </c>
      <c r="H150" s="176"/>
    </row>
    <row r="151" spans="1:8" ht="19.899999999999999" customHeight="1">
      <c r="A151" s="181" t="s">
        <v>169</v>
      </c>
      <c r="B151" s="182"/>
      <c r="C151" s="182"/>
      <c r="D151" s="182"/>
      <c r="E151" s="182"/>
      <c r="F151" s="256" t="s">
        <v>170</v>
      </c>
      <c r="G151" s="307">
        <v>1704215</v>
      </c>
      <c r="H151" s="176"/>
    </row>
    <row r="152" spans="1:8" ht="19.899999999999999" customHeight="1">
      <c r="A152" s="181" t="s">
        <v>171</v>
      </c>
      <c r="B152" s="182"/>
      <c r="C152" s="182"/>
      <c r="D152" s="182"/>
      <c r="E152" s="182"/>
      <c r="F152" s="256" t="s">
        <v>172</v>
      </c>
      <c r="G152" s="307">
        <v>6142</v>
      </c>
      <c r="H152" s="176"/>
    </row>
    <row r="153" spans="1:8" ht="19.899999999999999" customHeight="1">
      <c r="A153" s="181" t="s">
        <v>173</v>
      </c>
      <c r="B153" s="182"/>
      <c r="C153" s="182"/>
      <c r="D153" s="182"/>
      <c r="E153" s="182"/>
      <c r="F153" s="256" t="s">
        <v>174</v>
      </c>
      <c r="G153" s="307">
        <v>399493</v>
      </c>
      <c r="H153" s="176"/>
    </row>
    <row r="154" spans="1:8" ht="19.899999999999999" customHeight="1">
      <c r="A154" s="181" t="s">
        <v>175</v>
      </c>
      <c r="B154" s="182"/>
      <c r="C154" s="182"/>
      <c r="D154" s="182"/>
      <c r="E154" s="182"/>
      <c r="F154" s="256" t="s">
        <v>176</v>
      </c>
      <c r="G154" s="307">
        <v>0</v>
      </c>
      <c r="H154" s="176"/>
    </row>
    <row r="155" spans="1:8" ht="19.899999999999999" customHeight="1">
      <c r="A155" s="181" t="s">
        <v>177</v>
      </c>
      <c r="B155" s="182"/>
      <c r="C155" s="182"/>
      <c r="D155" s="182"/>
      <c r="E155" s="182"/>
      <c r="F155" s="259">
        <v>52500</v>
      </c>
      <c r="G155" s="307">
        <v>0</v>
      </c>
      <c r="H155" s="176"/>
    </row>
    <row r="156" spans="1:8" ht="19.899999999999999" customHeight="1">
      <c r="A156" s="181" t="s">
        <v>178</v>
      </c>
      <c r="B156" s="182"/>
      <c r="C156" s="182"/>
      <c r="D156" s="182"/>
      <c r="E156" s="182"/>
      <c r="F156" s="256" t="s">
        <v>179</v>
      </c>
      <c r="G156" s="307">
        <v>0</v>
      </c>
      <c r="H156" s="176"/>
    </row>
    <row r="157" spans="1:8" ht="19.899999999999999" customHeight="1">
      <c r="A157" s="181" t="s">
        <v>180</v>
      </c>
      <c r="B157" s="182"/>
      <c r="C157" s="182"/>
      <c r="D157" s="182"/>
      <c r="E157" s="182"/>
      <c r="F157" s="256" t="s">
        <v>181</v>
      </c>
      <c r="G157" s="307">
        <v>0</v>
      </c>
      <c r="H157" s="176"/>
    </row>
    <row r="158" spans="1:8" ht="19.899999999999999" customHeight="1">
      <c r="A158" s="181" t="s">
        <v>182</v>
      </c>
      <c r="B158" s="182"/>
      <c r="C158" s="182"/>
      <c r="D158" s="182"/>
      <c r="E158" s="182"/>
      <c r="F158" s="256" t="s">
        <v>183</v>
      </c>
      <c r="G158" s="307">
        <v>0</v>
      </c>
      <c r="H158" s="176"/>
    </row>
    <row r="159" spans="1:8" ht="19.899999999999999" customHeight="1">
      <c r="A159" s="181" t="s">
        <v>184</v>
      </c>
      <c r="B159" s="182"/>
      <c r="C159" s="182"/>
      <c r="D159" s="182"/>
      <c r="E159" s="182"/>
      <c r="F159" s="256" t="s">
        <v>185</v>
      </c>
      <c r="G159" s="307">
        <v>0</v>
      </c>
      <c r="H159" s="176"/>
    </row>
    <row r="160" spans="1:8" ht="19.899999999999999" customHeight="1">
      <c r="A160" s="181" t="s">
        <v>186</v>
      </c>
      <c r="B160" s="182"/>
      <c r="C160" s="182"/>
      <c r="D160" s="182"/>
      <c r="E160" s="182"/>
      <c r="F160" s="256" t="s">
        <v>187</v>
      </c>
      <c r="G160" s="307">
        <v>3834030</v>
      </c>
      <c r="H160" s="176"/>
    </row>
    <row r="161" spans="1:8" ht="19.899999999999999" customHeight="1">
      <c r="A161" s="181" t="s">
        <v>188</v>
      </c>
      <c r="B161" s="182"/>
      <c r="C161" s="182"/>
      <c r="D161" s="182"/>
      <c r="E161" s="182"/>
      <c r="F161" s="256" t="s">
        <v>189</v>
      </c>
      <c r="G161" s="307">
        <v>0</v>
      </c>
      <c r="H161" s="176"/>
    </row>
    <row r="162" spans="1:8" ht="19.899999999999999" customHeight="1">
      <c r="A162" s="181" t="s">
        <v>190</v>
      </c>
      <c r="B162" s="182"/>
      <c r="C162" s="182"/>
      <c r="D162" s="182"/>
      <c r="E162" s="182"/>
      <c r="F162" s="256" t="s">
        <v>191</v>
      </c>
      <c r="G162" s="307">
        <v>0</v>
      </c>
      <c r="H162" s="176"/>
    </row>
    <row r="163" spans="1:8" ht="19.899999999999999" customHeight="1">
      <c r="A163" s="181" t="s">
        <v>192</v>
      </c>
      <c r="B163" s="182"/>
      <c r="C163" s="182"/>
      <c r="D163" s="182"/>
      <c r="E163" s="182"/>
      <c r="F163" s="256" t="s">
        <v>193</v>
      </c>
      <c r="G163" s="307">
        <v>1300845</v>
      </c>
      <c r="H163" s="176"/>
    </row>
    <row r="164" spans="1:8" ht="19.899999999999999" customHeight="1">
      <c r="A164" s="181" t="s">
        <v>194</v>
      </c>
      <c r="B164" s="182"/>
      <c r="C164" s="182"/>
      <c r="D164" s="182"/>
      <c r="E164" s="182"/>
      <c r="F164" s="256" t="s">
        <v>195</v>
      </c>
      <c r="G164" s="307">
        <v>0</v>
      </c>
      <c r="H164" s="176"/>
    </row>
    <row r="165" spans="1:8" ht="19.899999999999999" customHeight="1">
      <c r="A165" s="181" t="s">
        <v>196</v>
      </c>
      <c r="B165" s="182"/>
      <c r="C165" s="182"/>
      <c r="D165" s="182"/>
      <c r="E165" s="182"/>
      <c r="F165" s="256" t="s">
        <v>197</v>
      </c>
      <c r="G165" s="307">
        <v>4730207</v>
      </c>
      <c r="H165" s="176"/>
    </row>
    <row r="166" spans="1:8" ht="19.899999999999999" customHeight="1">
      <c r="A166" s="181" t="s">
        <v>198</v>
      </c>
      <c r="B166" s="182"/>
      <c r="C166" s="182"/>
      <c r="D166" s="182"/>
      <c r="E166" s="182"/>
      <c r="F166" s="256" t="s">
        <v>199</v>
      </c>
      <c r="G166" s="307">
        <v>91196</v>
      </c>
      <c r="H166" s="176"/>
    </row>
    <row r="167" spans="1:8" ht="19.899999999999999" customHeight="1">
      <c r="A167" s="181" t="s">
        <v>200</v>
      </c>
      <c r="B167" s="182"/>
      <c r="C167" s="182"/>
      <c r="D167" s="182"/>
      <c r="E167" s="182"/>
      <c r="F167" s="256" t="s">
        <v>201</v>
      </c>
      <c r="G167" s="307">
        <v>259814</v>
      </c>
      <c r="H167" s="176"/>
    </row>
    <row r="168" spans="1:8" ht="19.899999999999999" customHeight="1">
      <c r="A168" s="181" t="s">
        <v>202</v>
      </c>
      <c r="B168" s="182"/>
      <c r="C168" s="182"/>
      <c r="D168" s="182"/>
      <c r="E168" s="182"/>
      <c r="F168" s="256" t="s">
        <v>203</v>
      </c>
      <c r="G168" s="307">
        <v>0</v>
      </c>
      <c r="H168" s="176"/>
    </row>
    <row r="169" spans="1:8" ht="19.899999999999999" customHeight="1">
      <c r="A169" s="181" t="s">
        <v>204</v>
      </c>
      <c r="B169" s="182"/>
      <c r="C169" s="182"/>
      <c r="D169" s="182"/>
      <c r="E169" s="182"/>
      <c r="F169" s="256" t="s">
        <v>205</v>
      </c>
      <c r="G169" s="307">
        <v>2000</v>
      </c>
      <c r="H169" s="176"/>
    </row>
    <row r="170" spans="1:8" ht="19.899999999999999" customHeight="1">
      <c r="A170" s="181" t="s">
        <v>206</v>
      </c>
      <c r="B170" s="182"/>
      <c r="C170" s="182"/>
      <c r="D170" s="182"/>
      <c r="E170" s="182"/>
      <c r="F170" s="259">
        <v>56001</v>
      </c>
      <c r="G170" s="307">
        <v>0</v>
      </c>
      <c r="H170" s="176"/>
    </row>
    <row r="171" spans="1:8" ht="19.899999999999999" customHeight="1">
      <c r="A171" s="181" t="s">
        <v>207</v>
      </c>
      <c r="B171" s="182"/>
      <c r="C171" s="182"/>
      <c r="D171" s="182"/>
      <c r="E171" s="182"/>
      <c r="F171" s="259">
        <v>56002</v>
      </c>
      <c r="G171" s="307">
        <v>0</v>
      </c>
      <c r="H171" s="176"/>
    </row>
    <row r="172" spans="1:8" ht="19.899999999999999" customHeight="1">
      <c r="A172" s="181" t="s">
        <v>208</v>
      </c>
      <c r="B172" s="182"/>
      <c r="C172" s="182"/>
      <c r="D172" s="182"/>
      <c r="E172" s="182"/>
      <c r="F172" s="259">
        <v>56003</v>
      </c>
      <c r="G172" s="307">
        <v>0</v>
      </c>
      <c r="H172" s="176"/>
    </row>
    <row r="173" spans="1:8" ht="19.899999999999999" customHeight="1">
      <c r="A173" s="181" t="s">
        <v>209</v>
      </c>
      <c r="B173" s="182"/>
      <c r="C173" s="182"/>
      <c r="D173" s="182"/>
      <c r="E173" s="182"/>
      <c r="F173" s="308" t="s">
        <v>210</v>
      </c>
      <c r="G173" s="307">
        <v>4000</v>
      </c>
      <c r="H173" s="176"/>
    </row>
    <row r="174" spans="1:8" ht="19.899999999999999" customHeight="1">
      <c r="A174" s="181" t="s">
        <v>211</v>
      </c>
      <c r="B174" s="182"/>
      <c r="C174" s="182"/>
      <c r="D174" s="182"/>
      <c r="E174" s="182"/>
      <c r="F174" s="256" t="s">
        <v>212</v>
      </c>
      <c r="G174" s="307">
        <v>3419324</v>
      </c>
      <c r="H174" s="176"/>
    </row>
    <row r="175" spans="1:8" ht="19.899999999999999" customHeight="1">
      <c r="A175" s="209" t="s">
        <v>213</v>
      </c>
      <c r="B175" s="176"/>
      <c r="C175" s="176"/>
      <c r="D175" s="176"/>
      <c r="E175" s="176"/>
      <c r="F175" s="298" t="s">
        <v>214</v>
      </c>
      <c r="G175" s="307">
        <v>0</v>
      </c>
      <c r="H175" s="176"/>
    </row>
    <row r="176" spans="1:8" ht="19.899999999999999" customHeight="1">
      <c r="A176" s="181" t="s">
        <v>215</v>
      </c>
      <c r="B176" s="182"/>
      <c r="C176" s="182"/>
      <c r="D176" s="182"/>
      <c r="E176" s="182"/>
      <c r="F176" s="256" t="s">
        <v>216</v>
      </c>
      <c r="G176" s="307">
        <v>43721</v>
      </c>
      <c r="H176" s="176"/>
    </row>
    <row r="177" spans="1:8" ht="19.899999999999999" customHeight="1">
      <c r="A177" s="181" t="s">
        <v>217</v>
      </c>
      <c r="B177" s="182"/>
      <c r="C177" s="182"/>
      <c r="D177" s="182"/>
      <c r="E177" s="182"/>
      <c r="F177" s="256" t="s">
        <v>218</v>
      </c>
      <c r="G177" s="307">
        <v>150000</v>
      </c>
      <c r="H177" s="176"/>
    </row>
    <row r="178" spans="1:8" ht="19.899999999999999" customHeight="1">
      <c r="A178" s="181" t="s">
        <v>219</v>
      </c>
      <c r="B178" s="182"/>
      <c r="C178" s="182"/>
      <c r="D178" s="182"/>
      <c r="E178" s="182"/>
      <c r="F178" s="256" t="s">
        <v>220</v>
      </c>
      <c r="G178" s="307">
        <v>0</v>
      </c>
      <c r="H178" s="176"/>
    </row>
    <row r="179" spans="1:8" ht="19.899999999999999" customHeight="1">
      <c r="A179" s="181" t="s">
        <v>221</v>
      </c>
      <c r="B179" s="182"/>
      <c r="C179" s="182"/>
      <c r="D179" s="182"/>
      <c r="E179" s="182"/>
      <c r="F179" s="256" t="s">
        <v>222</v>
      </c>
      <c r="G179" s="307">
        <v>25000</v>
      </c>
      <c r="H179" s="176"/>
    </row>
    <row r="180" spans="1:8" ht="19.899999999999999" customHeight="1">
      <c r="A180" s="181" t="s">
        <v>223</v>
      </c>
      <c r="B180" s="182"/>
      <c r="C180" s="182"/>
      <c r="D180" s="182"/>
      <c r="E180" s="182"/>
      <c r="F180" s="256" t="s">
        <v>224</v>
      </c>
      <c r="G180" s="307">
        <v>0</v>
      </c>
      <c r="H180" s="176"/>
    </row>
    <row r="181" spans="1:8" ht="19.899999999999999" customHeight="1">
      <c r="A181" s="181" t="s">
        <v>225</v>
      </c>
      <c r="B181" s="182"/>
      <c r="C181" s="182"/>
      <c r="D181" s="182"/>
      <c r="E181" s="182"/>
      <c r="F181" s="256" t="s">
        <v>226</v>
      </c>
      <c r="G181" s="307">
        <v>0</v>
      </c>
      <c r="H181" s="176"/>
    </row>
    <row r="182" spans="1:8" ht="19.899999999999999" customHeight="1">
      <c r="A182" s="181" t="s">
        <v>227</v>
      </c>
      <c r="B182" s="182"/>
      <c r="C182" s="182"/>
      <c r="D182" s="182"/>
      <c r="E182" s="182"/>
      <c r="F182" s="256" t="s">
        <v>228</v>
      </c>
      <c r="G182" s="307">
        <v>0</v>
      </c>
      <c r="H182" s="176"/>
    </row>
    <row r="183" spans="1:8" ht="19.899999999999999" customHeight="1">
      <c r="A183" s="181" t="s">
        <v>229</v>
      </c>
      <c r="B183" s="182"/>
      <c r="C183" s="182"/>
      <c r="D183" s="182"/>
      <c r="E183" s="182"/>
      <c r="F183" s="256" t="s">
        <v>230</v>
      </c>
      <c r="G183" s="307">
        <v>1888768</v>
      </c>
      <c r="H183" s="176"/>
    </row>
    <row r="184" spans="1:8" ht="19.899999999999999" customHeight="1">
      <c r="A184" s="181" t="s">
        <v>231</v>
      </c>
      <c r="B184" s="182"/>
      <c r="C184" s="182"/>
      <c r="D184" s="182"/>
      <c r="E184" s="182"/>
      <c r="F184" s="256" t="s">
        <v>232</v>
      </c>
      <c r="G184" s="307">
        <v>2418823</v>
      </c>
      <c r="H184" s="176"/>
    </row>
    <row r="185" spans="1:8" ht="19.899999999999999" customHeight="1">
      <c r="A185" s="181" t="s">
        <v>233</v>
      </c>
      <c r="B185" s="182"/>
      <c r="C185" s="182"/>
      <c r="D185" s="182"/>
      <c r="E185" s="182"/>
      <c r="F185" s="256" t="s">
        <v>234</v>
      </c>
      <c r="G185" s="307">
        <v>40000</v>
      </c>
      <c r="H185" s="176"/>
    </row>
    <row r="186" spans="1:8" ht="19.899999999999999" customHeight="1">
      <c r="A186" s="181" t="s">
        <v>235</v>
      </c>
      <c r="B186" s="182"/>
      <c r="C186" s="182"/>
      <c r="D186" s="182"/>
      <c r="E186" s="182"/>
      <c r="F186" s="256" t="s">
        <v>236</v>
      </c>
      <c r="G186" s="307">
        <v>250000</v>
      </c>
      <c r="H186" s="176"/>
    </row>
    <row r="187" spans="1:8" ht="19.899999999999999" customHeight="1">
      <c r="A187" s="181" t="s">
        <v>237</v>
      </c>
      <c r="B187" s="182"/>
      <c r="C187" s="182"/>
      <c r="D187" s="182"/>
      <c r="E187" s="182"/>
      <c r="F187" s="256" t="s">
        <v>238</v>
      </c>
      <c r="G187" s="307">
        <v>20000</v>
      </c>
      <c r="H187" s="176"/>
    </row>
    <row r="188" spans="1:8" ht="19.899999999999999" customHeight="1">
      <c r="A188" s="181" t="s">
        <v>239</v>
      </c>
      <c r="B188" s="182"/>
      <c r="C188" s="182"/>
      <c r="D188" s="182"/>
      <c r="E188" s="182"/>
      <c r="F188" s="309">
        <v>59600</v>
      </c>
      <c r="G188" s="307">
        <v>0</v>
      </c>
      <c r="H188" s="176"/>
    </row>
    <row r="189" spans="1:8" ht="19.899999999999999" customHeight="1">
      <c r="A189" s="181" t="s">
        <v>240</v>
      </c>
      <c r="B189" s="182"/>
      <c r="C189" s="182"/>
      <c r="D189" s="182"/>
      <c r="E189" s="182"/>
      <c r="F189" s="256" t="s">
        <v>241</v>
      </c>
      <c r="G189" s="307">
        <v>3762064</v>
      </c>
      <c r="H189" s="176"/>
    </row>
    <row r="190" spans="1:8" ht="19.899999999999999" customHeight="1">
      <c r="A190" s="181" t="s">
        <v>242</v>
      </c>
      <c r="B190" s="182"/>
      <c r="C190" s="182"/>
      <c r="D190" s="182"/>
      <c r="E190" s="182"/>
      <c r="F190" s="256" t="s">
        <v>243</v>
      </c>
      <c r="G190" s="307">
        <v>0</v>
      </c>
      <c r="H190" s="176"/>
    </row>
    <row r="191" spans="1:8" ht="19.899999999999999" customHeight="1">
      <c r="A191" s="181" t="s">
        <v>244</v>
      </c>
      <c r="B191" s="182"/>
      <c r="C191" s="182"/>
      <c r="D191" s="182"/>
      <c r="E191" s="182"/>
      <c r="F191" s="256" t="s">
        <v>245</v>
      </c>
      <c r="G191" s="307">
        <v>316852</v>
      </c>
      <c r="H191" s="176"/>
    </row>
    <row r="192" spans="1:8" ht="19.899999999999999" customHeight="1">
      <c r="A192" s="181"/>
      <c r="B192" s="182"/>
      <c r="C192" s="182"/>
      <c r="D192" s="182"/>
      <c r="E192" s="182"/>
      <c r="F192" s="256"/>
      <c r="G192" s="848"/>
      <c r="H192" s="176"/>
    </row>
    <row r="193" spans="1:8" ht="19.899999999999999" customHeight="1">
      <c r="A193" s="220" t="s">
        <v>246</v>
      </c>
      <c r="B193" s="221"/>
      <c r="C193" s="221"/>
      <c r="D193" s="221"/>
      <c r="E193" s="221"/>
      <c r="F193" s="222"/>
      <c r="G193" s="223">
        <v>36284788</v>
      </c>
      <c r="H193" s="176"/>
    </row>
    <row r="194" spans="1:8" ht="19.899999999999999" customHeight="1">
      <c r="A194" s="224"/>
      <c r="B194" s="225"/>
      <c r="C194" s="225"/>
      <c r="D194" s="225"/>
      <c r="E194" s="225"/>
      <c r="F194" s="310"/>
      <c r="G194" s="311"/>
      <c r="H194" s="176"/>
    </row>
    <row r="195" spans="1:8" ht="19.899999999999999" customHeight="1">
      <c r="A195" s="849" t="s">
        <v>247</v>
      </c>
      <c r="B195" s="850"/>
      <c r="C195" s="850"/>
      <c r="D195" s="850"/>
      <c r="E195" s="850"/>
      <c r="F195" s="851"/>
      <c r="G195" s="852"/>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550602</v>
      </c>
      <c r="H197" s="176"/>
    </row>
    <row r="198" spans="1:8" ht="19.899999999999999" customHeight="1">
      <c r="A198" s="181" t="s">
        <v>250</v>
      </c>
      <c r="B198" s="182"/>
      <c r="C198" s="182"/>
      <c r="D198" s="182"/>
      <c r="E198" s="182"/>
      <c r="F198" s="256" t="s">
        <v>251</v>
      </c>
      <c r="G198" s="307">
        <v>114319</v>
      </c>
      <c r="H198" s="176"/>
    </row>
    <row r="199" spans="1:8" ht="19.899999999999999" customHeight="1">
      <c r="A199" s="181" t="s">
        <v>252</v>
      </c>
      <c r="B199" s="182"/>
      <c r="C199" s="182"/>
      <c r="D199" s="182"/>
      <c r="E199" s="182"/>
      <c r="F199" s="256" t="s">
        <v>253</v>
      </c>
      <c r="G199" s="307">
        <v>358101</v>
      </c>
      <c r="H199" s="176"/>
    </row>
    <row r="200" spans="1:8" ht="19.899999999999999" customHeight="1">
      <c r="A200" s="181" t="s">
        <v>254</v>
      </c>
      <c r="B200" s="182"/>
      <c r="C200" s="182"/>
      <c r="D200" s="182"/>
      <c r="E200" s="182"/>
      <c r="F200" s="256" t="s">
        <v>255</v>
      </c>
      <c r="G200" s="307">
        <v>281529</v>
      </c>
      <c r="H200" s="176"/>
    </row>
    <row r="201" spans="1:8" ht="19.899999999999999" customHeight="1">
      <c r="A201" s="181" t="s">
        <v>256</v>
      </c>
      <c r="B201" s="182"/>
      <c r="C201" s="182"/>
      <c r="D201" s="182"/>
      <c r="E201" s="182"/>
      <c r="F201" s="256" t="s">
        <v>257</v>
      </c>
      <c r="G201" s="307">
        <v>2252607</v>
      </c>
      <c r="H201" s="176"/>
    </row>
    <row r="202" spans="1:8" ht="19.899999999999999" customHeight="1">
      <c r="A202" s="181" t="s">
        <v>258</v>
      </c>
      <c r="B202" s="182"/>
      <c r="C202" s="182"/>
      <c r="D202" s="182"/>
      <c r="E202" s="182"/>
      <c r="F202" s="256" t="s">
        <v>259</v>
      </c>
      <c r="G202" s="307">
        <v>85175</v>
      </c>
      <c r="H202" s="176"/>
    </row>
    <row r="203" spans="1:8" ht="19.899999999999999" customHeight="1">
      <c r="A203" s="181" t="s">
        <v>260</v>
      </c>
      <c r="B203" s="182"/>
      <c r="C203" s="182"/>
      <c r="D203" s="182"/>
      <c r="E203" s="182"/>
      <c r="F203" s="256" t="s">
        <v>261</v>
      </c>
      <c r="G203" s="307">
        <v>667707</v>
      </c>
      <c r="H203" s="176"/>
    </row>
    <row r="204" spans="1:8" ht="19.899999999999999" customHeight="1">
      <c r="A204" s="181" t="s">
        <v>262</v>
      </c>
      <c r="B204" s="182"/>
      <c r="C204" s="182"/>
      <c r="D204" s="182"/>
      <c r="E204" s="182"/>
      <c r="F204" s="256" t="s">
        <v>263</v>
      </c>
      <c r="G204" s="307">
        <v>0</v>
      </c>
      <c r="H204" s="176"/>
    </row>
    <row r="205" spans="1:8" ht="19.899999999999999" customHeight="1">
      <c r="A205" s="181" t="s">
        <v>264</v>
      </c>
      <c r="B205" s="182"/>
      <c r="C205" s="182"/>
      <c r="D205" s="182"/>
      <c r="E205" s="182"/>
      <c r="F205" s="256" t="s">
        <v>265</v>
      </c>
      <c r="G205" s="307">
        <v>155850</v>
      </c>
      <c r="H205" s="176"/>
    </row>
    <row r="206" spans="1:8" ht="19.899999999999999" customHeight="1">
      <c r="A206" s="181" t="s">
        <v>266</v>
      </c>
      <c r="B206" s="182"/>
      <c r="C206" s="182"/>
      <c r="D206" s="182"/>
      <c r="E206" s="182"/>
      <c r="F206" s="256" t="s">
        <v>267</v>
      </c>
      <c r="G206" s="307">
        <v>106320</v>
      </c>
      <c r="H206" s="176"/>
    </row>
    <row r="207" spans="1:8" ht="19.899999999999999" customHeight="1">
      <c r="A207" s="181" t="s">
        <v>268</v>
      </c>
      <c r="B207" s="182"/>
      <c r="C207" s="182"/>
      <c r="D207" s="182"/>
      <c r="E207" s="182"/>
      <c r="F207" s="256" t="s">
        <v>269</v>
      </c>
      <c r="G207" s="307">
        <v>1038024</v>
      </c>
      <c r="H207" s="176"/>
    </row>
    <row r="208" spans="1:8" ht="19.899999999999999" customHeight="1">
      <c r="A208" s="181" t="s">
        <v>270</v>
      </c>
      <c r="B208" s="182"/>
      <c r="C208" s="182"/>
      <c r="D208" s="182"/>
      <c r="E208" s="182"/>
      <c r="F208" s="256" t="s">
        <v>271</v>
      </c>
      <c r="G208" s="307">
        <v>53069</v>
      </c>
      <c r="H208" s="176"/>
    </row>
    <row r="209" spans="1:8" ht="19.899999999999999" customHeight="1">
      <c r="A209" s="181" t="s">
        <v>272</v>
      </c>
      <c r="B209" s="182"/>
      <c r="C209" s="182"/>
      <c r="D209" s="182"/>
      <c r="E209" s="182"/>
      <c r="F209" s="256" t="s">
        <v>273</v>
      </c>
      <c r="G209" s="307">
        <v>24300</v>
      </c>
      <c r="H209" s="176"/>
    </row>
    <row r="210" spans="1:8" ht="19.899999999999999" customHeight="1">
      <c r="A210" s="181" t="s">
        <v>274</v>
      </c>
      <c r="B210" s="176"/>
      <c r="C210" s="176"/>
      <c r="D210" s="176"/>
      <c r="E210" s="176"/>
      <c r="F210" s="256" t="s">
        <v>275</v>
      </c>
      <c r="G210" s="307">
        <v>31000</v>
      </c>
      <c r="H210" s="176"/>
    </row>
    <row r="211" spans="1:8" ht="19.899999999999999" customHeight="1">
      <c r="A211" s="181" t="s">
        <v>276</v>
      </c>
      <c r="B211" s="176"/>
      <c r="C211" s="176"/>
      <c r="D211" s="176"/>
      <c r="E211" s="176"/>
      <c r="F211" s="259">
        <v>64007</v>
      </c>
      <c r="G211" s="307">
        <v>0</v>
      </c>
      <c r="H211" s="176"/>
    </row>
    <row r="212" spans="1:8" ht="19.899999999999999" customHeight="1">
      <c r="A212" s="181" t="s">
        <v>277</v>
      </c>
      <c r="B212" s="182"/>
      <c r="C212" s="182"/>
      <c r="D212" s="182"/>
      <c r="E212" s="182"/>
      <c r="F212" s="256" t="s">
        <v>278</v>
      </c>
      <c r="G212" s="307">
        <v>2571951</v>
      </c>
      <c r="H212" s="176"/>
    </row>
    <row r="213" spans="1:8" ht="19.899999999999999" customHeight="1">
      <c r="A213" s="181" t="s">
        <v>279</v>
      </c>
      <c r="B213" s="182"/>
      <c r="C213" s="182"/>
      <c r="D213" s="182"/>
      <c r="E213" s="182"/>
      <c r="F213" s="256" t="s">
        <v>280</v>
      </c>
      <c r="G213" s="307">
        <v>0</v>
      </c>
      <c r="H213" s="176"/>
    </row>
    <row r="214" spans="1:8" ht="19.899999999999999" customHeight="1">
      <c r="A214" s="181" t="s">
        <v>281</v>
      </c>
      <c r="B214" s="182"/>
      <c r="C214" s="182"/>
      <c r="D214" s="182"/>
      <c r="E214" s="182"/>
      <c r="F214" s="256" t="s">
        <v>282</v>
      </c>
      <c r="G214" s="307">
        <v>0</v>
      </c>
      <c r="H214" s="176"/>
    </row>
    <row r="215" spans="1:8" ht="19.899999999999999" customHeight="1">
      <c r="A215" s="181" t="s">
        <v>283</v>
      </c>
      <c r="B215" s="182"/>
      <c r="C215" s="182"/>
      <c r="D215" s="182"/>
      <c r="E215" s="182"/>
      <c r="F215" s="256" t="s">
        <v>284</v>
      </c>
      <c r="G215" s="307">
        <v>590325</v>
      </c>
      <c r="H215" s="176"/>
    </row>
    <row r="216" spans="1:8" ht="19.899999999999999" customHeight="1">
      <c r="A216" s="181" t="s">
        <v>285</v>
      </c>
      <c r="B216" s="182"/>
      <c r="C216" s="182"/>
      <c r="D216" s="182"/>
      <c r="E216" s="182"/>
      <c r="F216" s="256" t="s">
        <v>286</v>
      </c>
      <c r="G216" s="307">
        <v>727755</v>
      </c>
      <c r="H216" s="176"/>
    </row>
    <row r="217" spans="1:8" ht="19.899999999999999" customHeight="1">
      <c r="A217" s="181" t="s">
        <v>287</v>
      </c>
      <c r="B217" s="176"/>
      <c r="C217" s="176"/>
      <c r="D217" s="176"/>
      <c r="E217" s="176"/>
      <c r="F217" s="298" t="s">
        <v>288</v>
      </c>
      <c r="G217" s="307">
        <v>2029553</v>
      </c>
      <c r="H217" s="176"/>
    </row>
    <row r="218" spans="1:8" ht="19.899999999999999" customHeight="1">
      <c r="A218" s="181" t="s">
        <v>289</v>
      </c>
      <c r="B218" s="182"/>
      <c r="C218" s="182"/>
      <c r="D218" s="182"/>
      <c r="E218" s="182"/>
      <c r="F218" s="256" t="s">
        <v>290</v>
      </c>
      <c r="G218" s="307">
        <v>320366</v>
      </c>
      <c r="H218" s="176"/>
    </row>
    <row r="219" spans="1:8" ht="19.899999999999999" customHeight="1">
      <c r="A219" s="181" t="s">
        <v>291</v>
      </c>
      <c r="B219" s="182"/>
      <c r="C219" s="182"/>
      <c r="D219" s="182"/>
      <c r="E219" s="182"/>
      <c r="F219" s="256" t="s">
        <v>292</v>
      </c>
      <c r="G219" s="307">
        <v>75348</v>
      </c>
      <c r="H219" s="176"/>
    </row>
    <row r="220" spans="1:8" ht="19.899999999999999" customHeight="1">
      <c r="A220" s="183" t="s">
        <v>293</v>
      </c>
      <c r="B220" s="184"/>
      <c r="C220" s="184"/>
      <c r="D220" s="184"/>
      <c r="E220" s="184"/>
      <c r="F220" s="271" t="s">
        <v>294</v>
      </c>
      <c r="G220" s="307">
        <v>301496</v>
      </c>
      <c r="H220" s="176"/>
    </row>
    <row r="221" spans="1:8" ht="19.899999999999999" customHeight="1">
      <c r="A221" s="181" t="s">
        <v>295</v>
      </c>
      <c r="B221" s="182"/>
      <c r="C221" s="182"/>
      <c r="D221" s="182"/>
      <c r="E221" s="182"/>
      <c r="F221" s="285" t="s">
        <v>296</v>
      </c>
      <c r="G221" s="307">
        <v>35000</v>
      </c>
      <c r="H221" s="176"/>
    </row>
    <row r="222" spans="1:8" ht="19.899999999999999" customHeight="1">
      <c r="A222" s="181" t="s">
        <v>297</v>
      </c>
      <c r="B222" s="182"/>
      <c r="C222" s="182"/>
      <c r="D222" s="182"/>
      <c r="E222" s="182"/>
      <c r="F222" s="256" t="s">
        <v>298</v>
      </c>
      <c r="G222" s="307">
        <v>0</v>
      </c>
      <c r="H222" s="176"/>
    </row>
    <row r="223" spans="1:8" ht="19.899999999999999" customHeight="1">
      <c r="A223" s="181" t="s">
        <v>299</v>
      </c>
      <c r="B223" s="182"/>
      <c r="C223" s="182"/>
      <c r="D223" s="182"/>
      <c r="E223" s="182"/>
      <c r="F223" s="256" t="s">
        <v>300</v>
      </c>
      <c r="G223" s="307">
        <v>0</v>
      </c>
      <c r="H223" s="176"/>
    </row>
    <row r="224" spans="1:8" ht="19.899999999999999" customHeight="1">
      <c r="A224" s="181" t="s">
        <v>301</v>
      </c>
      <c r="B224" s="182"/>
      <c r="C224" s="182"/>
      <c r="D224" s="182"/>
      <c r="E224" s="182"/>
      <c r="F224" s="256" t="s">
        <v>302</v>
      </c>
      <c r="G224" s="307">
        <v>32000</v>
      </c>
      <c r="H224" s="176"/>
    </row>
    <row r="225" spans="1:9" ht="19.899999999999999" customHeight="1">
      <c r="A225" s="181" t="s">
        <v>303</v>
      </c>
      <c r="B225" s="182"/>
      <c r="C225" s="182"/>
      <c r="D225" s="182"/>
      <c r="E225" s="182"/>
      <c r="F225" s="256" t="s">
        <v>304</v>
      </c>
      <c r="G225" s="307">
        <v>0</v>
      </c>
      <c r="H225" s="176"/>
    </row>
    <row r="226" spans="1:9" ht="19.899999999999999" customHeight="1">
      <c r="A226" s="181" t="s">
        <v>305</v>
      </c>
      <c r="B226" s="182"/>
      <c r="C226" s="182"/>
      <c r="D226" s="182"/>
      <c r="E226" s="182"/>
      <c r="F226" s="256" t="s">
        <v>306</v>
      </c>
      <c r="G226" s="307">
        <v>0</v>
      </c>
      <c r="H226" s="176"/>
    </row>
    <row r="227" spans="1:9" ht="19.899999999999999" customHeight="1">
      <c r="A227" s="226" t="s">
        <v>307</v>
      </c>
      <c r="B227" s="182"/>
      <c r="C227" s="182"/>
      <c r="D227" s="227"/>
      <c r="E227" s="182"/>
      <c r="F227" s="312" t="s">
        <v>308</v>
      </c>
      <c r="G227" s="307">
        <v>0</v>
      </c>
      <c r="H227" s="176"/>
    </row>
    <row r="228" spans="1:9" ht="19.899999999999999" customHeight="1">
      <c r="A228" s="226" t="s">
        <v>309</v>
      </c>
      <c r="B228" s="228"/>
      <c r="C228" s="228"/>
      <c r="D228" s="229"/>
      <c r="E228" s="228"/>
      <c r="F228" s="313" t="s">
        <v>310</v>
      </c>
      <c r="G228" s="307">
        <v>0</v>
      </c>
      <c r="H228" s="176"/>
    </row>
    <row r="229" spans="1:9" ht="19.899999999999999" customHeight="1">
      <c r="A229" s="226" t="s">
        <v>311</v>
      </c>
      <c r="B229" s="228"/>
      <c r="C229" s="228"/>
      <c r="D229" s="229"/>
      <c r="E229" s="228"/>
      <c r="F229" s="313" t="s">
        <v>312</v>
      </c>
      <c r="G229" s="307">
        <v>0</v>
      </c>
      <c r="H229" s="176"/>
    </row>
    <row r="230" spans="1:9" ht="19.899999999999999" customHeight="1">
      <c r="A230" s="226" t="s">
        <v>313</v>
      </c>
      <c r="B230" s="228"/>
      <c r="C230" s="228"/>
      <c r="D230" s="229"/>
      <c r="E230" s="228"/>
      <c r="F230" s="314" t="s">
        <v>314</v>
      </c>
      <c r="G230" s="307">
        <v>0</v>
      </c>
      <c r="H230" s="176"/>
    </row>
    <row r="231" spans="1:9" ht="19.899999999999999" customHeight="1">
      <c r="A231" s="226" t="s">
        <v>315</v>
      </c>
      <c r="B231" s="228"/>
      <c r="C231" s="228"/>
      <c r="D231" s="229"/>
      <c r="E231" s="228"/>
      <c r="F231" s="315">
        <v>69270</v>
      </c>
      <c r="G231" s="307">
        <v>0</v>
      </c>
      <c r="H231" s="176"/>
    </row>
    <row r="232" spans="1:9" ht="19.899999999999999" customHeight="1">
      <c r="A232" s="181" t="s">
        <v>316</v>
      </c>
      <c r="B232" s="182"/>
      <c r="C232" s="182"/>
      <c r="D232" s="182"/>
      <c r="E232" s="182"/>
      <c r="F232" s="256" t="s">
        <v>317</v>
      </c>
      <c r="G232" s="307">
        <v>3369886</v>
      </c>
      <c r="H232" s="176"/>
      <c r="I232" s="230"/>
    </row>
    <row r="233" spans="1:9" ht="19.899999999999999" customHeight="1">
      <c r="A233" s="181" t="s">
        <v>318</v>
      </c>
      <c r="B233" s="182"/>
      <c r="C233" s="182"/>
      <c r="D233" s="182"/>
      <c r="E233" s="182"/>
      <c r="F233" s="256" t="s">
        <v>319</v>
      </c>
      <c r="G233" s="307">
        <v>0</v>
      </c>
      <c r="H233" s="176"/>
    </row>
    <row r="234" spans="1:9" ht="19.899999999999999" customHeight="1">
      <c r="A234" s="181" t="s">
        <v>320</v>
      </c>
      <c r="B234" s="182"/>
      <c r="C234" s="182"/>
      <c r="D234" s="182"/>
      <c r="E234" s="182"/>
      <c r="F234" s="256" t="s">
        <v>321</v>
      </c>
      <c r="G234" s="316">
        <v>20000</v>
      </c>
      <c r="H234" s="176"/>
    </row>
    <row r="235" spans="1:9" ht="19.899999999999999" customHeight="1">
      <c r="A235" s="181"/>
      <c r="B235" s="182"/>
      <c r="C235" s="182"/>
      <c r="D235" s="182"/>
      <c r="E235" s="182"/>
      <c r="F235" s="256"/>
      <c r="G235" s="317"/>
      <c r="H235" s="176"/>
    </row>
    <row r="236" spans="1:9" ht="19.899999999999999" customHeight="1">
      <c r="A236" s="205" t="s">
        <v>322</v>
      </c>
      <c r="B236" s="275"/>
      <c r="C236" s="275"/>
      <c r="D236" s="275"/>
      <c r="E236" s="275"/>
      <c r="F236" s="276"/>
      <c r="G236" s="318">
        <v>15792283</v>
      </c>
      <c r="H236" s="176"/>
    </row>
    <row r="237" spans="1:9" ht="19.899999999999999" customHeight="1">
      <c r="A237" s="224"/>
      <c r="B237" s="225"/>
      <c r="C237" s="225"/>
      <c r="D237" s="225"/>
      <c r="E237" s="225"/>
      <c r="F237" s="853"/>
      <c r="G237" s="854"/>
      <c r="H237" s="176"/>
    </row>
    <row r="238" spans="1:9" ht="19.899999999999999" customHeight="1">
      <c r="A238" s="1418" t="s">
        <v>323</v>
      </c>
      <c r="B238" s="1419"/>
      <c r="C238" s="1419"/>
      <c r="D238" s="1419"/>
      <c r="E238" s="1419"/>
      <c r="F238" s="1420"/>
      <c r="G238" s="855"/>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0</v>
      </c>
      <c r="H240" s="176"/>
    </row>
    <row r="241" spans="1:10" ht="19.899999999999999" customHeight="1">
      <c r="A241" s="183" t="s">
        <v>326</v>
      </c>
      <c r="B241" s="184"/>
      <c r="C241" s="184"/>
      <c r="D241" s="184"/>
      <c r="E241" s="184"/>
      <c r="F241" s="271" t="s">
        <v>327</v>
      </c>
      <c r="G241" s="320">
        <v>0</v>
      </c>
      <c r="H241" s="176"/>
    </row>
    <row r="242" spans="1:10" ht="19.899999999999999" customHeight="1">
      <c r="A242" s="181" t="s">
        <v>328</v>
      </c>
      <c r="B242" s="182"/>
      <c r="C242" s="182"/>
      <c r="D242" s="182"/>
      <c r="E242" s="182"/>
      <c r="F242" s="256" t="s">
        <v>329</v>
      </c>
      <c r="G242" s="320">
        <v>0</v>
      </c>
      <c r="H242" s="176"/>
    </row>
    <row r="243" spans="1:10" ht="19.899999999999999" customHeight="1">
      <c r="A243" s="183" t="s">
        <v>330</v>
      </c>
      <c r="B243" s="184"/>
      <c r="C243" s="184"/>
      <c r="D243" s="184"/>
      <c r="E243" s="184"/>
      <c r="F243" s="271" t="s">
        <v>331</v>
      </c>
      <c r="G243" s="320">
        <v>0</v>
      </c>
      <c r="H243" s="187"/>
      <c r="I243" s="232"/>
    </row>
    <row r="244" spans="1:10" ht="19.899999999999999" customHeight="1">
      <c r="A244" s="183" t="s">
        <v>332</v>
      </c>
      <c r="B244" s="184"/>
      <c r="C244" s="184"/>
      <c r="D244" s="184"/>
      <c r="E244" s="184"/>
      <c r="F244" s="289">
        <v>73050</v>
      </c>
      <c r="G244" s="320">
        <v>10000</v>
      </c>
      <c r="H244" s="187"/>
      <c r="I244" s="232"/>
    </row>
    <row r="245" spans="1:10" ht="19.899999999999999" customHeight="1">
      <c r="A245" s="183" t="s">
        <v>333</v>
      </c>
      <c r="B245" s="184"/>
      <c r="C245" s="184"/>
      <c r="D245" s="184"/>
      <c r="E245" s="184"/>
      <c r="F245" s="271" t="s">
        <v>334</v>
      </c>
      <c r="G245" s="320">
        <v>0</v>
      </c>
      <c r="H245" s="187"/>
      <c r="I245" s="232"/>
    </row>
    <row r="246" spans="1:10" ht="19.899999999999999" customHeight="1">
      <c r="A246" s="183" t="s">
        <v>335</v>
      </c>
      <c r="B246" s="184"/>
      <c r="C246" s="184"/>
      <c r="D246" s="184"/>
      <c r="E246" s="184"/>
      <c r="F246" s="271" t="s">
        <v>336</v>
      </c>
      <c r="G246" s="320">
        <v>0</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0</v>
      </c>
      <c r="H248" s="187"/>
      <c r="I248" s="232"/>
      <c r="J248" s="232"/>
    </row>
    <row r="249" spans="1:10" ht="19.899999999999999" customHeight="1">
      <c r="A249" s="183" t="s">
        <v>341</v>
      </c>
      <c r="B249" s="184"/>
      <c r="C249" s="184"/>
      <c r="D249" s="184"/>
      <c r="E249" s="184"/>
      <c r="F249" s="271" t="s">
        <v>342</v>
      </c>
      <c r="G249" s="320">
        <v>0</v>
      </c>
      <c r="H249" s="187"/>
      <c r="I249" s="232"/>
    </row>
    <row r="250" spans="1:10" ht="19.899999999999999" customHeight="1">
      <c r="A250" s="183"/>
      <c r="B250" s="184"/>
      <c r="C250" s="184"/>
      <c r="D250" s="184"/>
      <c r="E250" s="184"/>
      <c r="F250" s="271"/>
      <c r="G250" s="856"/>
      <c r="H250" s="187"/>
      <c r="I250" s="232"/>
    </row>
    <row r="251" spans="1:10" ht="19.899999999999999" customHeight="1">
      <c r="A251" s="205" t="s">
        <v>343</v>
      </c>
      <c r="B251" s="275"/>
      <c r="C251" s="275"/>
      <c r="D251" s="275"/>
      <c r="E251" s="275"/>
      <c r="F251" s="276"/>
      <c r="G251" s="318">
        <v>10000</v>
      </c>
      <c r="H251" s="176"/>
    </row>
    <row r="252" spans="1:10" ht="19.899999999999999" customHeight="1">
      <c r="A252" s="224"/>
      <c r="B252" s="225"/>
      <c r="C252" s="225"/>
      <c r="D252" s="225"/>
      <c r="E252" s="225"/>
      <c r="F252" s="225"/>
      <c r="G252" s="857"/>
      <c r="H252" s="176"/>
    </row>
    <row r="253" spans="1:10" ht="19.899999999999999" customHeight="1" thickBot="1">
      <c r="A253" s="213" t="s">
        <v>344</v>
      </c>
      <c r="B253" s="214"/>
      <c r="C253" s="214"/>
      <c r="D253" s="214"/>
      <c r="E253" s="214"/>
      <c r="F253" s="215"/>
      <c r="G253" s="233">
        <v>52087071</v>
      </c>
      <c r="H253" s="176"/>
    </row>
    <row r="254" spans="1:10" ht="19.899999999999999" customHeight="1" thickTop="1">
      <c r="A254" s="624"/>
      <c r="B254" s="625"/>
      <c r="C254" s="625"/>
      <c r="D254" s="625"/>
      <c r="E254" s="625"/>
      <c r="F254" s="626"/>
      <c r="G254" s="627"/>
      <c r="H254" s="176"/>
    </row>
    <row r="255" spans="1:10" ht="19.899999999999999" customHeight="1">
      <c r="A255" s="1421"/>
      <c r="B255" s="1422"/>
      <c r="C255" s="1422"/>
      <c r="D255" s="1422"/>
      <c r="E255" s="1422"/>
      <c r="F255" s="1423"/>
      <c r="G255" s="858"/>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599738</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5160715</v>
      </c>
      <c r="H260" s="176"/>
    </row>
    <row r="261" spans="1:12" ht="19.899999999999999" customHeight="1">
      <c r="A261" s="181" t="s">
        <v>349</v>
      </c>
      <c r="B261" s="182"/>
      <c r="C261" s="182"/>
      <c r="D261" s="182"/>
      <c r="E261" s="182"/>
      <c r="F261" s="321">
        <v>30500</v>
      </c>
      <c r="G261" s="307">
        <v>0</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568000</v>
      </c>
      <c r="H264" s="176"/>
    </row>
    <row r="265" spans="1:12" ht="19.899999999999999" customHeight="1">
      <c r="A265" s="181" t="s">
        <v>353</v>
      </c>
      <c r="B265" s="182"/>
      <c r="C265" s="182"/>
      <c r="D265" s="182"/>
      <c r="E265" s="182"/>
      <c r="F265" s="321">
        <v>31100</v>
      </c>
      <c r="G265" s="166">
        <v>203093</v>
      </c>
      <c r="H265" s="176"/>
    </row>
    <row r="266" spans="1:12" ht="19.899999999999999" customHeight="1">
      <c r="A266" s="181"/>
      <c r="B266" s="182"/>
      <c r="C266" s="182"/>
      <c r="D266" s="182"/>
      <c r="E266" s="182"/>
      <c r="F266" s="321"/>
      <c r="G266" s="859"/>
      <c r="H266" s="176"/>
    </row>
    <row r="267" spans="1:12" ht="19.899999999999999" customHeight="1">
      <c r="A267" s="186" t="s">
        <v>354</v>
      </c>
      <c r="B267" s="182"/>
      <c r="C267" s="182"/>
      <c r="D267" s="182"/>
      <c r="E267" s="182"/>
      <c r="F267" s="321"/>
      <c r="G267" s="628">
        <v>6531546</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-16180808</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v>-9649262</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FFFF00"/>
  </sheetPr>
  <dimension ref="A1:L275"/>
  <sheetViews>
    <sheetView showGridLines="0" zoomScale="60" zoomScaleNormal="60" zoomScaleSheetLayoutView="80" zoomScalePageLayoutView="80" workbookViewId="0">
      <selection activeCell="I4" sqref="I3:I4"/>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A1" s="1741"/>
      <c r="B1" s="1741"/>
      <c r="C1" s="1741"/>
      <c r="D1" s="1741"/>
      <c r="E1" s="1741"/>
      <c r="F1" s="1741"/>
      <c r="G1" s="1743"/>
    </row>
    <row r="2" spans="1:8" ht="30" customHeight="1" thickBot="1">
      <c r="A2" s="1743" t="s">
        <v>0</v>
      </c>
      <c r="B2" s="1744" t="s">
        <v>372</v>
      </c>
      <c r="C2" s="1744"/>
      <c r="D2" s="1744"/>
      <c r="E2" s="1744"/>
      <c r="F2" s="1744"/>
      <c r="G2" s="1745"/>
    </row>
    <row r="3" spans="1:8" ht="22.9" customHeight="1">
      <c r="A3" s="1746" t="s">
        <v>1</v>
      </c>
      <c r="B3" s="1746"/>
      <c r="C3" s="1746"/>
      <c r="D3" s="1746"/>
      <c r="E3" s="1746"/>
      <c r="F3" s="1746"/>
      <c r="G3" s="1746"/>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1742"/>
      <c r="B6" s="1742"/>
      <c r="C6" s="1742"/>
      <c r="D6" s="1742"/>
      <c r="E6" s="1742"/>
      <c r="F6" s="1742"/>
      <c r="G6" s="1742"/>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v>5571653</v>
      </c>
      <c r="H12" s="176"/>
    </row>
    <row r="13" spans="1:8" ht="19.899999999999999" customHeight="1">
      <c r="A13" s="181" t="s">
        <v>8</v>
      </c>
      <c r="B13" s="182"/>
      <c r="C13" s="176" t="s">
        <v>10</v>
      </c>
      <c r="D13" s="182"/>
      <c r="E13" s="182"/>
      <c r="F13" s="256" t="s">
        <v>11</v>
      </c>
      <c r="G13" s="255">
        <v>83584409</v>
      </c>
      <c r="H13" s="176"/>
    </row>
    <row r="14" spans="1:8" ht="19.899999999999999" customHeight="1">
      <c r="A14" s="181" t="s">
        <v>8</v>
      </c>
      <c r="B14" s="182"/>
      <c r="C14" s="182" t="s">
        <v>12</v>
      </c>
      <c r="D14" s="182"/>
      <c r="E14" s="182"/>
      <c r="F14" s="256" t="s">
        <v>13</v>
      </c>
      <c r="G14" s="257">
        <v>9100750</v>
      </c>
      <c r="H14" s="176"/>
    </row>
    <row r="15" spans="1:8" ht="19.899999999999999" customHeight="1">
      <c r="A15" s="181" t="s">
        <v>8</v>
      </c>
      <c r="B15" s="182"/>
      <c r="C15" s="185" t="s">
        <v>14</v>
      </c>
      <c r="D15" s="182"/>
      <c r="E15" s="182"/>
      <c r="F15" s="256" t="s">
        <v>15</v>
      </c>
      <c r="G15" s="257">
        <v>1243323</v>
      </c>
      <c r="H15" s="176"/>
    </row>
    <row r="16" spans="1:8" ht="19.899999999999999" customHeight="1">
      <c r="A16" s="181" t="s">
        <v>8</v>
      </c>
      <c r="B16" s="182"/>
      <c r="C16" s="185" t="s">
        <v>16</v>
      </c>
      <c r="D16" s="182"/>
      <c r="E16" s="182"/>
      <c r="F16" s="256" t="s">
        <v>17</v>
      </c>
      <c r="G16" s="258">
        <v>7266925</v>
      </c>
      <c r="H16" s="176"/>
    </row>
    <row r="17" spans="1:8" ht="19.899999999999999" customHeight="1">
      <c r="A17" s="181" t="s">
        <v>8</v>
      </c>
      <c r="B17" s="182"/>
      <c r="C17" s="176" t="s">
        <v>18</v>
      </c>
      <c r="D17" s="182"/>
      <c r="E17" s="182"/>
      <c r="F17" s="259">
        <v>40160</v>
      </c>
      <c r="G17" s="258">
        <v>49999</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1009">
        <v>106817059</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v>604758</v>
      </c>
      <c r="H21" s="187"/>
    </row>
    <row r="22" spans="1:8" ht="19.899999999999999" customHeight="1">
      <c r="A22" s="183" t="s">
        <v>20</v>
      </c>
      <c r="B22" s="182"/>
      <c r="C22" s="176" t="s">
        <v>10</v>
      </c>
      <c r="D22" s="182"/>
      <c r="E22" s="182"/>
      <c r="F22" s="256" t="s">
        <v>21</v>
      </c>
      <c r="G22" s="262">
        <v>10610893</v>
      </c>
      <c r="H22" s="176"/>
    </row>
    <row r="23" spans="1:8" ht="19.899999999999999" customHeight="1">
      <c r="A23" s="183" t="s">
        <v>20</v>
      </c>
      <c r="B23" s="182"/>
      <c r="C23" s="182" t="s">
        <v>12</v>
      </c>
      <c r="D23" s="182"/>
      <c r="E23" s="182"/>
      <c r="F23" s="256" t="s">
        <v>22</v>
      </c>
      <c r="G23" s="263">
        <v>1289826</v>
      </c>
      <c r="H23" s="176"/>
    </row>
    <row r="24" spans="1:8" ht="19.899999999999999" customHeight="1">
      <c r="A24" s="183" t="s">
        <v>20</v>
      </c>
      <c r="B24" s="182"/>
      <c r="C24" s="185" t="s">
        <v>14</v>
      </c>
      <c r="D24" s="182"/>
      <c r="E24" s="182"/>
      <c r="F24" s="256" t="s">
        <v>23</v>
      </c>
      <c r="G24" s="263">
        <v>164042</v>
      </c>
      <c r="H24" s="176"/>
    </row>
    <row r="25" spans="1:8" ht="19.899999999999999" customHeight="1">
      <c r="A25" s="183" t="s">
        <v>20</v>
      </c>
      <c r="B25" s="182"/>
      <c r="C25" s="185" t="s">
        <v>16</v>
      </c>
      <c r="D25" s="182"/>
      <c r="E25" s="182"/>
      <c r="F25" s="256" t="s">
        <v>24</v>
      </c>
      <c r="G25" s="263">
        <v>1029576</v>
      </c>
      <c r="H25" s="176"/>
    </row>
    <row r="26" spans="1:8" ht="19.899999999999999" customHeight="1">
      <c r="A26" s="183" t="s">
        <v>20</v>
      </c>
      <c r="B26" s="182"/>
      <c r="C26" s="176" t="s">
        <v>18</v>
      </c>
      <c r="D26" s="182"/>
      <c r="E26" s="182"/>
      <c r="F26" s="259">
        <v>40360</v>
      </c>
      <c r="G26" s="263">
        <v>1987</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1010">
        <v>13701082</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v>0</v>
      </c>
      <c r="H30" s="176"/>
    </row>
    <row r="31" spans="1:8" ht="19.899999999999999" customHeight="1">
      <c r="A31" s="181" t="s">
        <v>26</v>
      </c>
      <c r="B31" s="182"/>
      <c r="C31" s="176" t="s">
        <v>29</v>
      </c>
      <c r="D31" s="182"/>
      <c r="E31" s="182"/>
      <c r="F31" s="256" t="s">
        <v>30</v>
      </c>
      <c r="G31" s="266">
        <v>372204</v>
      </c>
      <c r="H31" s="176"/>
    </row>
    <row r="32" spans="1:8" ht="19.899999999999999" customHeight="1">
      <c r="A32" s="181" t="s">
        <v>31</v>
      </c>
      <c r="B32" s="182"/>
      <c r="C32" s="182" t="s">
        <v>27</v>
      </c>
      <c r="D32" s="182"/>
      <c r="E32" s="182"/>
      <c r="F32" s="256" t="s">
        <v>28</v>
      </c>
      <c r="G32" s="266">
        <v>0</v>
      </c>
      <c r="H32" s="176"/>
    </row>
    <row r="33" spans="1:8" ht="19.899999999999999" customHeight="1">
      <c r="A33" s="181" t="s">
        <v>31</v>
      </c>
      <c r="B33" s="182"/>
      <c r="C33" s="176" t="s">
        <v>29</v>
      </c>
      <c r="D33" s="182"/>
      <c r="E33" s="182"/>
      <c r="F33" s="256" t="s">
        <v>30</v>
      </c>
      <c r="G33" s="266">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1010">
        <v>372204</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v>0</v>
      </c>
      <c r="H37" s="176"/>
    </row>
    <row r="38" spans="1:8" ht="19.899999999999999" customHeight="1">
      <c r="A38" s="181" t="s">
        <v>33</v>
      </c>
      <c r="B38" s="182"/>
      <c r="C38" s="1156" t="s">
        <v>29</v>
      </c>
      <c r="D38" s="1156"/>
      <c r="E38" s="1156"/>
      <c r="F38" s="256" t="s">
        <v>35</v>
      </c>
      <c r="G38" s="263">
        <v>0</v>
      </c>
      <c r="H38" s="176"/>
    </row>
    <row r="39" spans="1:8" ht="19.899999999999999" customHeight="1">
      <c r="A39" s="181" t="s">
        <v>36</v>
      </c>
      <c r="B39" s="182"/>
      <c r="C39" s="182" t="s">
        <v>27</v>
      </c>
      <c r="D39" s="182"/>
      <c r="E39" s="182"/>
      <c r="F39" s="256" t="s">
        <v>34</v>
      </c>
      <c r="G39" s="263">
        <v>0</v>
      </c>
      <c r="H39" s="176"/>
    </row>
    <row r="40" spans="1:8" ht="19.899999999999999" customHeight="1">
      <c r="A40" s="181" t="s">
        <v>36</v>
      </c>
      <c r="B40" s="182"/>
      <c r="C40" s="1156" t="s">
        <v>29</v>
      </c>
      <c r="D40" s="1156"/>
      <c r="E40" s="1156"/>
      <c r="F40" s="256" t="s">
        <v>35</v>
      </c>
      <c r="G40" s="263">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1010">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268">
        <v>120890345</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0</v>
      </c>
      <c r="H46" s="176"/>
    </row>
    <row r="47" spans="1:8" ht="19.899999999999999" customHeight="1">
      <c r="A47" s="181" t="s">
        <v>41</v>
      </c>
      <c r="B47" s="189"/>
      <c r="C47" s="189"/>
      <c r="D47" s="189"/>
      <c r="E47" s="189"/>
      <c r="F47" s="270" t="s">
        <v>42</v>
      </c>
      <c r="G47" s="269">
        <v>4279135</v>
      </c>
      <c r="H47" s="187"/>
    </row>
    <row r="48" spans="1:8" ht="19.899999999999999" customHeight="1">
      <c r="A48" s="181" t="s">
        <v>43</v>
      </c>
      <c r="B48" s="176"/>
      <c r="C48" s="189"/>
      <c r="D48" s="189"/>
      <c r="E48" s="189"/>
      <c r="F48" s="270" t="s">
        <v>44</v>
      </c>
      <c r="G48" s="269">
        <v>0</v>
      </c>
      <c r="H48" s="187"/>
    </row>
    <row r="49" spans="1:8" ht="19.899999999999999" customHeight="1">
      <c r="A49" s="181" t="s">
        <v>45</v>
      </c>
      <c r="B49" s="182"/>
      <c r="C49" s="182"/>
      <c r="D49" s="182"/>
      <c r="E49" s="182"/>
      <c r="F49" s="271" t="s">
        <v>46</v>
      </c>
      <c r="G49" s="269">
        <v>660048</v>
      </c>
      <c r="H49" s="176"/>
    </row>
    <row r="50" spans="1:8" ht="19.899999999999999" customHeight="1">
      <c r="A50" s="181" t="s">
        <v>47</v>
      </c>
      <c r="B50" s="182"/>
      <c r="C50" s="182"/>
      <c r="D50" s="182"/>
      <c r="E50" s="182"/>
      <c r="F50" s="271" t="s">
        <v>48</v>
      </c>
      <c r="G50" s="269">
        <v>13270437</v>
      </c>
      <c r="H50" s="176"/>
    </row>
    <row r="51" spans="1:8" ht="19.899999999999999" customHeight="1">
      <c r="A51" s="181" t="s">
        <v>49</v>
      </c>
      <c r="B51" s="182"/>
      <c r="C51" s="182"/>
      <c r="D51" s="182"/>
      <c r="E51" s="182"/>
      <c r="F51" s="254">
        <v>40450</v>
      </c>
      <c r="G51" s="269">
        <v>0</v>
      </c>
      <c r="H51" s="176"/>
    </row>
    <row r="52" spans="1:8" ht="19.899999999999999" customHeight="1">
      <c r="A52" s="181" t="s">
        <v>50</v>
      </c>
      <c r="B52" s="182"/>
      <c r="C52" s="182"/>
      <c r="D52" s="182"/>
      <c r="E52" s="182"/>
      <c r="F52" s="271" t="s">
        <v>51</v>
      </c>
      <c r="G52" s="269">
        <v>882704</v>
      </c>
      <c r="H52" s="176"/>
    </row>
    <row r="53" spans="1:8" ht="19.899999999999999" customHeight="1">
      <c r="A53" s="183" t="s">
        <v>52</v>
      </c>
      <c r="B53" s="184"/>
      <c r="C53" s="184"/>
      <c r="D53" s="184"/>
      <c r="E53" s="184"/>
      <c r="F53" s="270" t="s">
        <v>53</v>
      </c>
      <c r="G53" s="269">
        <v>0</v>
      </c>
      <c r="H53" s="176"/>
    </row>
    <row r="54" spans="1:8" ht="19.899999999999999" customHeight="1">
      <c r="A54" s="183" t="s">
        <v>54</v>
      </c>
      <c r="B54" s="184"/>
      <c r="C54" s="184"/>
      <c r="D54" s="184"/>
      <c r="E54" s="184"/>
      <c r="F54" s="271" t="s">
        <v>55</v>
      </c>
      <c r="G54" s="269">
        <v>0</v>
      </c>
      <c r="H54" s="176"/>
    </row>
    <row r="55" spans="1:8" ht="19.899999999999999" customHeight="1">
      <c r="A55" s="183" t="s">
        <v>56</v>
      </c>
      <c r="B55" s="184"/>
      <c r="C55" s="184"/>
      <c r="D55" s="184"/>
      <c r="E55" s="184"/>
      <c r="F55" s="270" t="s">
        <v>57</v>
      </c>
      <c r="G55" s="269">
        <v>0</v>
      </c>
      <c r="H55" s="176"/>
    </row>
    <row r="56" spans="1:8" ht="19.899999999999999" customHeight="1">
      <c r="A56" s="183" t="s">
        <v>58</v>
      </c>
      <c r="B56" s="184"/>
      <c r="C56" s="184"/>
      <c r="D56" s="184"/>
      <c r="E56" s="184"/>
      <c r="F56" s="271" t="s">
        <v>59</v>
      </c>
      <c r="G56" s="269">
        <v>263830</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5927842</v>
      </c>
      <c r="H58" s="176"/>
    </row>
    <row r="59" spans="1:8" ht="19.899999999999999" customHeight="1">
      <c r="A59" s="183" t="s">
        <v>64</v>
      </c>
      <c r="B59" s="184"/>
      <c r="C59" s="184"/>
      <c r="D59" s="184"/>
      <c r="E59" s="184"/>
      <c r="F59" s="271" t="s">
        <v>65</v>
      </c>
      <c r="G59" s="269">
        <v>0</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0</v>
      </c>
      <c r="H61" s="176"/>
    </row>
    <row r="62" spans="1:8" ht="19.899999999999999" customHeight="1">
      <c r="A62" s="181"/>
      <c r="B62" s="182"/>
      <c r="C62" s="182"/>
      <c r="D62" s="182"/>
      <c r="E62" s="182"/>
      <c r="F62" s="256"/>
      <c r="G62" s="1011"/>
      <c r="H62" s="176"/>
    </row>
    <row r="63" spans="1:8" ht="19.899999999999999" customHeight="1">
      <c r="A63" s="186" t="s">
        <v>70</v>
      </c>
      <c r="B63" s="182"/>
      <c r="C63" s="182"/>
      <c r="D63" s="182"/>
      <c r="E63" s="182"/>
      <c r="F63" s="256"/>
      <c r="G63" s="273">
        <v>146174341</v>
      </c>
      <c r="H63" s="176"/>
    </row>
    <row r="64" spans="1:8" ht="19.899999999999999" customHeight="1">
      <c r="A64" s="181"/>
      <c r="B64" s="182"/>
      <c r="C64" s="182"/>
      <c r="D64" s="182"/>
      <c r="E64" s="182"/>
      <c r="F64" s="256"/>
      <c r="G64" s="264"/>
      <c r="H64" s="176"/>
    </row>
    <row r="65" spans="1:8" ht="19.899999999999999" customHeight="1">
      <c r="A65" s="1424" t="s">
        <v>71</v>
      </c>
      <c r="B65" s="1425"/>
      <c r="C65" s="1425"/>
      <c r="D65" s="1425"/>
      <c r="E65" s="1425"/>
      <c r="F65" s="1426"/>
      <c r="G65" s="1012"/>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0</v>
      </c>
      <c r="H67" s="176"/>
    </row>
    <row r="68" spans="1:8" ht="19.899999999999999" customHeight="1">
      <c r="A68" s="181" t="s">
        <v>74</v>
      </c>
      <c r="B68" s="182"/>
      <c r="C68" s="182"/>
      <c r="D68" s="182"/>
      <c r="E68" s="182"/>
      <c r="F68" s="256" t="s">
        <v>75</v>
      </c>
      <c r="G68" s="269">
        <v>844299</v>
      </c>
      <c r="H68" s="176"/>
    </row>
    <row r="69" spans="1:8" ht="19.899999999999999" customHeight="1">
      <c r="A69" s="181" t="s">
        <v>76</v>
      </c>
      <c r="B69" s="182"/>
      <c r="C69" s="182"/>
      <c r="D69" s="182"/>
      <c r="E69" s="182"/>
      <c r="F69" s="256" t="s">
        <v>77</v>
      </c>
      <c r="G69" s="269">
        <v>0</v>
      </c>
      <c r="H69" s="176"/>
    </row>
    <row r="70" spans="1:8" ht="19.899999999999999" customHeight="1">
      <c r="A70" s="181"/>
      <c r="B70" s="182"/>
      <c r="C70" s="182"/>
      <c r="D70" s="182"/>
      <c r="E70" s="182"/>
      <c r="F70" s="256"/>
      <c r="G70" s="1013"/>
      <c r="H70" s="176"/>
    </row>
    <row r="71" spans="1:8" ht="19.899999999999999" customHeight="1">
      <c r="A71" s="186" t="s">
        <v>78</v>
      </c>
      <c r="B71" s="182"/>
      <c r="C71" s="182"/>
      <c r="D71" s="182"/>
      <c r="E71" s="182"/>
      <c r="F71" s="256"/>
      <c r="G71" s="274">
        <v>844299</v>
      </c>
      <c r="H71" s="176"/>
    </row>
    <row r="72" spans="1:8" ht="19.899999999999999" customHeight="1">
      <c r="A72" s="191"/>
      <c r="B72" s="275"/>
      <c r="C72" s="275"/>
      <c r="D72" s="275"/>
      <c r="E72" s="275"/>
      <c r="F72" s="276"/>
      <c r="G72" s="1014"/>
      <c r="H72" s="176"/>
    </row>
    <row r="73" spans="1:8" ht="19.899999999999999" customHeight="1">
      <c r="A73" s="1424" t="s">
        <v>79</v>
      </c>
      <c r="B73" s="1425"/>
      <c r="C73" s="1425"/>
      <c r="D73" s="1425"/>
      <c r="E73" s="1425"/>
      <c r="F73" s="1426"/>
      <c r="G73" s="1015"/>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v>150304533</v>
      </c>
      <c r="H75" s="176"/>
    </row>
    <row r="76" spans="1:8" ht="19.899999999999999" customHeight="1">
      <c r="A76" s="181" t="s">
        <v>82</v>
      </c>
      <c r="B76" s="182"/>
      <c r="C76" s="182"/>
      <c r="D76" s="182"/>
      <c r="E76" s="182"/>
      <c r="F76" s="259">
        <v>42130</v>
      </c>
      <c r="G76" s="279">
        <v>0</v>
      </c>
      <c r="H76" s="176"/>
    </row>
    <row r="77" spans="1:8" ht="19.899999999999999" customHeight="1">
      <c r="A77" s="194" t="s">
        <v>83</v>
      </c>
      <c r="B77" s="195"/>
      <c r="C77" s="195"/>
      <c r="D77" s="195"/>
      <c r="E77" s="195"/>
      <c r="F77" s="280" t="s">
        <v>84</v>
      </c>
      <c r="G77" s="281">
        <v>3348561</v>
      </c>
      <c r="H77" s="176"/>
    </row>
    <row r="78" spans="1:8" ht="19.899999999999999" customHeight="1">
      <c r="A78" s="194" t="s">
        <v>85</v>
      </c>
      <c r="B78" s="195"/>
      <c r="C78" s="195"/>
      <c r="D78" s="195"/>
      <c r="E78" s="195"/>
      <c r="F78" s="280" t="s">
        <v>86</v>
      </c>
      <c r="G78" s="279">
        <v>0</v>
      </c>
      <c r="H78" s="176"/>
    </row>
    <row r="79" spans="1:8" ht="19.899999999999999" customHeight="1">
      <c r="A79" s="181" t="s">
        <v>87</v>
      </c>
      <c r="B79" s="182"/>
      <c r="C79" s="182"/>
      <c r="D79" s="182"/>
      <c r="E79" s="182"/>
      <c r="F79" s="256" t="s">
        <v>88</v>
      </c>
      <c r="G79" s="279">
        <v>0</v>
      </c>
      <c r="H79" s="176"/>
    </row>
    <row r="80" spans="1:8" ht="19.899999999999999" customHeight="1">
      <c r="A80" s="181" t="s">
        <v>89</v>
      </c>
      <c r="B80" s="182"/>
      <c r="C80" s="182"/>
      <c r="D80" s="182"/>
      <c r="E80" s="182"/>
      <c r="F80" s="256" t="s">
        <v>90</v>
      </c>
      <c r="G80" s="279">
        <v>0</v>
      </c>
      <c r="H80" s="176"/>
    </row>
    <row r="81" spans="1:10" ht="19.899999999999999" customHeight="1">
      <c r="A81" s="181" t="s">
        <v>91</v>
      </c>
      <c r="B81" s="182"/>
      <c r="C81" s="182"/>
      <c r="D81" s="182"/>
      <c r="E81" s="182"/>
      <c r="F81" s="256" t="s">
        <v>92</v>
      </c>
      <c r="G81" s="278">
        <v>24106424</v>
      </c>
      <c r="H81" s="176"/>
    </row>
    <row r="82" spans="1:10" ht="19.899999999999999" customHeight="1">
      <c r="A82" s="196" t="s">
        <v>93</v>
      </c>
      <c r="B82" s="197"/>
      <c r="C82" s="197"/>
      <c r="D82" s="197"/>
      <c r="E82" s="197"/>
      <c r="F82" s="277" t="s">
        <v>94</v>
      </c>
      <c r="G82" s="279">
        <v>1200000</v>
      </c>
      <c r="H82" s="176"/>
    </row>
    <row r="83" spans="1:10" ht="19.899999999999999" customHeight="1">
      <c r="A83" s="181" t="s">
        <v>95</v>
      </c>
      <c r="B83" s="182"/>
      <c r="C83" s="182"/>
      <c r="D83" s="182"/>
      <c r="E83" s="182"/>
      <c r="F83" s="256" t="s">
        <v>96</v>
      </c>
      <c r="G83" s="279">
        <v>70000</v>
      </c>
      <c r="H83" s="176"/>
    </row>
    <row r="84" spans="1:10" ht="19.899999999999999" customHeight="1">
      <c r="A84" s="181"/>
      <c r="B84" s="182"/>
      <c r="C84" s="182"/>
      <c r="D84" s="182"/>
      <c r="E84" s="182"/>
      <c r="F84" s="256"/>
      <c r="G84" s="1016"/>
      <c r="H84" s="176"/>
    </row>
    <row r="85" spans="1:10" ht="19.899999999999999" customHeight="1">
      <c r="A85" s="186" t="s">
        <v>97</v>
      </c>
      <c r="B85" s="182"/>
      <c r="C85" s="182"/>
      <c r="D85" s="182"/>
      <c r="E85" s="182"/>
      <c r="F85" s="256"/>
      <c r="G85" s="282">
        <v>179029518</v>
      </c>
      <c r="H85" s="176"/>
    </row>
    <row r="86" spans="1:10" ht="19.899999999999999" customHeight="1">
      <c r="A86" s="191"/>
      <c r="B86" s="275"/>
      <c r="C86" s="275"/>
      <c r="D86" s="275"/>
      <c r="E86" s="275"/>
      <c r="F86" s="276"/>
      <c r="G86" s="1014"/>
      <c r="H86" s="176"/>
    </row>
    <row r="87" spans="1:10" ht="19.899999999999999" customHeight="1">
      <c r="A87" s="1427" t="s">
        <v>98</v>
      </c>
      <c r="B87" s="1428"/>
      <c r="C87" s="1428"/>
      <c r="D87" s="1428"/>
      <c r="E87" s="1428"/>
      <c r="F87" s="1429"/>
      <c r="G87" s="1015"/>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3">
        <v>0</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750000</v>
      </c>
      <c r="H92" s="176"/>
    </row>
    <row r="93" spans="1:10" ht="19.899999999999999" customHeight="1">
      <c r="A93" s="1017"/>
      <c r="B93" s="1018"/>
      <c r="C93" s="1018"/>
      <c r="D93" s="1018"/>
      <c r="E93" s="1018"/>
      <c r="F93" s="1019"/>
      <c r="G93" s="1016"/>
      <c r="H93" s="176"/>
    </row>
    <row r="94" spans="1:10" ht="19.899999999999999" customHeight="1">
      <c r="A94" s="186" t="s">
        <v>105</v>
      </c>
      <c r="B94" s="182"/>
      <c r="C94" s="182"/>
      <c r="D94" s="182"/>
      <c r="E94" s="182"/>
      <c r="F94" s="285"/>
      <c r="G94" s="253">
        <v>750000</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1020"/>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0</v>
      </c>
      <c r="H98" s="176"/>
    </row>
    <row r="99" spans="1:8" ht="19.899999999999999" customHeight="1">
      <c r="A99" s="181" t="s">
        <v>109</v>
      </c>
      <c r="B99" s="182"/>
      <c r="C99" s="182"/>
      <c r="D99" s="182"/>
      <c r="E99" s="182"/>
      <c r="F99" s="256" t="s">
        <v>110</v>
      </c>
      <c r="G99" s="288">
        <v>0</v>
      </c>
      <c r="H99" s="176"/>
    </row>
    <row r="100" spans="1:8" ht="19.899999999999999" customHeight="1">
      <c r="A100" s="183" t="s">
        <v>111</v>
      </c>
      <c r="B100" s="184"/>
      <c r="C100" s="184"/>
      <c r="D100" s="184"/>
      <c r="E100" s="184"/>
      <c r="F100" s="289">
        <v>44400</v>
      </c>
      <c r="G100" s="290">
        <v>335000</v>
      </c>
      <c r="H100" s="176"/>
    </row>
    <row r="101" spans="1:8" ht="19.899999999999999" customHeight="1">
      <c r="A101" s="181" t="s">
        <v>112</v>
      </c>
      <c r="B101" s="182"/>
      <c r="C101" s="182"/>
      <c r="D101" s="182"/>
      <c r="E101" s="182"/>
      <c r="F101" s="256" t="s">
        <v>113</v>
      </c>
      <c r="G101" s="288">
        <v>0</v>
      </c>
      <c r="H101" s="176"/>
    </row>
    <row r="102" spans="1:8" ht="19.899999999999999" customHeight="1">
      <c r="A102" s="181"/>
      <c r="B102" s="182"/>
      <c r="C102" s="182"/>
      <c r="D102" s="182"/>
      <c r="E102" s="182"/>
      <c r="F102" s="256"/>
      <c r="G102" s="1021"/>
      <c r="H102" s="176"/>
    </row>
    <row r="103" spans="1:8" ht="19.899999999999999" customHeight="1">
      <c r="A103" s="186" t="s">
        <v>114</v>
      </c>
      <c r="B103" s="182"/>
      <c r="C103" s="182"/>
      <c r="D103" s="182"/>
      <c r="E103" s="182"/>
      <c r="F103" s="256"/>
      <c r="G103" s="253">
        <v>335000</v>
      </c>
      <c r="H103" s="176"/>
    </row>
    <row r="104" spans="1:8" ht="19.899999999999999" customHeight="1">
      <c r="A104" s="181"/>
      <c r="B104" s="182"/>
      <c r="C104" s="182"/>
      <c r="D104" s="182"/>
      <c r="E104" s="182"/>
      <c r="F104" s="256"/>
      <c r="G104" s="286"/>
      <c r="H104" s="176"/>
    </row>
    <row r="105" spans="1:8" ht="19.899999999999999" customHeight="1">
      <c r="A105" s="1424" t="s">
        <v>115</v>
      </c>
      <c r="B105" s="1425"/>
      <c r="C105" s="1425"/>
      <c r="D105" s="1425"/>
      <c r="E105" s="1425"/>
      <c r="F105" s="1426"/>
      <c r="G105" s="1022"/>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0</v>
      </c>
      <c r="H107" s="176"/>
    </row>
    <row r="108" spans="1:8" ht="19.899999999999999" customHeight="1">
      <c r="A108" s="181" t="s">
        <v>118</v>
      </c>
      <c r="B108" s="182"/>
      <c r="C108" s="182"/>
      <c r="D108" s="182"/>
      <c r="E108" s="182"/>
      <c r="F108" s="256" t="s">
        <v>119</v>
      </c>
      <c r="G108" s="291">
        <v>500000</v>
      </c>
      <c r="H108" s="176"/>
    </row>
    <row r="109" spans="1:8" ht="19.899999999999999" customHeight="1">
      <c r="A109" s="181" t="s">
        <v>120</v>
      </c>
      <c r="B109" s="182"/>
      <c r="C109" s="182"/>
      <c r="D109" s="182"/>
      <c r="E109" s="182"/>
      <c r="F109" s="256" t="s">
        <v>121</v>
      </c>
      <c r="G109" s="291">
        <v>66000</v>
      </c>
      <c r="H109" s="176"/>
    </row>
    <row r="110" spans="1:8" ht="19.899999999999999" customHeight="1">
      <c r="A110" s="181" t="s">
        <v>122</v>
      </c>
      <c r="B110" s="182"/>
      <c r="C110" s="182"/>
      <c r="D110" s="182"/>
      <c r="E110" s="182"/>
      <c r="F110" s="256" t="s">
        <v>123</v>
      </c>
      <c r="G110" s="291">
        <v>0</v>
      </c>
      <c r="H110" s="176"/>
    </row>
    <row r="111" spans="1:8" ht="19.899999999999999" customHeight="1">
      <c r="A111" s="181" t="s">
        <v>124</v>
      </c>
      <c r="B111" s="182"/>
      <c r="C111" s="182"/>
      <c r="D111" s="182"/>
      <c r="E111" s="182"/>
      <c r="F111" s="256" t="s">
        <v>125</v>
      </c>
      <c r="G111" s="291">
        <v>0</v>
      </c>
      <c r="H111" s="176"/>
    </row>
    <row r="112" spans="1:8" ht="19.899999999999999" customHeight="1">
      <c r="A112" s="181"/>
      <c r="B112" s="182"/>
      <c r="C112" s="182"/>
      <c r="D112" s="182"/>
      <c r="E112" s="182"/>
      <c r="F112" s="256"/>
      <c r="G112" s="1023"/>
      <c r="H112" s="176"/>
    </row>
    <row r="113" spans="1:8" ht="19.899999999999999" customHeight="1">
      <c r="A113" s="292" t="s">
        <v>126</v>
      </c>
      <c r="B113" s="293"/>
      <c r="C113" s="293"/>
      <c r="D113" s="293"/>
      <c r="E113" s="293"/>
      <c r="F113" s="294"/>
      <c r="G113" s="253">
        <v>566000</v>
      </c>
      <c r="H113" s="176"/>
    </row>
    <row r="114" spans="1:8" ht="19.899999999999999" customHeight="1">
      <c r="A114" s="181"/>
      <c r="B114" s="182"/>
      <c r="C114" s="182"/>
      <c r="D114" s="182"/>
      <c r="E114" s="182"/>
      <c r="F114" s="203"/>
      <c r="G114" s="204"/>
      <c r="H114" s="176"/>
    </row>
    <row r="115" spans="1:8" ht="19.899999999999999" customHeight="1">
      <c r="A115" s="205" t="s">
        <v>127</v>
      </c>
      <c r="B115" s="295"/>
      <c r="C115" s="295"/>
      <c r="D115" s="295"/>
      <c r="E115" s="295"/>
      <c r="F115" s="296" t="s">
        <v>128</v>
      </c>
      <c r="G115" s="297">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253">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1024"/>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3">
        <v>2380000</v>
      </c>
      <c r="H121" s="176"/>
    </row>
    <row r="122" spans="1:8" ht="19.899999999999999" customHeight="1">
      <c r="A122" s="181" t="s">
        <v>133</v>
      </c>
      <c r="B122" s="182"/>
      <c r="C122" s="182"/>
      <c r="D122" s="182"/>
      <c r="E122" s="182"/>
      <c r="F122" s="256" t="s">
        <v>134</v>
      </c>
      <c r="G122" s="291">
        <v>120000</v>
      </c>
      <c r="H122" s="176"/>
    </row>
    <row r="123" spans="1:8" ht="19.899999999999999" customHeight="1">
      <c r="A123" s="181" t="s">
        <v>135</v>
      </c>
      <c r="B123" s="182"/>
      <c r="C123" s="182"/>
      <c r="D123" s="182"/>
      <c r="E123" s="182"/>
      <c r="F123" s="256" t="s">
        <v>136</v>
      </c>
      <c r="G123" s="291">
        <v>15000</v>
      </c>
      <c r="H123" s="176"/>
    </row>
    <row r="124" spans="1:8" ht="19.899999999999999" customHeight="1">
      <c r="A124" s="181" t="s">
        <v>137</v>
      </c>
      <c r="B124" s="182"/>
      <c r="C124" s="182"/>
      <c r="D124" s="182"/>
      <c r="E124" s="182"/>
      <c r="F124" s="256" t="s">
        <v>138</v>
      </c>
      <c r="G124" s="291">
        <v>235000</v>
      </c>
      <c r="H124" s="176"/>
    </row>
    <row r="125" spans="1:8" ht="19.899999999999999" customHeight="1">
      <c r="A125" s="181"/>
      <c r="B125" s="182"/>
      <c r="C125" s="182"/>
      <c r="D125" s="182"/>
      <c r="E125" s="182"/>
      <c r="F125" s="256"/>
      <c r="G125" s="1023"/>
      <c r="H125" s="176"/>
    </row>
    <row r="126" spans="1:8" ht="19.899999999999999" customHeight="1">
      <c r="A126" s="186" t="s">
        <v>139</v>
      </c>
      <c r="B126" s="182"/>
      <c r="C126" s="182"/>
      <c r="D126" s="182"/>
      <c r="E126" s="182"/>
      <c r="F126" s="256"/>
      <c r="G126" s="253">
        <v>2750000</v>
      </c>
      <c r="H126" s="176"/>
    </row>
    <row r="127" spans="1:8" ht="19.899999999999999" customHeight="1">
      <c r="A127" s="181"/>
      <c r="B127" s="182"/>
      <c r="C127" s="182"/>
      <c r="D127" s="182"/>
      <c r="E127" s="182"/>
      <c r="F127" s="256"/>
      <c r="G127" s="286"/>
      <c r="H127" s="176"/>
    </row>
    <row r="128" spans="1:8" ht="19.899999999999999" customHeight="1">
      <c r="A128" s="1430" t="s">
        <v>140</v>
      </c>
      <c r="B128" s="1431"/>
      <c r="C128" s="1431"/>
      <c r="D128" s="1431"/>
      <c r="E128" s="1431"/>
      <c r="F128" s="1432"/>
      <c r="G128" s="1025"/>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10000000</v>
      </c>
      <c r="H131" s="176"/>
    </row>
    <row r="132" spans="1:8" ht="19.899999999999999" customHeight="1">
      <c r="A132" s="183" t="s">
        <v>145</v>
      </c>
      <c r="B132" s="184"/>
      <c r="C132" s="184"/>
      <c r="D132" s="212"/>
      <c r="E132" s="189"/>
      <c r="F132" s="300">
        <v>49230</v>
      </c>
      <c r="G132" s="301">
        <v>0</v>
      </c>
      <c r="H132" s="176"/>
    </row>
    <row r="133" spans="1:8" ht="19.899999999999999" customHeight="1">
      <c r="A133" s="183" t="s">
        <v>146</v>
      </c>
      <c r="B133" s="184"/>
      <c r="C133" s="184"/>
      <c r="D133" s="212"/>
      <c r="E133" s="189"/>
      <c r="F133" s="300">
        <v>49240</v>
      </c>
      <c r="G133" s="288">
        <v>0</v>
      </c>
      <c r="H133" s="176"/>
    </row>
    <row r="134" spans="1:8" ht="19.899999999999999" customHeight="1">
      <c r="A134" s="181" t="s">
        <v>147</v>
      </c>
      <c r="B134" s="182"/>
      <c r="C134" s="182"/>
      <c r="D134" s="182"/>
      <c r="E134" s="182"/>
      <c r="F134" s="256" t="s">
        <v>148</v>
      </c>
      <c r="G134" s="288">
        <v>0</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0</v>
      </c>
      <c r="H136" s="176"/>
    </row>
    <row r="137" spans="1:8" ht="19.899999999999999" customHeight="1">
      <c r="A137" s="181" t="s">
        <v>152</v>
      </c>
      <c r="B137" s="182"/>
      <c r="C137" s="182"/>
      <c r="D137" s="182"/>
      <c r="E137" s="182"/>
      <c r="F137" s="256" t="s">
        <v>153</v>
      </c>
      <c r="G137" s="288">
        <v>0</v>
      </c>
      <c r="H137" s="176"/>
    </row>
    <row r="138" spans="1:8" ht="19.899999999999999" customHeight="1">
      <c r="A138" s="181"/>
      <c r="B138" s="182"/>
      <c r="C138" s="182"/>
      <c r="D138" s="182"/>
      <c r="E138" s="182"/>
      <c r="F138" s="256"/>
      <c r="G138" s="1026"/>
      <c r="H138" s="176"/>
    </row>
    <row r="139" spans="1:8" ht="19.899999999999999" customHeight="1">
      <c r="A139" s="186" t="s">
        <v>154</v>
      </c>
      <c r="B139" s="182"/>
      <c r="C139" s="182"/>
      <c r="D139" s="182"/>
      <c r="E139" s="182"/>
      <c r="F139" s="256"/>
      <c r="G139" s="253">
        <v>10000000</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v>340449158</v>
      </c>
      <c r="H141" s="176"/>
    </row>
    <row r="142" spans="1:8" ht="19.899999999999999" customHeight="1" thickTop="1">
      <c r="A142" s="191"/>
      <c r="B142" s="275"/>
      <c r="C142" s="275"/>
      <c r="D142" s="275"/>
      <c r="E142" s="275"/>
      <c r="F142" s="302"/>
      <c r="G142" s="303"/>
      <c r="H142" s="176"/>
    </row>
    <row r="143" spans="1:8" ht="19.899999999999999" customHeight="1">
      <c r="A143" s="1433" t="s">
        <v>156</v>
      </c>
      <c r="B143" s="1434"/>
      <c r="C143" s="1434"/>
      <c r="D143" s="1434"/>
      <c r="E143" s="1434"/>
      <c r="F143" s="1435"/>
      <c r="G143" s="304"/>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5286667</v>
      </c>
      <c r="H145" s="176"/>
    </row>
    <row r="146" spans="1:8" ht="19.899999999999999" customHeight="1">
      <c r="A146" s="181" t="s">
        <v>159</v>
      </c>
      <c r="B146" s="176"/>
      <c r="C146" s="176"/>
      <c r="D146" s="176"/>
      <c r="E146" s="176"/>
      <c r="F146" s="256" t="s">
        <v>160</v>
      </c>
      <c r="G146" s="307">
        <v>9455021</v>
      </c>
      <c r="H146" s="176"/>
    </row>
    <row r="147" spans="1:8" ht="19.899999999999999" customHeight="1">
      <c r="A147" s="181" t="s">
        <v>161</v>
      </c>
      <c r="B147" s="176"/>
      <c r="C147" s="176"/>
      <c r="D147" s="176"/>
      <c r="E147" s="176"/>
      <c r="F147" s="256" t="s">
        <v>162</v>
      </c>
      <c r="G147" s="307">
        <v>5261382</v>
      </c>
      <c r="H147" s="176"/>
    </row>
    <row r="148" spans="1:8" ht="19.899999999999999" customHeight="1">
      <c r="A148" s="181" t="s">
        <v>163</v>
      </c>
      <c r="B148" s="176"/>
      <c r="C148" s="176"/>
      <c r="D148" s="176"/>
      <c r="E148" s="176"/>
      <c r="F148" s="256" t="s">
        <v>164</v>
      </c>
      <c r="G148" s="307">
        <v>0</v>
      </c>
      <c r="H148" s="176"/>
    </row>
    <row r="149" spans="1:8" ht="19.899999999999999" customHeight="1">
      <c r="A149" s="181" t="s">
        <v>165</v>
      </c>
      <c r="B149" s="176"/>
      <c r="C149" s="176"/>
      <c r="D149" s="176"/>
      <c r="E149" s="176"/>
      <c r="F149" s="256" t="s">
        <v>166</v>
      </c>
      <c r="G149" s="307">
        <v>0</v>
      </c>
      <c r="H149" s="176"/>
    </row>
    <row r="150" spans="1:8" ht="19.899999999999999" customHeight="1">
      <c r="A150" s="181" t="s">
        <v>167</v>
      </c>
      <c r="B150" s="182"/>
      <c r="C150" s="182"/>
      <c r="D150" s="182"/>
      <c r="E150" s="182"/>
      <c r="F150" s="256" t="s">
        <v>168</v>
      </c>
      <c r="G150" s="307">
        <v>56215664</v>
      </c>
      <c r="H150" s="176"/>
    </row>
    <row r="151" spans="1:8" ht="19.899999999999999" customHeight="1">
      <c r="A151" s="181" t="s">
        <v>169</v>
      </c>
      <c r="B151" s="182"/>
      <c r="C151" s="182"/>
      <c r="D151" s="182"/>
      <c r="E151" s="182"/>
      <c r="F151" s="256" t="s">
        <v>170</v>
      </c>
      <c r="G151" s="307">
        <v>7895287</v>
      </c>
      <c r="H151" s="176"/>
    </row>
    <row r="152" spans="1:8" ht="19.899999999999999" customHeight="1">
      <c r="A152" s="181" t="s">
        <v>171</v>
      </c>
      <c r="B152" s="182"/>
      <c r="C152" s="182"/>
      <c r="D152" s="182"/>
      <c r="E152" s="182"/>
      <c r="F152" s="256" t="s">
        <v>172</v>
      </c>
      <c r="G152" s="307">
        <v>0</v>
      </c>
      <c r="H152" s="176"/>
    </row>
    <row r="153" spans="1:8" ht="19.899999999999999" customHeight="1">
      <c r="A153" s="181" t="s">
        <v>173</v>
      </c>
      <c r="B153" s="182"/>
      <c r="C153" s="182"/>
      <c r="D153" s="182"/>
      <c r="E153" s="182"/>
      <c r="F153" s="256" t="s">
        <v>174</v>
      </c>
      <c r="G153" s="307">
        <v>4199444</v>
      </c>
      <c r="H153" s="176"/>
    </row>
    <row r="154" spans="1:8" ht="19.899999999999999" customHeight="1">
      <c r="A154" s="181" t="s">
        <v>175</v>
      </c>
      <c r="B154" s="182"/>
      <c r="C154" s="182"/>
      <c r="D154" s="182"/>
      <c r="E154" s="182"/>
      <c r="F154" s="256" t="s">
        <v>176</v>
      </c>
      <c r="G154" s="307">
        <v>0</v>
      </c>
      <c r="H154" s="176"/>
    </row>
    <row r="155" spans="1:8" ht="19.899999999999999" customHeight="1">
      <c r="A155" s="181" t="s">
        <v>177</v>
      </c>
      <c r="B155" s="182"/>
      <c r="C155" s="182"/>
      <c r="D155" s="182"/>
      <c r="E155" s="182"/>
      <c r="F155" s="259">
        <v>52500</v>
      </c>
      <c r="G155" s="307">
        <v>0</v>
      </c>
      <c r="H155" s="176"/>
    </row>
    <row r="156" spans="1:8" ht="19.899999999999999" customHeight="1">
      <c r="A156" s="181" t="s">
        <v>178</v>
      </c>
      <c r="B156" s="182"/>
      <c r="C156" s="182"/>
      <c r="D156" s="182"/>
      <c r="E156" s="182"/>
      <c r="F156" s="256" t="s">
        <v>179</v>
      </c>
      <c r="G156" s="307">
        <v>0</v>
      </c>
      <c r="H156" s="176"/>
    </row>
    <row r="157" spans="1:8" ht="19.899999999999999" customHeight="1">
      <c r="A157" s="181" t="s">
        <v>180</v>
      </c>
      <c r="B157" s="182"/>
      <c r="C157" s="182"/>
      <c r="D157" s="182"/>
      <c r="E157" s="182"/>
      <c r="F157" s="256" t="s">
        <v>181</v>
      </c>
      <c r="G157" s="307">
        <v>0</v>
      </c>
      <c r="H157" s="176"/>
    </row>
    <row r="158" spans="1:8" ht="19.899999999999999" customHeight="1">
      <c r="A158" s="181" t="s">
        <v>182</v>
      </c>
      <c r="B158" s="182"/>
      <c r="C158" s="182"/>
      <c r="D158" s="182"/>
      <c r="E158" s="182"/>
      <c r="F158" s="256" t="s">
        <v>183</v>
      </c>
      <c r="G158" s="307">
        <v>0</v>
      </c>
      <c r="H158" s="176"/>
    </row>
    <row r="159" spans="1:8" ht="19.899999999999999" customHeight="1">
      <c r="A159" s="181" t="s">
        <v>184</v>
      </c>
      <c r="B159" s="182"/>
      <c r="C159" s="182"/>
      <c r="D159" s="182"/>
      <c r="E159" s="182"/>
      <c r="F159" s="256" t="s">
        <v>185</v>
      </c>
      <c r="G159" s="307">
        <v>0</v>
      </c>
      <c r="H159" s="176"/>
    </row>
    <row r="160" spans="1:8" ht="19.899999999999999" customHeight="1">
      <c r="A160" s="181" t="s">
        <v>186</v>
      </c>
      <c r="B160" s="182"/>
      <c r="C160" s="182"/>
      <c r="D160" s="182"/>
      <c r="E160" s="182"/>
      <c r="F160" s="256" t="s">
        <v>187</v>
      </c>
      <c r="G160" s="307">
        <v>40801986</v>
      </c>
      <c r="H160" s="176"/>
    </row>
    <row r="161" spans="1:8" ht="19.899999999999999" customHeight="1">
      <c r="A161" s="181" t="s">
        <v>188</v>
      </c>
      <c r="B161" s="182"/>
      <c r="C161" s="182"/>
      <c r="D161" s="182"/>
      <c r="E161" s="182"/>
      <c r="F161" s="256" t="s">
        <v>189</v>
      </c>
      <c r="G161" s="307">
        <v>559532</v>
      </c>
      <c r="H161" s="176"/>
    </row>
    <row r="162" spans="1:8" ht="19.899999999999999" customHeight="1">
      <c r="A162" s="181" t="s">
        <v>190</v>
      </c>
      <c r="B162" s="182"/>
      <c r="C162" s="182"/>
      <c r="D162" s="182"/>
      <c r="E162" s="182"/>
      <c r="F162" s="256" t="s">
        <v>191</v>
      </c>
      <c r="G162" s="307">
        <v>0</v>
      </c>
      <c r="H162" s="176"/>
    </row>
    <row r="163" spans="1:8" ht="19.899999999999999" customHeight="1">
      <c r="A163" s="181" t="s">
        <v>192</v>
      </c>
      <c r="B163" s="182"/>
      <c r="C163" s="182"/>
      <c r="D163" s="182"/>
      <c r="E163" s="182"/>
      <c r="F163" s="256" t="s">
        <v>193</v>
      </c>
      <c r="G163" s="307">
        <v>12663267</v>
      </c>
      <c r="H163" s="176"/>
    </row>
    <row r="164" spans="1:8" ht="19.899999999999999" customHeight="1">
      <c r="A164" s="181" t="s">
        <v>194</v>
      </c>
      <c r="B164" s="182"/>
      <c r="C164" s="182"/>
      <c r="D164" s="182"/>
      <c r="E164" s="182"/>
      <c r="F164" s="256" t="s">
        <v>195</v>
      </c>
      <c r="G164" s="307">
        <v>1796972</v>
      </c>
      <c r="H164" s="176"/>
    </row>
    <row r="165" spans="1:8" ht="19.899999999999999" customHeight="1">
      <c r="A165" s="181" t="s">
        <v>196</v>
      </c>
      <c r="B165" s="182"/>
      <c r="C165" s="182"/>
      <c r="D165" s="182"/>
      <c r="E165" s="182"/>
      <c r="F165" s="256" t="s">
        <v>197</v>
      </c>
      <c r="G165" s="307">
        <v>25951340</v>
      </c>
      <c r="H165" s="176"/>
    </row>
    <row r="166" spans="1:8" ht="19.899999999999999" customHeight="1">
      <c r="A166" s="181" t="s">
        <v>198</v>
      </c>
      <c r="B166" s="182"/>
      <c r="C166" s="182"/>
      <c r="D166" s="182"/>
      <c r="E166" s="182"/>
      <c r="F166" s="256" t="s">
        <v>199</v>
      </c>
      <c r="G166" s="307">
        <v>897863</v>
      </c>
      <c r="H166" s="176"/>
    </row>
    <row r="167" spans="1:8" ht="19.899999999999999" customHeight="1">
      <c r="A167" s="181" t="s">
        <v>200</v>
      </c>
      <c r="B167" s="182"/>
      <c r="C167" s="182"/>
      <c r="D167" s="182"/>
      <c r="E167" s="182"/>
      <c r="F167" s="256" t="s">
        <v>201</v>
      </c>
      <c r="G167" s="307">
        <v>9186593</v>
      </c>
      <c r="H167" s="176"/>
    </row>
    <row r="168" spans="1:8" ht="19.899999999999999" customHeight="1">
      <c r="A168" s="181" t="s">
        <v>202</v>
      </c>
      <c r="B168" s="182"/>
      <c r="C168" s="182"/>
      <c r="D168" s="182"/>
      <c r="E168" s="182"/>
      <c r="F168" s="256" t="s">
        <v>203</v>
      </c>
      <c r="G168" s="307">
        <v>0</v>
      </c>
      <c r="H168" s="176"/>
    </row>
    <row r="169" spans="1:8" ht="19.899999999999999" customHeight="1">
      <c r="A169" s="181" t="s">
        <v>204</v>
      </c>
      <c r="B169" s="182"/>
      <c r="C169" s="182"/>
      <c r="D169" s="182"/>
      <c r="E169" s="182"/>
      <c r="F169" s="256" t="s">
        <v>205</v>
      </c>
      <c r="G169" s="307">
        <v>32874206</v>
      </c>
      <c r="H169" s="176"/>
    </row>
    <row r="170" spans="1:8" ht="19.899999999999999" customHeight="1">
      <c r="A170" s="181" t="s">
        <v>206</v>
      </c>
      <c r="B170" s="182"/>
      <c r="C170" s="182"/>
      <c r="D170" s="182"/>
      <c r="E170" s="182"/>
      <c r="F170" s="259">
        <v>56001</v>
      </c>
      <c r="G170" s="307">
        <v>0</v>
      </c>
      <c r="H170" s="176"/>
    </row>
    <row r="171" spans="1:8" ht="19.899999999999999" customHeight="1">
      <c r="A171" s="181" t="s">
        <v>207</v>
      </c>
      <c r="B171" s="182"/>
      <c r="C171" s="182"/>
      <c r="D171" s="182"/>
      <c r="E171" s="182"/>
      <c r="F171" s="259">
        <v>56002</v>
      </c>
      <c r="G171" s="307">
        <v>0</v>
      </c>
      <c r="H171" s="176"/>
    </row>
    <row r="172" spans="1:8" ht="19.899999999999999" customHeight="1">
      <c r="A172" s="181" t="s">
        <v>208</v>
      </c>
      <c r="B172" s="182"/>
      <c r="C172" s="182"/>
      <c r="D172" s="182"/>
      <c r="E172" s="182"/>
      <c r="F172" s="259">
        <v>56003</v>
      </c>
      <c r="G172" s="307">
        <v>0</v>
      </c>
      <c r="H172" s="176"/>
    </row>
    <row r="173" spans="1:8" ht="19.899999999999999" customHeight="1">
      <c r="A173" s="181" t="s">
        <v>209</v>
      </c>
      <c r="B173" s="182"/>
      <c r="C173" s="182"/>
      <c r="D173" s="182"/>
      <c r="E173" s="182"/>
      <c r="F173" s="308" t="s">
        <v>210</v>
      </c>
      <c r="G173" s="307">
        <v>0</v>
      </c>
      <c r="H173" s="176"/>
    </row>
    <row r="174" spans="1:8" ht="19.899999999999999" customHeight="1">
      <c r="A174" s="181" t="s">
        <v>211</v>
      </c>
      <c r="B174" s="182"/>
      <c r="C174" s="182"/>
      <c r="D174" s="182"/>
      <c r="E174" s="182"/>
      <c r="F174" s="256" t="s">
        <v>212</v>
      </c>
      <c r="G174" s="307">
        <v>0</v>
      </c>
      <c r="H174" s="176"/>
    </row>
    <row r="175" spans="1:8" ht="19.899999999999999" customHeight="1">
      <c r="A175" s="209" t="s">
        <v>213</v>
      </c>
      <c r="B175" s="176"/>
      <c r="C175" s="176"/>
      <c r="D175" s="176"/>
      <c r="E175" s="176"/>
      <c r="F175" s="298" t="s">
        <v>214</v>
      </c>
      <c r="G175" s="307">
        <v>2391171</v>
      </c>
      <c r="H175" s="176"/>
    </row>
    <row r="176" spans="1:8" ht="19.899999999999999" customHeight="1">
      <c r="A176" s="181" t="s">
        <v>215</v>
      </c>
      <c r="B176" s="182"/>
      <c r="C176" s="182"/>
      <c r="D176" s="182"/>
      <c r="E176" s="182"/>
      <c r="F176" s="256" t="s">
        <v>216</v>
      </c>
      <c r="G176" s="307">
        <v>11614115</v>
      </c>
      <c r="H176" s="176"/>
    </row>
    <row r="177" spans="1:8" ht="19.899999999999999" customHeight="1">
      <c r="A177" s="181" t="s">
        <v>217</v>
      </c>
      <c r="B177" s="182"/>
      <c r="C177" s="182"/>
      <c r="D177" s="182"/>
      <c r="E177" s="182"/>
      <c r="F177" s="256" t="s">
        <v>218</v>
      </c>
      <c r="G177" s="307">
        <v>500000</v>
      </c>
      <c r="H177" s="176"/>
    </row>
    <row r="178" spans="1:8" ht="19.899999999999999" customHeight="1">
      <c r="A178" s="181" t="s">
        <v>219</v>
      </c>
      <c r="B178" s="182"/>
      <c r="C178" s="182"/>
      <c r="D178" s="182"/>
      <c r="E178" s="182"/>
      <c r="F178" s="256" t="s">
        <v>220</v>
      </c>
      <c r="G178" s="307">
        <v>0</v>
      </c>
      <c r="H178" s="176"/>
    </row>
    <row r="179" spans="1:8" ht="19.899999999999999" customHeight="1">
      <c r="A179" s="181" t="s">
        <v>221</v>
      </c>
      <c r="B179" s="182"/>
      <c r="C179" s="182"/>
      <c r="D179" s="182"/>
      <c r="E179" s="182"/>
      <c r="F179" s="256" t="s">
        <v>222</v>
      </c>
      <c r="G179" s="307">
        <v>0</v>
      </c>
      <c r="H179" s="176"/>
    </row>
    <row r="180" spans="1:8" ht="19.899999999999999" customHeight="1">
      <c r="A180" s="181" t="s">
        <v>223</v>
      </c>
      <c r="B180" s="182"/>
      <c r="C180" s="182"/>
      <c r="D180" s="182"/>
      <c r="E180" s="182"/>
      <c r="F180" s="256" t="s">
        <v>224</v>
      </c>
      <c r="G180" s="307">
        <v>0</v>
      </c>
      <c r="H180" s="176"/>
    </row>
    <row r="181" spans="1:8" ht="19.899999999999999" customHeight="1">
      <c r="A181" s="181" t="s">
        <v>225</v>
      </c>
      <c r="B181" s="182"/>
      <c r="C181" s="182"/>
      <c r="D181" s="182"/>
      <c r="E181" s="182"/>
      <c r="F181" s="256" t="s">
        <v>226</v>
      </c>
      <c r="G181" s="307">
        <v>0</v>
      </c>
      <c r="H181" s="176"/>
    </row>
    <row r="182" spans="1:8" ht="19.899999999999999" customHeight="1">
      <c r="A182" s="181" t="s">
        <v>227</v>
      </c>
      <c r="B182" s="182"/>
      <c r="C182" s="182"/>
      <c r="D182" s="182"/>
      <c r="E182" s="182"/>
      <c r="F182" s="256" t="s">
        <v>228</v>
      </c>
      <c r="G182" s="307">
        <v>0</v>
      </c>
      <c r="H182" s="176"/>
    </row>
    <row r="183" spans="1:8" ht="19.899999999999999" customHeight="1">
      <c r="A183" s="181" t="s">
        <v>229</v>
      </c>
      <c r="B183" s="182"/>
      <c r="C183" s="182"/>
      <c r="D183" s="182"/>
      <c r="E183" s="182"/>
      <c r="F183" s="256" t="s">
        <v>230</v>
      </c>
      <c r="G183" s="307">
        <v>14470036</v>
      </c>
      <c r="H183" s="176"/>
    </row>
    <row r="184" spans="1:8" ht="19.899999999999999" customHeight="1">
      <c r="A184" s="181" t="s">
        <v>231</v>
      </c>
      <c r="B184" s="182"/>
      <c r="C184" s="182"/>
      <c r="D184" s="182"/>
      <c r="E184" s="182"/>
      <c r="F184" s="256" t="s">
        <v>232</v>
      </c>
      <c r="G184" s="307">
        <v>16539716</v>
      </c>
      <c r="H184" s="176"/>
    </row>
    <row r="185" spans="1:8" ht="19.899999999999999" customHeight="1">
      <c r="A185" s="181" t="s">
        <v>233</v>
      </c>
      <c r="B185" s="182"/>
      <c r="C185" s="182"/>
      <c r="D185" s="182"/>
      <c r="E185" s="182"/>
      <c r="F185" s="256" t="s">
        <v>234</v>
      </c>
      <c r="G185" s="307">
        <v>0</v>
      </c>
      <c r="H185" s="176"/>
    </row>
    <row r="186" spans="1:8" ht="19.899999999999999" customHeight="1">
      <c r="A186" s="181" t="s">
        <v>235</v>
      </c>
      <c r="B186" s="182"/>
      <c r="C186" s="182"/>
      <c r="D186" s="182"/>
      <c r="E186" s="182"/>
      <c r="F186" s="256" t="s">
        <v>236</v>
      </c>
      <c r="G186" s="307">
        <v>0</v>
      </c>
      <c r="H186" s="176"/>
    </row>
    <row r="187" spans="1:8" ht="19.899999999999999" customHeight="1">
      <c r="A187" s="181" t="s">
        <v>237</v>
      </c>
      <c r="B187" s="182"/>
      <c r="C187" s="182"/>
      <c r="D187" s="182"/>
      <c r="E187" s="182"/>
      <c r="F187" s="256" t="s">
        <v>238</v>
      </c>
      <c r="G187" s="307">
        <v>0</v>
      </c>
      <c r="H187" s="176"/>
    </row>
    <row r="188" spans="1:8" ht="19.899999999999999" customHeight="1">
      <c r="A188" s="181" t="s">
        <v>239</v>
      </c>
      <c r="B188" s="182"/>
      <c r="C188" s="182"/>
      <c r="D188" s="182"/>
      <c r="E188" s="182"/>
      <c r="F188" s="309">
        <v>59600</v>
      </c>
      <c r="G188" s="307">
        <v>0</v>
      </c>
      <c r="H188" s="176"/>
    </row>
    <row r="189" spans="1:8" ht="19.899999999999999" customHeight="1">
      <c r="A189" s="181" t="s">
        <v>240</v>
      </c>
      <c r="B189" s="182"/>
      <c r="C189" s="182"/>
      <c r="D189" s="182"/>
      <c r="E189" s="182"/>
      <c r="F189" s="256" t="s">
        <v>241</v>
      </c>
      <c r="G189" s="307">
        <v>21945308</v>
      </c>
      <c r="H189" s="176"/>
    </row>
    <row r="190" spans="1:8" ht="19.899999999999999" customHeight="1">
      <c r="A190" s="181" t="s">
        <v>242</v>
      </c>
      <c r="B190" s="182"/>
      <c r="C190" s="182"/>
      <c r="D190" s="182"/>
      <c r="E190" s="182"/>
      <c r="F190" s="256" t="s">
        <v>243</v>
      </c>
      <c r="G190" s="307">
        <v>500000</v>
      </c>
      <c r="H190" s="176"/>
    </row>
    <row r="191" spans="1:8" ht="19.899999999999999" customHeight="1">
      <c r="A191" s="181" t="s">
        <v>244</v>
      </c>
      <c r="B191" s="182"/>
      <c r="C191" s="182"/>
      <c r="D191" s="182"/>
      <c r="E191" s="182"/>
      <c r="F191" s="256" t="s">
        <v>245</v>
      </c>
      <c r="G191" s="307">
        <v>0</v>
      </c>
      <c r="H191" s="176"/>
    </row>
    <row r="192" spans="1:8" ht="19.899999999999999" customHeight="1">
      <c r="A192" s="181"/>
      <c r="B192" s="182"/>
      <c r="C192" s="182"/>
      <c r="D192" s="182"/>
      <c r="E192" s="182"/>
      <c r="F192" s="256"/>
      <c r="G192" s="1027"/>
      <c r="H192" s="176"/>
    </row>
    <row r="193" spans="1:8" ht="19.899999999999999" customHeight="1">
      <c r="A193" s="220" t="s">
        <v>246</v>
      </c>
      <c r="B193" s="221"/>
      <c r="C193" s="221"/>
      <c r="D193" s="221"/>
      <c r="E193" s="221"/>
      <c r="F193" s="222"/>
      <c r="G193" s="223">
        <v>281005570</v>
      </c>
      <c r="H193" s="176"/>
    </row>
    <row r="194" spans="1:8" ht="19.899999999999999" customHeight="1">
      <c r="A194" s="224"/>
      <c r="B194" s="225"/>
      <c r="C194" s="225"/>
      <c r="D194" s="225"/>
      <c r="E194" s="225"/>
      <c r="F194" s="310"/>
      <c r="G194" s="311"/>
      <c r="H194" s="176"/>
    </row>
    <row r="195" spans="1:8" ht="19.899999999999999" customHeight="1">
      <c r="A195" s="1028" t="s">
        <v>247</v>
      </c>
      <c r="B195" s="1029"/>
      <c r="C195" s="1029"/>
      <c r="D195" s="1029"/>
      <c r="E195" s="1029"/>
      <c r="F195" s="1030"/>
      <c r="G195" s="1031"/>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587032</v>
      </c>
      <c r="H197" s="176"/>
    </row>
    <row r="198" spans="1:8" ht="19.899999999999999" customHeight="1">
      <c r="A198" s="181" t="s">
        <v>250</v>
      </c>
      <c r="B198" s="182"/>
      <c r="C198" s="182"/>
      <c r="D198" s="182"/>
      <c r="E198" s="182"/>
      <c r="F198" s="256" t="s">
        <v>251</v>
      </c>
      <c r="G198" s="307">
        <v>1067278</v>
      </c>
      <c r="H198" s="176"/>
    </row>
    <row r="199" spans="1:8" ht="19.899999999999999" customHeight="1">
      <c r="A199" s="181" t="s">
        <v>252</v>
      </c>
      <c r="B199" s="182"/>
      <c r="C199" s="182"/>
      <c r="D199" s="182"/>
      <c r="E199" s="182"/>
      <c r="F199" s="256" t="s">
        <v>253</v>
      </c>
      <c r="G199" s="307">
        <v>1420674</v>
      </c>
      <c r="H199" s="176"/>
    </row>
    <row r="200" spans="1:8" ht="19.899999999999999" customHeight="1">
      <c r="A200" s="181" t="s">
        <v>254</v>
      </c>
      <c r="B200" s="182"/>
      <c r="C200" s="182"/>
      <c r="D200" s="182"/>
      <c r="E200" s="182"/>
      <c r="F200" s="256" t="s">
        <v>255</v>
      </c>
      <c r="G200" s="307">
        <v>1376080</v>
      </c>
      <c r="H200" s="176"/>
    </row>
    <row r="201" spans="1:8" ht="19.899999999999999" customHeight="1">
      <c r="A201" s="181" t="s">
        <v>256</v>
      </c>
      <c r="B201" s="182"/>
      <c r="C201" s="182"/>
      <c r="D201" s="182"/>
      <c r="E201" s="182"/>
      <c r="F201" s="256" t="s">
        <v>257</v>
      </c>
      <c r="G201" s="307">
        <v>8238241</v>
      </c>
      <c r="H201" s="176"/>
    </row>
    <row r="202" spans="1:8" ht="19.899999999999999" customHeight="1">
      <c r="A202" s="181" t="s">
        <v>258</v>
      </c>
      <c r="B202" s="182"/>
      <c r="C202" s="182"/>
      <c r="D202" s="182"/>
      <c r="E202" s="182"/>
      <c r="F202" s="256" t="s">
        <v>259</v>
      </c>
      <c r="G202" s="307">
        <v>1974831</v>
      </c>
      <c r="H202" s="176"/>
    </row>
    <row r="203" spans="1:8" ht="19.899999999999999" customHeight="1">
      <c r="A203" s="181" t="s">
        <v>260</v>
      </c>
      <c r="B203" s="182"/>
      <c r="C203" s="182"/>
      <c r="D203" s="182"/>
      <c r="E203" s="182"/>
      <c r="F203" s="256" t="s">
        <v>261</v>
      </c>
      <c r="G203" s="307">
        <v>5450786</v>
      </c>
      <c r="H203" s="176"/>
    </row>
    <row r="204" spans="1:8" ht="19.899999999999999" customHeight="1">
      <c r="A204" s="181" t="s">
        <v>262</v>
      </c>
      <c r="B204" s="182"/>
      <c r="C204" s="182"/>
      <c r="D204" s="182"/>
      <c r="E204" s="182"/>
      <c r="F204" s="256" t="s">
        <v>263</v>
      </c>
      <c r="G204" s="307">
        <v>0</v>
      </c>
      <c r="H204" s="176"/>
    </row>
    <row r="205" spans="1:8" ht="19.899999999999999" customHeight="1">
      <c r="A205" s="181" t="s">
        <v>264</v>
      </c>
      <c r="B205" s="182"/>
      <c r="C205" s="182"/>
      <c r="D205" s="182"/>
      <c r="E205" s="182"/>
      <c r="F205" s="256" t="s">
        <v>265</v>
      </c>
      <c r="G205" s="307">
        <v>140181</v>
      </c>
      <c r="H205" s="176"/>
    </row>
    <row r="206" spans="1:8" ht="19.899999999999999" customHeight="1">
      <c r="A206" s="181" t="s">
        <v>266</v>
      </c>
      <c r="B206" s="182"/>
      <c r="C206" s="182"/>
      <c r="D206" s="182"/>
      <c r="E206" s="182"/>
      <c r="F206" s="256" t="s">
        <v>267</v>
      </c>
      <c r="G206" s="307">
        <v>4070235</v>
      </c>
      <c r="H206" s="176"/>
    </row>
    <row r="207" spans="1:8" ht="19.899999999999999" customHeight="1">
      <c r="A207" s="181" t="s">
        <v>268</v>
      </c>
      <c r="B207" s="182"/>
      <c r="C207" s="182"/>
      <c r="D207" s="182"/>
      <c r="E207" s="182"/>
      <c r="F207" s="256" t="s">
        <v>269</v>
      </c>
      <c r="G207" s="307">
        <v>10410271</v>
      </c>
      <c r="H207" s="176"/>
    </row>
    <row r="208" spans="1:8" ht="19.899999999999999" customHeight="1">
      <c r="A208" s="181" t="s">
        <v>270</v>
      </c>
      <c r="B208" s="182"/>
      <c r="C208" s="182"/>
      <c r="D208" s="182"/>
      <c r="E208" s="182"/>
      <c r="F208" s="256" t="s">
        <v>271</v>
      </c>
      <c r="G208" s="307">
        <v>464307</v>
      </c>
      <c r="H208" s="176"/>
    </row>
    <row r="209" spans="1:8" ht="19.899999999999999" customHeight="1">
      <c r="A209" s="181" t="s">
        <v>272</v>
      </c>
      <c r="B209" s="182"/>
      <c r="C209" s="182"/>
      <c r="D209" s="182"/>
      <c r="E209" s="182"/>
      <c r="F209" s="256" t="s">
        <v>273</v>
      </c>
      <c r="G209" s="307">
        <v>179594</v>
      </c>
      <c r="H209" s="176"/>
    </row>
    <row r="210" spans="1:8" ht="19.899999999999999" customHeight="1">
      <c r="A210" s="181" t="s">
        <v>274</v>
      </c>
      <c r="B210" s="176"/>
      <c r="C210" s="176"/>
      <c r="D210" s="176"/>
      <c r="E210" s="176"/>
      <c r="F210" s="256" t="s">
        <v>275</v>
      </c>
      <c r="G210" s="307">
        <v>100000</v>
      </c>
      <c r="H210" s="176"/>
    </row>
    <row r="211" spans="1:8" ht="19.899999999999999" customHeight="1">
      <c r="A211" s="181" t="s">
        <v>276</v>
      </c>
      <c r="B211" s="176"/>
      <c r="C211" s="176"/>
      <c r="D211" s="176"/>
      <c r="E211" s="176"/>
      <c r="F211" s="259">
        <v>64007</v>
      </c>
      <c r="G211" s="307">
        <v>0</v>
      </c>
      <c r="H211" s="176"/>
    </row>
    <row r="212" spans="1:8" ht="19.899999999999999" customHeight="1">
      <c r="A212" s="181" t="s">
        <v>277</v>
      </c>
      <c r="B212" s="182"/>
      <c r="C212" s="182"/>
      <c r="D212" s="182"/>
      <c r="E212" s="182"/>
      <c r="F212" s="256" t="s">
        <v>278</v>
      </c>
      <c r="G212" s="307">
        <v>9046188</v>
      </c>
      <c r="H212" s="176"/>
    </row>
    <row r="213" spans="1:8" ht="19.899999999999999" customHeight="1">
      <c r="A213" s="181" t="s">
        <v>279</v>
      </c>
      <c r="B213" s="182"/>
      <c r="C213" s="182"/>
      <c r="D213" s="182"/>
      <c r="E213" s="182"/>
      <c r="F213" s="256" t="s">
        <v>280</v>
      </c>
      <c r="G213" s="307">
        <v>0</v>
      </c>
      <c r="H213" s="176"/>
    </row>
    <row r="214" spans="1:8" ht="19.899999999999999" customHeight="1">
      <c r="A214" s="181" t="s">
        <v>281</v>
      </c>
      <c r="B214" s="182"/>
      <c r="C214" s="182"/>
      <c r="D214" s="182"/>
      <c r="E214" s="182"/>
      <c r="F214" s="256" t="s">
        <v>282</v>
      </c>
      <c r="G214" s="307">
        <v>0</v>
      </c>
      <c r="H214" s="176"/>
    </row>
    <row r="215" spans="1:8" ht="19.899999999999999" customHeight="1">
      <c r="A215" s="181" t="s">
        <v>283</v>
      </c>
      <c r="B215" s="182"/>
      <c r="C215" s="182"/>
      <c r="D215" s="182"/>
      <c r="E215" s="182"/>
      <c r="F215" s="256" t="s">
        <v>284</v>
      </c>
      <c r="G215" s="307">
        <v>2810745</v>
      </c>
      <c r="H215" s="176"/>
    </row>
    <row r="216" spans="1:8" ht="19.899999999999999" customHeight="1">
      <c r="A216" s="181" t="s">
        <v>285</v>
      </c>
      <c r="B216" s="182"/>
      <c r="C216" s="182"/>
      <c r="D216" s="182"/>
      <c r="E216" s="182"/>
      <c r="F216" s="256" t="s">
        <v>286</v>
      </c>
      <c r="G216" s="307">
        <v>13003990</v>
      </c>
      <c r="H216" s="176"/>
    </row>
    <row r="217" spans="1:8" ht="19.899999999999999" customHeight="1">
      <c r="A217" s="181" t="s">
        <v>287</v>
      </c>
      <c r="B217" s="176"/>
      <c r="C217" s="176"/>
      <c r="D217" s="176"/>
      <c r="E217" s="176"/>
      <c r="F217" s="298" t="s">
        <v>288</v>
      </c>
      <c r="G217" s="307">
        <v>381627</v>
      </c>
      <c r="H217" s="176"/>
    </row>
    <row r="218" spans="1:8" ht="19.899999999999999" customHeight="1">
      <c r="A218" s="181" t="s">
        <v>289</v>
      </c>
      <c r="B218" s="182"/>
      <c r="C218" s="182"/>
      <c r="D218" s="182"/>
      <c r="E218" s="182"/>
      <c r="F218" s="256" t="s">
        <v>290</v>
      </c>
      <c r="G218" s="307">
        <v>1320389</v>
      </c>
      <c r="H218" s="176"/>
    </row>
    <row r="219" spans="1:8" ht="19.899999999999999" customHeight="1">
      <c r="A219" s="181" t="s">
        <v>291</v>
      </c>
      <c r="B219" s="182"/>
      <c r="C219" s="182"/>
      <c r="D219" s="182"/>
      <c r="E219" s="182"/>
      <c r="F219" s="256" t="s">
        <v>292</v>
      </c>
      <c r="G219" s="307">
        <v>867797</v>
      </c>
      <c r="H219" s="176"/>
    </row>
    <row r="220" spans="1:8" ht="19.899999999999999" customHeight="1">
      <c r="A220" s="183" t="s">
        <v>293</v>
      </c>
      <c r="B220" s="184"/>
      <c r="C220" s="184"/>
      <c r="D220" s="184"/>
      <c r="E220" s="184"/>
      <c r="F220" s="271" t="s">
        <v>294</v>
      </c>
      <c r="G220" s="307">
        <v>390812</v>
      </c>
      <c r="H220" s="176"/>
    </row>
    <row r="221" spans="1:8" ht="19.899999999999999" customHeight="1">
      <c r="A221" s="181" t="s">
        <v>295</v>
      </c>
      <c r="B221" s="182"/>
      <c r="C221" s="182"/>
      <c r="D221" s="182"/>
      <c r="E221" s="182"/>
      <c r="F221" s="285" t="s">
        <v>296</v>
      </c>
      <c r="G221" s="307">
        <v>0</v>
      </c>
      <c r="H221" s="176"/>
    </row>
    <row r="222" spans="1:8" ht="19.899999999999999" customHeight="1">
      <c r="A222" s="181" t="s">
        <v>297</v>
      </c>
      <c r="B222" s="182"/>
      <c r="C222" s="182"/>
      <c r="D222" s="182"/>
      <c r="E222" s="182"/>
      <c r="F222" s="256" t="s">
        <v>298</v>
      </c>
      <c r="G222" s="307">
        <v>0</v>
      </c>
      <c r="H222" s="176"/>
    </row>
    <row r="223" spans="1:8" ht="19.899999999999999" customHeight="1">
      <c r="A223" s="181" t="s">
        <v>299</v>
      </c>
      <c r="B223" s="182"/>
      <c r="C223" s="182"/>
      <c r="D223" s="182"/>
      <c r="E223" s="182"/>
      <c r="F223" s="256" t="s">
        <v>300</v>
      </c>
      <c r="G223" s="307">
        <v>0</v>
      </c>
      <c r="H223" s="176"/>
    </row>
    <row r="224" spans="1:8" ht="19.899999999999999" customHeight="1">
      <c r="A224" s="181" t="s">
        <v>301</v>
      </c>
      <c r="B224" s="182"/>
      <c r="C224" s="182"/>
      <c r="D224" s="182"/>
      <c r="E224" s="182"/>
      <c r="F224" s="256" t="s">
        <v>302</v>
      </c>
      <c r="G224" s="307">
        <v>15000</v>
      </c>
      <c r="H224" s="176"/>
    </row>
    <row r="225" spans="1:9" ht="19.899999999999999" customHeight="1">
      <c r="A225" s="181" t="s">
        <v>303</v>
      </c>
      <c r="B225" s="182"/>
      <c r="C225" s="182"/>
      <c r="D225" s="182"/>
      <c r="E225" s="182"/>
      <c r="F225" s="256" t="s">
        <v>304</v>
      </c>
      <c r="G225" s="307">
        <v>0</v>
      </c>
      <c r="H225" s="176"/>
    </row>
    <row r="226" spans="1:9" ht="19.899999999999999" customHeight="1">
      <c r="A226" s="181" t="s">
        <v>305</v>
      </c>
      <c r="B226" s="182"/>
      <c r="C226" s="182"/>
      <c r="D226" s="182"/>
      <c r="E226" s="182"/>
      <c r="F226" s="256" t="s">
        <v>306</v>
      </c>
      <c r="G226" s="307">
        <v>0</v>
      </c>
      <c r="H226" s="176"/>
    </row>
    <row r="227" spans="1:9" ht="19.899999999999999" customHeight="1">
      <c r="A227" s="226" t="s">
        <v>307</v>
      </c>
      <c r="B227" s="182"/>
      <c r="C227" s="182"/>
      <c r="D227" s="227"/>
      <c r="E227" s="182"/>
      <c r="F227" s="312" t="s">
        <v>308</v>
      </c>
      <c r="G227" s="307">
        <v>0</v>
      </c>
      <c r="H227" s="176"/>
    </row>
    <row r="228" spans="1:9" ht="19.899999999999999" customHeight="1">
      <c r="A228" s="226" t="s">
        <v>309</v>
      </c>
      <c r="B228" s="228"/>
      <c r="C228" s="228"/>
      <c r="D228" s="229"/>
      <c r="E228" s="228"/>
      <c r="F228" s="313" t="s">
        <v>310</v>
      </c>
      <c r="G228" s="307">
        <v>0</v>
      </c>
      <c r="H228" s="176"/>
    </row>
    <row r="229" spans="1:9" ht="19.899999999999999" customHeight="1">
      <c r="A229" s="226" t="s">
        <v>311</v>
      </c>
      <c r="B229" s="228"/>
      <c r="C229" s="228"/>
      <c r="D229" s="229"/>
      <c r="E229" s="228"/>
      <c r="F229" s="313" t="s">
        <v>312</v>
      </c>
      <c r="G229" s="307">
        <v>0</v>
      </c>
      <c r="H229" s="176"/>
    </row>
    <row r="230" spans="1:9" ht="19.899999999999999" customHeight="1">
      <c r="A230" s="226" t="s">
        <v>313</v>
      </c>
      <c r="B230" s="228"/>
      <c r="C230" s="228"/>
      <c r="D230" s="229"/>
      <c r="E230" s="228"/>
      <c r="F230" s="314" t="s">
        <v>314</v>
      </c>
      <c r="G230" s="307">
        <v>12500</v>
      </c>
      <c r="H230" s="176"/>
    </row>
    <row r="231" spans="1:9" ht="19.899999999999999" customHeight="1">
      <c r="A231" s="226" t="s">
        <v>315</v>
      </c>
      <c r="B231" s="228"/>
      <c r="C231" s="228"/>
      <c r="D231" s="229"/>
      <c r="E231" s="228"/>
      <c r="F231" s="315">
        <v>69270</v>
      </c>
      <c r="G231" s="307">
        <v>0</v>
      </c>
      <c r="H231" s="176"/>
    </row>
    <row r="232" spans="1:9" ht="19.899999999999999" customHeight="1">
      <c r="A232" s="181" t="s">
        <v>316</v>
      </c>
      <c r="B232" s="182"/>
      <c r="C232" s="182"/>
      <c r="D232" s="182"/>
      <c r="E232" s="182"/>
      <c r="F232" s="256" t="s">
        <v>317</v>
      </c>
      <c r="G232" s="307">
        <v>1731340</v>
      </c>
      <c r="H232" s="176"/>
      <c r="I232" s="230"/>
    </row>
    <row r="233" spans="1:9" ht="19.899999999999999" customHeight="1">
      <c r="A233" s="181" t="s">
        <v>318</v>
      </c>
      <c r="B233" s="182"/>
      <c r="C233" s="182"/>
      <c r="D233" s="182"/>
      <c r="E233" s="182"/>
      <c r="F233" s="256" t="s">
        <v>319</v>
      </c>
      <c r="G233" s="307">
        <v>0</v>
      </c>
      <c r="H233" s="176"/>
    </row>
    <row r="234" spans="1:9" ht="19.899999999999999" customHeight="1">
      <c r="A234" s="181" t="s">
        <v>320</v>
      </c>
      <c r="B234" s="182"/>
      <c r="C234" s="182"/>
      <c r="D234" s="182"/>
      <c r="E234" s="182"/>
      <c r="F234" s="256" t="s">
        <v>321</v>
      </c>
      <c r="G234" s="316">
        <v>0</v>
      </c>
      <c r="H234" s="176"/>
    </row>
    <row r="235" spans="1:9" ht="19.899999999999999" customHeight="1">
      <c r="A235" s="181"/>
      <c r="B235" s="182"/>
      <c r="C235" s="182"/>
      <c r="D235" s="182"/>
      <c r="E235" s="182"/>
      <c r="F235" s="256"/>
      <c r="G235" s="317"/>
      <c r="H235" s="176"/>
    </row>
    <row r="236" spans="1:9" ht="19.899999999999999" customHeight="1">
      <c r="A236" s="205" t="s">
        <v>322</v>
      </c>
      <c r="B236" s="275"/>
      <c r="C236" s="275"/>
      <c r="D236" s="275"/>
      <c r="E236" s="275"/>
      <c r="F236" s="276"/>
      <c r="G236" s="318">
        <v>65059898</v>
      </c>
      <c r="H236" s="176"/>
    </row>
    <row r="237" spans="1:9" ht="19.899999999999999" customHeight="1">
      <c r="A237" s="224"/>
      <c r="B237" s="225"/>
      <c r="C237" s="225"/>
      <c r="D237" s="225"/>
      <c r="E237" s="225"/>
      <c r="F237" s="1032"/>
      <c r="G237" s="1033"/>
      <c r="H237" s="176"/>
    </row>
    <row r="238" spans="1:9" ht="19.899999999999999" customHeight="1">
      <c r="A238" s="1436" t="s">
        <v>323</v>
      </c>
      <c r="B238" s="1437"/>
      <c r="C238" s="1437"/>
      <c r="D238" s="1437"/>
      <c r="E238" s="1437"/>
      <c r="F238" s="1438"/>
      <c r="G238" s="1034"/>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0</v>
      </c>
      <c r="H240" s="176"/>
    </row>
    <row r="241" spans="1:10" ht="19.899999999999999" customHeight="1">
      <c r="A241" s="183" t="s">
        <v>326</v>
      </c>
      <c r="B241" s="184"/>
      <c r="C241" s="184"/>
      <c r="D241" s="184"/>
      <c r="E241" s="184"/>
      <c r="F241" s="271" t="s">
        <v>327</v>
      </c>
      <c r="G241" s="320">
        <v>1327167</v>
      </c>
      <c r="H241" s="176"/>
    </row>
    <row r="242" spans="1:10" ht="19.899999999999999" customHeight="1">
      <c r="A242" s="181" t="s">
        <v>328</v>
      </c>
      <c r="B242" s="182"/>
      <c r="C242" s="182"/>
      <c r="D242" s="182"/>
      <c r="E242" s="182"/>
      <c r="F242" s="256" t="s">
        <v>329</v>
      </c>
      <c r="G242" s="320">
        <v>1206877</v>
      </c>
      <c r="H242" s="176"/>
    </row>
    <row r="243" spans="1:10" ht="19.899999999999999" customHeight="1">
      <c r="A243" s="183" t="s">
        <v>330</v>
      </c>
      <c r="B243" s="184"/>
      <c r="C243" s="184"/>
      <c r="D243" s="184"/>
      <c r="E243" s="184"/>
      <c r="F243" s="271" t="s">
        <v>331</v>
      </c>
      <c r="G243" s="320">
        <v>312012</v>
      </c>
      <c r="H243" s="187"/>
      <c r="I243" s="232"/>
    </row>
    <row r="244" spans="1:10" ht="19.899999999999999" customHeight="1">
      <c r="A244" s="183" t="s">
        <v>332</v>
      </c>
      <c r="B244" s="184"/>
      <c r="C244" s="184"/>
      <c r="D244" s="184"/>
      <c r="E244" s="184"/>
      <c r="F244" s="289">
        <v>73050</v>
      </c>
      <c r="G244" s="320">
        <v>0</v>
      </c>
      <c r="H244" s="187"/>
      <c r="I244" s="232"/>
    </row>
    <row r="245" spans="1:10" ht="19.899999999999999" customHeight="1">
      <c r="A245" s="183" t="s">
        <v>333</v>
      </c>
      <c r="B245" s="184"/>
      <c r="C245" s="184"/>
      <c r="D245" s="184"/>
      <c r="E245" s="184"/>
      <c r="F245" s="271" t="s">
        <v>334</v>
      </c>
      <c r="G245" s="320">
        <v>21440</v>
      </c>
      <c r="H245" s="187"/>
      <c r="I245" s="232"/>
    </row>
    <row r="246" spans="1:10" ht="19.899999999999999" customHeight="1">
      <c r="A246" s="183" t="s">
        <v>335</v>
      </c>
      <c r="B246" s="184"/>
      <c r="C246" s="184"/>
      <c r="D246" s="184"/>
      <c r="E246" s="184"/>
      <c r="F246" s="271" t="s">
        <v>336</v>
      </c>
      <c r="G246" s="320">
        <v>0</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0</v>
      </c>
      <c r="H248" s="187"/>
      <c r="I248" s="232"/>
      <c r="J248" s="232"/>
    </row>
    <row r="249" spans="1:10" ht="19.899999999999999" customHeight="1">
      <c r="A249" s="183" t="s">
        <v>341</v>
      </c>
      <c r="B249" s="184"/>
      <c r="C249" s="184"/>
      <c r="D249" s="184"/>
      <c r="E249" s="184"/>
      <c r="F249" s="271" t="s">
        <v>342</v>
      </c>
      <c r="G249" s="320">
        <v>5106737</v>
      </c>
      <c r="H249" s="187"/>
      <c r="I249" s="232"/>
    </row>
    <row r="250" spans="1:10" ht="19.899999999999999" customHeight="1">
      <c r="A250" s="183"/>
      <c r="B250" s="184"/>
      <c r="C250" s="184"/>
      <c r="D250" s="184"/>
      <c r="E250" s="184"/>
      <c r="F250" s="271"/>
      <c r="G250" s="1035"/>
      <c r="H250" s="187"/>
      <c r="I250" s="232"/>
    </row>
    <row r="251" spans="1:10" ht="19.899999999999999" customHeight="1">
      <c r="A251" s="205" t="s">
        <v>343</v>
      </c>
      <c r="B251" s="275"/>
      <c r="C251" s="275"/>
      <c r="D251" s="275"/>
      <c r="E251" s="275"/>
      <c r="F251" s="276"/>
      <c r="G251" s="318">
        <v>7974233</v>
      </c>
      <c r="H251" s="176"/>
    </row>
    <row r="252" spans="1:10" ht="19.899999999999999" customHeight="1">
      <c r="A252" s="224"/>
      <c r="B252" s="225"/>
      <c r="C252" s="225"/>
      <c r="D252" s="225"/>
      <c r="E252" s="225"/>
      <c r="F252" s="225"/>
      <c r="G252" s="1036"/>
      <c r="H252" s="176"/>
    </row>
    <row r="253" spans="1:10" ht="19.899999999999999" customHeight="1" thickBot="1">
      <c r="A253" s="213" t="s">
        <v>344</v>
      </c>
      <c r="B253" s="214"/>
      <c r="C253" s="214"/>
      <c r="D253" s="214"/>
      <c r="E253" s="214"/>
      <c r="F253" s="215"/>
      <c r="G253" s="233">
        <v>354039701</v>
      </c>
      <c r="H253" s="176"/>
    </row>
    <row r="254" spans="1:10" ht="19.899999999999999" customHeight="1" thickTop="1">
      <c r="A254" s="624"/>
      <c r="B254" s="625"/>
      <c r="C254" s="625"/>
      <c r="D254" s="625"/>
      <c r="E254" s="625"/>
      <c r="F254" s="626"/>
      <c r="G254" s="627"/>
      <c r="H254" s="176"/>
    </row>
    <row r="255" spans="1:10" ht="19.899999999999999" customHeight="1">
      <c r="A255" s="1439"/>
      <c r="B255" s="1440"/>
      <c r="C255" s="1440"/>
      <c r="D255" s="1440"/>
      <c r="E255" s="1440"/>
      <c r="F255" s="1441"/>
      <c r="G255" s="1037"/>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27261307</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0</v>
      </c>
      <c r="H260" s="176"/>
    </row>
    <row r="261" spans="1:12" ht="19.899999999999999" customHeight="1">
      <c r="A261" s="181" t="s">
        <v>349</v>
      </c>
      <c r="B261" s="182"/>
      <c r="C261" s="182"/>
      <c r="D261" s="182"/>
      <c r="E261" s="182"/>
      <c r="F261" s="321">
        <v>30500</v>
      </c>
      <c r="G261" s="307">
        <v>0</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12000000</v>
      </c>
      <c r="H264" s="176"/>
    </row>
    <row r="265" spans="1:12" ht="19.899999999999999" customHeight="1">
      <c r="A265" s="181" t="s">
        <v>353</v>
      </c>
      <c r="B265" s="182"/>
      <c r="C265" s="182"/>
      <c r="D265" s="182"/>
      <c r="E265" s="182"/>
      <c r="F265" s="321">
        <v>31100</v>
      </c>
      <c r="G265" s="166">
        <v>26648150</v>
      </c>
      <c r="H265" s="176"/>
    </row>
    <row r="266" spans="1:12" ht="19.899999999999999" customHeight="1">
      <c r="A266" s="181"/>
      <c r="B266" s="182"/>
      <c r="C266" s="182"/>
      <c r="D266" s="182"/>
      <c r="E266" s="182"/>
      <c r="F266" s="321"/>
      <c r="G266" s="1038"/>
      <c r="H266" s="176"/>
    </row>
    <row r="267" spans="1:12" ht="19.899999999999999" customHeight="1">
      <c r="A267" s="186" t="s">
        <v>354</v>
      </c>
      <c r="B267" s="182"/>
      <c r="C267" s="182"/>
      <c r="D267" s="182"/>
      <c r="E267" s="182"/>
      <c r="F267" s="321"/>
      <c r="G267" s="628">
        <v>65909457</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-143000000</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v>-77090543</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rgb="FFFFFF00"/>
  </sheetPr>
  <dimension ref="A1:L275"/>
  <sheetViews>
    <sheetView showGridLines="0" zoomScale="60" zoomScaleNormal="60" zoomScaleSheetLayoutView="80" zoomScalePageLayoutView="80" workbookViewId="0">
      <selection activeCell="I6" sqref="I6"/>
    </sheetView>
  </sheetViews>
  <sheetFormatPr defaultColWidth="9.140625" defaultRowHeight="18.75"/>
  <cols>
    <col min="1" max="1" width="57" style="38" customWidth="1"/>
    <col min="2" max="2" width="1.7109375" style="38" customWidth="1"/>
    <col min="3" max="3" width="21.28515625" style="38" customWidth="1"/>
    <col min="4" max="4" width="9.140625" style="38"/>
    <col min="5" max="5" width="49.28515625" style="38" customWidth="1"/>
    <col min="6" max="6" width="17" style="38" customWidth="1"/>
    <col min="7" max="7" width="25.7109375" style="38" customWidth="1"/>
    <col min="8" max="8" width="1.85546875" style="38" customWidth="1"/>
    <col min="9" max="9" width="11.7109375" style="38" bestFit="1" customWidth="1"/>
    <col min="10" max="10" width="15.28515625" style="38" bestFit="1" customWidth="1"/>
    <col min="11" max="16384" width="9.140625" style="38"/>
  </cols>
  <sheetData>
    <row r="1" spans="1:8" ht="26.25">
      <c r="A1" s="1741"/>
      <c r="B1" s="1741"/>
      <c r="C1" s="1741"/>
      <c r="D1" s="1741"/>
      <c r="E1" s="1741"/>
      <c r="F1" s="1741"/>
      <c r="G1" s="1743"/>
    </row>
    <row r="2" spans="1:8" ht="30" customHeight="1" thickBot="1">
      <c r="A2" s="1743" t="s">
        <v>0</v>
      </c>
      <c r="B2" s="1744" t="s">
        <v>373</v>
      </c>
      <c r="C2" s="1744"/>
      <c r="D2" s="1744"/>
      <c r="E2" s="1744"/>
      <c r="F2" s="1744"/>
      <c r="G2" s="1745"/>
    </row>
    <row r="3" spans="1:8" ht="23.1" customHeight="1">
      <c r="A3" s="1746" t="s">
        <v>1</v>
      </c>
      <c r="B3" s="1746"/>
      <c r="C3" s="1746"/>
      <c r="D3" s="1746"/>
      <c r="E3" s="1746"/>
      <c r="F3" s="1746"/>
      <c r="G3" s="1746"/>
    </row>
    <row r="4" spans="1:8" ht="23.65" customHeight="1">
      <c r="A4" s="1746" t="s">
        <v>2</v>
      </c>
      <c r="B4" s="1746"/>
      <c r="C4" s="1746"/>
      <c r="D4" s="1746"/>
      <c r="E4" s="1746"/>
      <c r="F4" s="1746"/>
      <c r="G4" s="1746"/>
    </row>
    <row r="5" spans="1:8" ht="23.65" customHeight="1">
      <c r="A5" s="1746" t="s">
        <v>401</v>
      </c>
      <c r="B5" s="1746"/>
      <c r="C5" s="1746"/>
      <c r="D5" s="1746"/>
      <c r="E5" s="1746"/>
      <c r="F5" s="1746"/>
      <c r="G5" s="1746"/>
    </row>
    <row r="6" spans="1:8" ht="20.100000000000001" customHeight="1">
      <c r="A6" s="1742"/>
      <c r="B6" s="1742"/>
      <c r="C6" s="1742"/>
      <c r="D6" s="1742"/>
      <c r="E6" s="1742"/>
      <c r="F6" s="1742"/>
      <c r="G6" s="1742"/>
    </row>
    <row r="7" spans="1:8" ht="38.65" customHeight="1">
      <c r="A7" s="1747" t="s">
        <v>398</v>
      </c>
      <c r="B7" s="1747"/>
      <c r="C7" s="1747"/>
      <c r="D7" s="1747"/>
      <c r="E7" s="1747"/>
      <c r="F7" s="1747"/>
      <c r="G7" s="1747"/>
      <c r="H7" s="170"/>
    </row>
    <row r="8" spans="1:8" ht="20.100000000000001" customHeight="1">
      <c r="A8" s="1132"/>
      <c r="B8" s="1132"/>
      <c r="C8" s="1132"/>
      <c r="D8" s="1132"/>
      <c r="E8" s="1132"/>
      <c r="F8" s="1132"/>
      <c r="G8" s="1132"/>
      <c r="H8" s="171"/>
    </row>
    <row r="9" spans="1:8" ht="76.349999999999994" customHeight="1">
      <c r="A9" s="172" t="s">
        <v>3</v>
      </c>
      <c r="B9" s="173" t="s">
        <v>4</v>
      </c>
      <c r="C9" s="173"/>
      <c r="D9" s="173"/>
      <c r="E9" s="173"/>
      <c r="F9" s="174" t="s">
        <v>5</v>
      </c>
      <c r="G9" s="175" t="s">
        <v>399</v>
      </c>
      <c r="H9" s="176"/>
    </row>
    <row r="10" spans="1:8" ht="20.100000000000001" customHeight="1">
      <c r="A10" s="177" t="s">
        <v>7</v>
      </c>
      <c r="B10" s="178"/>
      <c r="C10" s="178"/>
      <c r="D10" s="178"/>
      <c r="E10" s="178"/>
      <c r="F10" s="179"/>
      <c r="G10" s="180"/>
      <c r="H10" s="176"/>
    </row>
    <row r="11" spans="1:8" ht="20.100000000000001" customHeight="1">
      <c r="A11" s="181"/>
      <c r="B11" s="182"/>
      <c r="C11" s="182"/>
      <c r="D11" s="182"/>
      <c r="E11" s="182"/>
      <c r="F11" s="322"/>
      <c r="G11" s="323"/>
      <c r="H11" s="176"/>
    </row>
    <row r="12" spans="1:8" ht="20.100000000000001" customHeight="1">
      <c r="A12" s="183" t="s">
        <v>8</v>
      </c>
      <c r="B12" s="184"/>
      <c r="C12" s="184" t="s">
        <v>9</v>
      </c>
      <c r="D12" s="184"/>
      <c r="E12" s="184"/>
      <c r="F12" s="254">
        <v>40101</v>
      </c>
      <c r="G12" s="255">
        <v>49567</v>
      </c>
      <c r="H12" s="176"/>
    </row>
    <row r="13" spans="1:8" ht="20.100000000000001" customHeight="1">
      <c r="A13" s="181" t="s">
        <v>8</v>
      </c>
      <c r="B13" s="182"/>
      <c r="C13" s="176" t="s">
        <v>10</v>
      </c>
      <c r="D13" s="182"/>
      <c r="E13" s="182"/>
      <c r="F13" s="256" t="s">
        <v>11</v>
      </c>
      <c r="G13" s="255">
        <v>863436</v>
      </c>
      <c r="H13" s="176"/>
    </row>
    <row r="14" spans="1:8" ht="20.100000000000001" customHeight="1">
      <c r="A14" s="181" t="s">
        <v>8</v>
      </c>
      <c r="B14" s="182"/>
      <c r="C14" s="182" t="s">
        <v>12</v>
      </c>
      <c r="D14" s="182"/>
      <c r="E14" s="182"/>
      <c r="F14" s="256" t="s">
        <v>13</v>
      </c>
      <c r="G14" s="257">
        <v>261212</v>
      </c>
      <c r="H14" s="176"/>
    </row>
    <row r="15" spans="1:8" ht="20.100000000000001" customHeight="1">
      <c r="A15" s="181" t="s">
        <v>8</v>
      </c>
      <c r="B15" s="182"/>
      <c r="C15" s="185" t="s">
        <v>14</v>
      </c>
      <c r="D15" s="182"/>
      <c r="E15" s="182"/>
      <c r="F15" s="256" t="s">
        <v>15</v>
      </c>
      <c r="G15" s="257">
        <v>227200</v>
      </c>
      <c r="H15" s="176"/>
    </row>
    <row r="16" spans="1:8" ht="20.100000000000001" customHeight="1">
      <c r="A16" s="181" t="s">
        <v>8</v>
      </c>
      <c r="B16" s="182"/>
      <c r="C16" s="185" t="s">
        <v>16</v>
      </c>
      <c r="D16" s="182"/>
      <c r="E16" s="182"/>
      <c r="F16" s="256" t="s">
        <v>17</v>
      </c>
      <c r="G16" s="258">
        <v>24396</v>
      </c>
      <c r="H16" s="176"/>
    </row>
    <row r="17" spans="1:8" ht="20.100000000000001" customHeight="1">
      <c r="A17" s="181" t="s">
        <v>8</v>
      </c>
      <c r="B17" s="182"/>
      <c r="C17" s="176" t="s">
        <v>18</v>
      </c>
      <c r="D17" s="182"/>
      <c r="E17" s="182"/>
      <c r="F17" s="259">
        <v>40160</v>
      </c>
      <c r="G17" s="258">
        <v>0</v>
      </c>
      <c r="H17" s="176"/>
    </row>
    <row r="18" spans="1:8" ht="20.100000000000001" customHeight="1">
      <c r="A18" s="181"/>
      <c r="B18" s="182"/>
      <c r="C18" s="182"/>
      <c r="D18" s="182"/>
      <c r="E18" s="182"/>
      <c r="F18" s="256"/>
      <c r="G18" s="260"/>
      <c r="H18" s="176"/>
    </row>
    <row r="19" spans="1:8" ht="20.100000000000001" customHeight="1">
      <c r="A19" s="186" t="s">
        <v>19</v>
      </c>
      <c r="B19" s="182"/>
      <c r="C19" s="182"/>
      <c r="D19" s="182"/>
      <c r="E19" s="182"/>
      <c r="F19" s="256"/>
      <c r="G19" s="594">
        <v>1425811</v>
      </c>
      <c r="H19" s="176"/>
    </row>
    <row r="20" spans="1:8" ht="20.100000000000001" customHeight="1">
      <c r="A20" s="181"/>
      <c r="B20" s="182"/>
      <c r="C20" s="182"/>
      <c r="D20" s="182"/>
      <c r="E20" s="182"/>
      <c r="F20" s="256"/>
      <c r="G20" s="261"/>
      <c r="H20" s="176"/>
    </row>
    <row r="21" spans="1:8" ht="20.100000000000001" customHeight="1">
      <c r="A21" s="183" t="s">
        <v>20</v>
      </c>
      <c r="B21" s="184"/>
      <c r="C21" s="184" t="s">
        <v>9</v>
      </c>
      <c r="D21" s="184"/>
      <c r="E21" s="184"/>
      <c r="F21" s="254">
        <v>40301</v>
      </c>
      <c r="G21" s="262">
        <v>0</v>
      </c>
      <c r="H21" s="187"/>
    </row>
    <row r="22" spans="1:8" ht="20.100000000000001" customHeight="1">
      <c r="A22" s="183" t="s">
        <v>20</v>
      </c>
      <c r="B22" s="182"/>
      <c r="C22" s="176" t="s">
        <v>10</v>
      </c>
      <c r="D22" s="182"/>
      <c r="E22" s="182"/>
      <c r="F22" s="256" t="s">
        <v>21</v>
      </c>
      <c r="G22" s="262">
        <v>46740</v>
      </c>
      <c r="H22" s="176"/>
    </row>
    <row r="23" spans="1:8" ht="20.100000000000001" customHeight="1">
      <c r="A23" s="183" t="s">
        <v>20</v>
      </c>
      <c r="B23" s="182"/>
      <c r="C23" s="182" t="s">
        <v>12</v>
      </c>
      <c r="D23" s="182"/>
      <c r="E23" s="182"/>
      <c r="F23" s="256" t="s">
        <v>22</v>
      </c>
      <c r="G23" s="263">
        <v>9348</v>
      </c>
      <c r="H23" s="176"/>
    </row>
    <row r="24" spans="1:8" ht="20.100000000000001" customHeight="1">
      <c r="A24" s="183" t="s">
        <v>20</v>
      </c>
      <c r="B24" s="182"/>
      <c r="C24" s="185" t="s">
        <v>14</v>
      </c>
      <c r="D24" s="182"/>
      <c r="E24" s="182"/>
      <c r="F24" s="256" t="s">
        <v>23</v>
      </c>
      <c r="G24" s="263">
        <v>20235</v>
      </c>
      <c r="H24" s="176"/>
    </row>
    <row r="25" spans="1:8" ht="20.100000000000001" customHeight="1">
      <c r="A25" s="183" t="s">
        <v>20</v>
      </c>
      <c r="B25" s="182"/>
      <c r="C25" s="185" t="s">
        <v>16</v>
      </c>
      <c r="D25" s="182"/>
      <c r="E25" s="182"/>
      <c r="F25" s="256" t="s">
        <v>24</v>
      </c>
      <c r="G25" s="263">
        <v>2052</v>
      </c>
      <c r="H25" s="176"/>
    </row>
    <row r="26" spans="1:8" ht="20.100000000000001" customHeight="1">
      <c r="A26" s="183" t="s">
        <v>20</v>
      </c>
      <c r="B26" s="182"/>
      <c r="C26" s="176" t="s">
        <v>18</v>
      </c>
      <c r="D26" s="182"/>
      <c r="E26" s="182"/>
      <c r="F26" s="259">
        <v>40360</v>
      </c>
      <c r="G26" s="263">
        <v>0</v>
      </c>
      <c r="H26" s="176"/>
    </row>
    <row r="27" spans="1:8" ht="20.100000000000001" customHeight="1">
      <c r="A27" s="181"/>
      <c r="B27" s="182"/>
      <c r="C27" s="182"/>
      <c r="D27" s="182"/>
      <c r="E27" s="182"/>
      <c r="F27" s="256"/>
      <c r="G27" s="264"/>
      <c r="H27" s="176"/>
    </row>
    <row r="28" spans="1:8" ht="20.100000000000001" customHeight="1">
      <c r="A28" s="186" t="s">
        <v>25</v>
      </c>
      <c r="B28" s="182"/>
      <c r="C28" s="182"/>
      <c r="D28" s="182"/>
      <c r="E28" s="182"/>
      <c r="F28" s="256"/>
      <c r="G28" s="595">
        <v>78375</v>
      </c>
      <c r="H28" s="176"/>
    </row>
    <row r="29" spans="1:8" ht="20.100000000000001" customHeight="1">
      <c r="A29" s="181"/>
      <c r="B29" s="182"/>
      <c r="C29" s="182"/>
      <c r="D29" s="182"/>
      <c r="E29" s="182"/>
      <c r="F29" s="256"/>
      <c r="G29" s="265"/>
      <c r="H29" s="176"/>
    </row>
    <row r="30" spans="1:8" ht="20.100000000000001" customHeight="1">
      <c r="A30" s="181" t="s">
        <v>26</v>
      </c>
      <c r="B30" s="182"/>
      <c r="C30" s="1159" t="s">
        <v>27</v>
      </c>
      <c r="D30" s="1159"/>
      <c r="E30" s="1159"/>
      <c r="F30" s="256" t="s">
        <v>28</v>
      </c>
      <c r="G30" s="266">
        <v>0</v>
      </c>
      <c r="H30" s="176"/>
    </row>
    <row r="31" spans="1:8" ht="20.100000000000001" customHeight="1">
      <c r="A31" s="181" t="s">
        <v>26</v>
      </c>
      <c r="B31" s="182"/>
      <c r="C31" s="176" t="s">
        <v>29</v>
      </c>
      <c r="D31" s="182"/>
      <c r="E31" s="182"/>
      <c r="F31" s="256" t="s">
        <v>30</v>
      </c>
      <c r="G31" s="266">
        <v>0</v>
      </c>
      <c r="H31" s="176"/>
    </row>
    <row r="32" spans="1:8" ht="20.100000000000001" customHeight="1">
      <c r="A32" s="181" t="s">
        <v>31</v>
      </c>
      <c r="B32" s="182"/>
      <c r="C32" s="182" t="s">
        <v>27</v>
      </c>
      <c r="D32" s="182"/>
      <c r="E32" s="182"/>
      <c r="F32" s="256" t="s">
        <v>28</v>
      </c>
      <c r="G32" s="266">
        <v>0</v>
      </c>
      <c r="H32" s="176"/>
    </row>
    <row r="33" spans="1:8" ht="20.100000000000001" customHeight="1">
      <c r="A33" s="181" t="s">
        <v>31</v>
      </c>
      <c r="B33" s="182"/>
      <c r="C33" s="176" t="s">
        <v>29</v>
      </c>
      <c r="D33" s="182"/>
      <c r="E33" s="182"/>
      <c r="F33" s="256" t="s">
        <v>30</v>
      </c>
      <c r="G33" s="266">
        <v>0</v>
      </c>
      <c r="H33" s="176"/>
    </row>
    <row r="34" spans="1:8" ht="20.100000000000001" customHeight="1">
      <c r="A34" s="181"/>
      <c r="B34" s="182"/>
      <c r="C34" s="182"/>
      <c r="D34" s="182"/>
      <c r="E34" s="182"/>
      <c r="F34" s="256"/>
      <c r="G34" s="267"/>
      <c r="H34" s="176"/>
    </row>
    <row r="35" spans="1:8" ht="20.100000000000001" customHeight="1">
      <c r="A35" s="186" t="s">
        <v>32</v>
      </c>
      <c r="B35" s="182"/>
      <c r="C35" s="182"/>
      <c r="D35" s="182"/>
      <c r="E35" s="182"/>
      <c r="F35" s="256"/>
      <c r="G35" s="595">
        <v>0</v>
      </c>
      <c r="H35" s="176"/>
    </row>
    <row r="36" spans="1:8" ht="20.100000000000001" customHeight="1">
      <c r="A36" s="181"/>
      <c r="B36" s="182"/>
      <c r="C36" s="182"/>
      <c r="D36" s="182"/>
      <c r="E36" s="182"/>
      <c r="F36" s="256"/>
      <c r="G36" s="264"/>
      <c r="H36" s="176"/>
    </row>
    <row r="37" spans="1:8" ht="20.100000000000001" customHeight="1">
      <c r="A37" s="181" t="s">
        <v>33</v>
      </c>
      <c r="B37" s="182"/>
      <c r="C37" s="182" t="s">
        <v>27</v>
      </c>
      <c r="D37" s="182"/>
      <c r="E37" s="182"/>
      <c r="F37" s="256" t="s">
        <v>34</v>
      </c>
      <c r="G37" s="263">
        <v>0</v>
      </c>
      <c r="H37" s="176"/>
    </row>
    <row r="38" spans="1:8" ht="20.100000000000001" customHeight="1">
      <c r="A38" s="181" t="s">
        <v>33</v>
      </c>
      <c r="B38" s="182"/>
      <c r="C38" s="1156" t="s">
        <v>29</v>
      </c>
      <c r="D38" s="1156"/>
      <c r="E38" s="1156"/>
      <c r="F38" s="256" t="s">
        <v>35</v>
      </c>
      <c r="G38" s="263">
        <v>0</v>
      </c>
      <c r="H38" s="176"/>
    </row>
    <row r="39" spans="1:8" ht="20.100000000000001" customHeight="1">
      <c r="A39" s="181" t="s">
        <v>36</v>
      </c>
      <c r="B39" s="182"/>
      <c r="C39" s="182" t="s">
        <v>27</v>
      </c>
      <c r="D39" s="182"/>
      <c r="E39" s="182"/>
      <c r="F39" s="256" t="s">
        <v>34</v>
      </c>
      <c r="G39" s="263">
        <v>0</v>
      </c>
      <c r="H39" s="176"/>
    </row>
    <row r="40" spans="1:8" ht="20.100000000000001" customHeight="1">
      <c r="A40" s="181" t="s">
        <v>36</v>
      </c>
      <c r="B40" s="182"/>
      <c r="C40" s="1156" t="s">
        <v>29</v>
      </c>
      <c r="D40" s="1156"/>
      <c r="E40" s="1156"/>
      <c r="F40" s="256" t="s">
        <v>35</v>
      </c>
      <c r="G40" s="263">
        <v>0</v>
      </c>
      <c r="H40" s="176"/>
    </row>
    <row r="41" spans="1:8" ht="20.100000000000001" customHeight="1">
      <c r="A41" s="181"/>
      <c r="B41" s="182"/>
      <c r="C41" s="182"/>
      <c r="D41" s="182"/>
      <c r="E41" s="182"/>
      <c r="F41" s="256"/>
      <c r="G41" s="264"/>
      <c r="H41" s="176"/>
    </row>
    <row r="42" spans="1:8" ht="20.100000000000001" customHeight="1">
      <c r="A42" s="186" t="s">
        <v>37</v>
      </c>
      <c r="B42" s="182"/>
      <c r="C42" s="182"/>
      <c r="D42" s="182"/>
      <c r="E42" s="182"/>
      <c r="F42" s="256"/>
      <c r="G42" s="595">
        <v>0</v>
      </c>
      <c r="H42" s="176"/>
    </row>
    <row r="43" spans="1:8" ht="20.100000000000001" customHeight="1">
      <c r="A43" s="181"/>
      <c r="B43" s="182"/>
      <c r="C43" s="182"/>
      <c r="D43" s="182"/>
      <c r="E43" s="182"/>
      <c r="F43" s="256"/>
      <c r="G43" s="265"/>
      <c r="H43" s="176"/>
    </row>
    <row r="44" spans="1:8" ht="20.100000000000001" customHeight="1">
      <c r="A44" s="186" t="s">
        <v>38</v>
      </c>
      <c r="B44" s="182"/>
      <c r="C44" s="182"/>
      <c r="D44" s="182"/>
      <c r="E44" s="182"/>
      <c r="F44" s="256"/>
      <c r="G44" s="249">
        <v>1504186</v>
      </c>
      <c r="H44" s="176"/>
    </row>
    <row r="45" spans="1:8" ht="20.100000000000001" customHeight="1">
      <c r="A45" s="181"/>
      <c r="B45" s="182"/>
      <c r="C45" s="182"/>
      <c r="D45" s="182"/>
      <c r="E45" s="182"/>
      <c r="F45" s="256"/>
      <c r="G45" s="264"/>
      <c r="H45" s="176"/>
    </row>
    <row r="46" spans="1:8" ht="20.100000000000001" customHeight="1">
      <c r="A46" s="181" t="s">
        <v>39</v>
      </c>
      <c r="B46" s="182"/>
      <c r="C46" s="182"/>
      <c r="D46" s="182"/>
      <c r="E46" s="182"/>
      <c r="F46" s="256" t="s">
        <v>40</v>
      </c>
      <c r="G46" s="269">
        <v>0</v>
      </c>
      <c r="H46" s="176"/>
    </row>
    <row r="47" spans="1:8" ht="20.100000000000001" customHeight="1">
      <c r="A47" s="181" t="s">
        <v>41</v>
      </c>
      <c r="B47" s="189"/>
      <c r="C47" s="189"/>
      <c r="D47" s="189"/>
      <c r="E47" s="189"/>
      <c r="F47" s="270" t="s">
        <v>42</v>
      </c>
      <c r="G47" s="269">
        <v>0</v>
      </c>
      <c r="H47" s="187"/>
    </row>
    <row r="48" spans="1:8" ht="20.100000000000001" customHeight="1">
      <c r="A48" s="181" t="s">
        <v>43</v>
      </c>
      <c r="B48" s="176"/>
      <c r="C48" s="189"/>
      <c r="D48" s="189"/>
      <c r="E48" s="189"/>
      <c r="F48" s="270" t="s">
        <v>44</v>
      </c>
      <c r="G48" s="269">
        <v>0</v>
      </c>
      <c r="H48" s="187"/>
    </row>
    <row r="49" spans="1:8" ht="20.100000000000001" customHeight="1">
      <c r="A49" s="181" t="s">
        <v>45</v>
      </c>
      <c r="B49" s="182"/>
      <c r="C49" s="182"/>
      <c r="D49" s="182"/>
      <c r="E49" s="182"/>
      <c r="F49" s="271" t="s">
        <v>46</v>
      </c>
      <c r="G49" s="269">
        <v>6500</v>
      </c>
      <c r="H49" s="176"/>
    </row>
    <row r="50" spans="1:8" ht="20.100000000000001" customHeight="1">
      <c r="A50" s="181" t="s">
        <v>47</v>
      </c>
      <c r="B50" s="182"/>
      <c r="C50" s="182"/>
      <c r="D50" s="182"/>
      <c r="E50" s="182"/>
      <c r="F50" s="271" t="s">
        <v>48</v>
      </c>
      <c r="G50" s="269">
        <v>800</v>
      </c>
      <c r="H50" s="176"/>
    </row>
    <row r="51" spans="1:8" ht="20.100000000000001" customHeight="1">
      <c r="A51" s="181" t="s">
        <v>49</v>
      </c>
      <c r="B51" s="182"/>
      <c r="C51" s="182"/>
      <c r="D51" s="182"/>
      <c r="E51" s="182"/>
      <c r="F51" s="254">
        <v>40450</v>
      </c>
      <c r="G51" s="269">
        <v>0</v>
      </c>
      <c r="H51" s="176"/>
    </row>
    <row r="52" spans="1:8" ht="20.100000000000001" customHeight="1">
      <c r="A52" s="181" t="s">
        <v>50</v>
      </c>
      <c r="B52" s="182"/>
      <c r="C52" s="182"/>
      <c r="D52" s="182"/>
      <c r="E52" s="182"/>
      <c r="F52" s="271" t="s">
        <v>51</v>
      </c>
      <c r="G52" s="269">
        <v>9000</v>
      </c>
      <c r="H52" s="176"/>
    </row>
    <row r="53" spans="1:8" ht="20.100000000000001" customHeight="1">
      <c r="A53" s="183" t="s">
        <v>52</v>
      </c>
      <c r="B53" s="184"/>
      <c r="C53" s="184"/>
      <c r="D53" s="184"/>
      <c r="E53" s="184"/>
      <c r="F53" s="270" t="s">
        <v>53</v>
      </c>
      <c r="G53" s="269">
        <v>0</v>
      </c>
      <c r="H53" s="176"/>
    </row>
    <row r="54" spans="1:8" ht="20.100000000000001" customHeight="1">
      <c r="A54" s="183" t="s">
        <v>54</v>
      </c>
      <c r="B54" s="184"/>
      <c r="C54" s="184"/>
      <c r="D54" s="184"/>
      <c r="E54" s="184"/>
      <c r="F54" s="271" t="s">
        <v>55</v>
      </c>
      <c r="G54" s="269">
        <v>0</v>
      </c>
      <c r="H54" s="176"/>
    </row>
    <row r="55" spans="1:8" ht="20.100000000000001" customHeight="1">
      <c r="A55" s="183" t="s">
        <v>56</v>
      </c>
      <c r="B55" s="184"/>
      <c r="C55" s="184"/>
      <c r="D55" s="184"/>
      <c r="E55" s="184"/>
      <c r="F55" s="270" t="s">
        <v>57</v>
      </c>
      <c r="G55" s="269">
        <v>0</v>
      </c>
      <c r="H55" s="176"/>
    </row>
    <row r="56" spans="1:8" ht="20.100000000000001" customHeight="1">
      <c r="A56" s="183" t="s">
        <v>58</v>
      </c>
      <c r="B56" s="184"/>
      <c r="C56" s="184"/>
      <c r="D56" s="184"/>
      <c r="E56" s="184"/>
      <c r="F56" s="271" t="s">
        <v>59</v>
      </c>
      <c r="G56" s="269">
        <v>1900</v>
      </c>
      <c r="H56" s="176"/>
    </row>
    <row r="57" spans="1:8" ht="20.100000000000001" customHeight="1">
      <c r="A57" s="183" t="s">
        <v>60</v>
      </c>
      <c r="B57" s="184"/>
      <c r="C57" s="184"/>
      <c r="D57" s="184"/>
      <c r="E57" s="184"/>
      <c r="F57" s="271" t="s">
        <v>61</v>
      </c>
      <c r="G57" s="269">
        <v>0</v>
      </c>
      <c r="H57" s="176"/>
    </row>
    <row r="58" spans="1:8" ht="20.100000000000001" customHeight="1">
      <c r="A58" s="183" t="s">
        <v>62</v>
      </c>
      <c r="B58" s="184"/>
      <c r="C58" s="184"/>
      <c r="D58" s="184"/>
      <c r="E58" s="184"/>
      <c r="F58" s="272" t="s">
        <v>63</v>
      </c>
      <c r="G58" s="269">
        <v>83000</v>
      </c>
      <c r="H58" s="176"/>
    </row>
    <row r="59" spans="1:8" ht="20.100000000000001" customHeight="1">
      <c r="A59" s="183" t="s">
        <v>64</v>
      </c>
      <c r="B59" s="184"/>
      <c r="C59" s="184"/>
      <c r="D59" s="184"/>
      <c r="E59" s="184"/>
      <c r="F59" s="271" t="s">
        <v>65</v>
      </c>
      <c r="G59" s="269">
        <v>260809</v>
      </c>
      <c r="H59" s="176"/>
    </row>
    <row r="60" spans="1:8" ht="20.100000000000001" customHeight="1">
      <c r="A60" s="183" t="s">
        <v>66</v>
      </c>
      <c r="B60" s="184"/>
      <c r="C60" s="184"/>
      <c r="D60" s="184"/>
      <c r="E60" s="184"/>
      <c r="F60" s="270" t="s">
        <v>67</v>
      </c>
      <c r="G60" s="269">
        <v>7460.49</v>
      </c>
      <c r="H60" s="176"/>
    </row>
    <row r="61" spans="1:8" ht="20.100000000000001" customHeight="1">
      <c r="A61" s="183" t="s">
        <v>68</v>
      </c>
      <c r="B61" s="184"/>
      <c r="C61" s="184"/>
      <c r="D61" s="184"/>
      <c r="E61" s="184"/>
      <c r="F61" s="270" t="s">
        <v>69</v>
      </c>
      <c r="G61" s="269">
        <v>0</v>
      </c>
      <c r="H61" s="176"/>
    </row>
    <row r="62" spans="1:8" ht="20.100000000000001" customHeight="1">
      <c r="A62" s="181"/>
      <c r="B62" s="182"/>
      <c r="C62" s="182"/>
      <c r="D62" s="182"/>
      <c r="E62" s="182"/>
      <c r="F62" s="256"/>
      <c r="G62" s="596"/>
      <c r="H62" s="176"/>
    </row>
    <row r="63" spans="1:8" ht="20.100000000000001" customHeight="1">
      <c r="A63" s="186" t="s">
        <v>70</v>
      </c>
      <c r="B63" s="182"/>
      <c r="C63" s="182"/>
      <c r="D63" s="182"/>
      <c r="E63" s="182"/>
      <c r="F63" s="256"/>
      <c r="G63" s="250">
        <v>1873655.49</v>
      </c>
      <c r="H63" s="176"/>
    </row>
    <row r="64" spans="1:8" ht="20.100000000000001" customHeight="1">
      <c r="A64" s="181"/>
      <c r="B64" s="182"/>
      <c r="C64" s="182"/>
      <c r="D64" s="182"/>
      <c r="E64" s="182"/>
      <c r="F64" s="256"/>
      <c r="G64" s="264"/>
      <c r="H64" s="176"/>
    </row>
    <row r="65" spans="1:8" ht="20.100000000000001" customHeight="1">
      <c r="A65" s="1454" t="s">
        <v>71</v>
      </c>
      <c r="B65" s="1455"/>
      <c r="C65" s="1455"/>
      <c r="D65" s="1455"/>
      <c r="E65" s="1455"/>
      <c r="F65" s="1456"/>
      <c r="G65" s="597"/>
      <c r="H65" s="176"/>
    </row>
    <row r="66" spans="1:8" ht="20.100000000000001" customHeight="1">
      <c r="A66" s="181"/>
      <c r="B66" s="182"/>
      <c r="C66" s="182"/>
      <c r="D66" s="182"/>
      <c r="E66" s="182"/>
      <c r="F66" s="256"/>
      <c r="G66" s="264"/>
      <c r="H66" s="176"/>
    </row>
    <row r="67" spans="1:8" ht="20.100000000000001" customHeight="1">
      <c r="A67" s="181" t="s">
        <v>72</v>
      </c>
      <c r="B67" s="182"/>
      <c r="C67" s="182"/>
      <c r="D67" s="182"/>
      <c r="E67" s="182"/>
      <c r="F67" s="256" t="s">
        <v>73</v>
      </c>
      <c r="G67" s="269">
        <v>0</v>
      </c>
      <c r="H67" s="176"/>
    </row>
    <row r="68" spans="1:8" ht="20.100000000000001" customHeight="1">
      <c r="A68" s="181" t="s">
        <v>74</v>
      </c>
      <c r="B68" s="182"/>
      <c r="C68" s="182"/>
      <c r="D68" s="182"/>
      <c r="E68" s="182"/>
      <c r="F68" s="256" t="s">
        <v>75</v>
      </c>
      <c r="G68" s="269">
        <v>243827</v>
      </c>
      <c r="H68" s="176"/>
    </row>
    <row r="69" spans="1:8" ht="20.100000000000001" customHeight="1">
      <c r="A69" s="181" t="s">
        <v>76</v>
      </c>
      <c r="B69" s="182"/>
      <c r="C69" s="182"/>
      <c r="D69" s="182"/>
      <c r="E69" s="182"/>
      <c r="F69" s="256" t="s">
        <v>77</v>
      </c>
      <c r="G69" s="269">
        <v>0</v>
      </c>
      <c r="H69" s="176"/>
    </row>
    <row r="70" spans="1:8" ht="20.100000000000001" customHeight="1">
      <c r="A70" s="181"/>
      <c r="B70" s="182"/>
      <c r="C70" s="182"/>
      <c r="D70" s="182"/>
      <c r="E70" s="182"/>
      <c r="F70" s="256"/>
      <c r="G70" s="598"/>
      <c r="H70" s="176"/>
    </row>
    <row r="71" spans="1:8" ht="20.100000000000001" customHeight="1">
      <c r="A71" s="186" t="s">
        <v>78</v>
      </c>
      <c r="B71" s="182"/>
      <c r="C71" s="182"/>
      <c r="D71" s="182"/>
      <c r="E71" s="182"/>
      <c r="F71" s="256"/>
      <c r="G71" s="274">
        <v>243827</v>
      </c>
      <c r="H71" s="176"/>
    </row>
    <row r="72" spans="1:8" ht="20.100000000000001" customHeight="1">
      <c r="A72" s="191"/>
      <c r="B72" s="192"/>
      <c r="C72" s="192"/>
      <c r="D72" s="192"/>
      <c r="E72" s="192"/>
      <c r="F72" s="193"/>
      <c r="G72" s="599"/>
      <c r="H72" s="176"/>
    </row>
    <row r="73" spans="1:8" ht="20.100000000000001" customHeight="1">
      <c r="A73" s="1454" t="s">
        <v>79</v>
      </c>
      <c r="B73" s="1455"/>
      <c r="C73" s="1455"/>
      <c r="D73" s="1455"/>
      <c r="E73" s="1455"/>
      <c r="F73" s="1456"/>
      <c r="G73" s="600"/>
      <c r="H73" s="176"/>
    </row>
    <row r="74" spans="1:8" ht="20.100000000000001" customHeight="1">
      <c r="A74" s="181"/>
      <c r="B74" s="182"/>
      <c r="C74" s="182"/>
      <c r="D74" s="182"/>
      <c r="E74" s="182"/>
      <c r="F74" s="256"/>
      <c r="G74" s="277"/>
      <c r="H74" s="176"/>
    </row>
    <row r="75" spans="1:8" ht="20.100000000000001" customHeight="1">
      <c r="A75" s="181" t="s">
        <v>80</v>
      </c>
      <c r="B75" s="182"/>
      <c r="C75" s="182"/>
      <c r="D75" s="182"/>
      <c r="E75" s="182"/>
      <c r="F75" s="256" t="s">
        <v>81</v>
      </c>
      <c r="G75" s="278">
        <v>6931487</v>
      </c>
      <c r="H75" s="176"/>
    </row>
    <row r="76" spans="1:8" ht="20.100000000000001" customHeight="1">
      <c r="A76" s="181" t="s">
        <v>82</v>
      </c>
      <c r="B76" s="182"/>
      <c r="C76" s="182"/>
      <c r="D76" s="182"/>
      <c r="E76" s="182"/>
      <c r="F76" s="259">
        <v>42130</v>
      </c>
      <c r="G76" s="279">
        <v>0</v>
      </c>
      <c r="H76" s="176"/>
    </row>
    <row r="77" spans="1:8" ht="20.100000000000001" customHeight="1">
      <c r="A77" s="194" t="s">
        <v>83</v>
      </c>
      <c r="B77" s="195"/>
      <c r="C77" s="195"/>
      <c r="D77" s="195"/>
      <c r="E77" s="195"/>
      <c r="F77" s="280" t="s">
        <v>84</v>
      </c>
      <c r="G77" s="281">
        <v>301190</v>
      </c>
      <c r="H77" s="176"/>
    </row>
    <row r="78" spans="1:8" ht="20.100000000000001" customHeight="1">
      <c r="A78" s="194" t="s">
        <v>85</v>
      </c>
      <c r="B78" s="195"/>
      <c r="C78" s="195"/>
      <c r="D78" s="195"/>
      <c r="E78" s="195"/>
      <c r="F78" s="280" t="s">
        <v>86</v>
      </c>
      <c r="G78" s="279">
        <v>0</v>
      </c>
      <c r="H78" s="176"/>
    </row>
    <row r="79" spans="1:8" ht="20.100000000000001" customHeight="1">
      <c r="A79" s="181" t="s">
        <v>87</v>
      </c>
      <c r="B79" s="182"/>
      <c r="C79" s="182"/>
      <c r="D79" s="182"/>
      <c r="E79" s="182"/>
      <c r="F79" s="256" t="s">
        <v>88</v>
      </c>
      <c r="G79" s="279">
        <v>0</v>
      </c>
      <c r="H79" s="176"/>
    </row>
    <row r="80" spans="1:8" ht="20.100000000000001" customHeight="1">
      <c r="A80" s="181" t="s">
        <v>89</v>
      </c>
      <c r="B80" s="182"/>
      <c r="C80" s="182"/>
      <c r="D80" s="182"/>
      <c r="E80" s="182"/>
      <c r="F80" s="256" t="s">
        <v>90</v>
      </c>
      <c r="G80" s="279">
        <v>65000</v>
      </c>
      <c r="H80" s="176"/>
    </row>
    <row r="81" spans="1:10" ht="20.100000000000001" customHeight="1">
      <c r="A81" s="181" t="s">
        <v>91</v>
      </c>
      <c r="B81" s="182"/>
      <c r="C81" s="182"/>
      <c r="D81" s="182"/>
      <c r="E81" s="182"/>
      <c r="F81" s="256" t="s">
        <v>92</v>
      </c>
      <c r="G81" s="278">
        <v>961038</v>
      </c>
      <c r="H81" s="176"/>
    </row>
    <row r="82" spans="1:10" ht="20.100000000000001" customHeight="1">
      <c r="A82" s="196" t="s">
        <v>93</v>
      </c>
      <c r="B82" s="197"/>
      <c r="C82" s="197"/>
      <c r="D82" s="197"/>
      <c r="E82" s="197"/>
      <c r="F82" s="277" t="s">
        <v>94</v>
      </c>
      <c r="G82" s="279">
        <v>0</v>
      </c>
      <c r="H82" s="176"/>
    </row>
    <row r="83" spans="1:10" ht="20.100000000000001" customHeight="1">
      <c r="A83" s="181" t="s">
        <v>95</v>
      </c>
      <c r="B83" s="182"/>
      <c r="C83" s="182"/>
      <c r="D83" s="182"/>
      <c r="E83" s="182"/>
      <c r="F83" s="256" t="s">
        <v>96</v>
      </c>
      <c r="G83" s="279">
        <v>0</v>
      </c>
      <c r="H83" s="176"/>
    </row>
    <row r="84" spans="1:10" ht="20.100000000000001" customHeight="1">
      <c r="A84" s="181"/>
      <c r="B84" s="182"/>
      <c r="C84" s="182"/>
      <c r="D84" s="182"/>
      <c r="E84" s="182"/>
      <c r="F84" s="256"/>
      <c r="G84" s="601"/>
      <c r="H84" s="176"/>
    </row>
    <row r="85" spans="1:10" ht="20.100000000000001" customHeight="1">
      <c r="A85" s="186" t="s">
        <v>97</v>
      </c>
      <c r="B85" s="182"/>
      <c r="C85" s="182"/>
      <c r="D85" s="182"/>
      <c r="E85" s="182"/>
      <c r="F85" s="256"/>
      <c r="G85" s="282">
        <v>8258715</v>
      </c>
      <c r="H85" s="176"/>
    </row>
    <row r="86" spans="1:10" ht="20.100000000000001" customHeight="1">
      <c r="A86" s="191"/>
      <c r="B86" s="192"/>
      <c r="C86" s="192"/>
      <c r="D86" s="192"/>
      <c r="E86" s="192"/>
      <c r="F86" s="193"/>
      <c r="G86" s="599"/>
      <c r="H86" s="176"/>
    </row>
    <row r="87" spans="1:10" ht="20.100000000000001" customHeight="1">
      <c r="A87" s="1457" t="s">
        <v>98</v>
      </c>
      <c r="B87" s="1458"/>
      <c r="C87" s="1458"/>
      <c r="D87" s="1458"/>
      <c r="E87" s="1458"/>
      <c r="F87" s="1459"/>
      <c r="G87" s="600"/>
      <c r="H87" s="176"/>
    </row>
    <row r="88" spans="1:10" ht="20.100000000000001" customHeight="1">
      <c r="A88" s="181"/>
      <c r="B88" s="182"/>
      <c r="C88" s="182"/>
      <c r="D88" s="182"/>
      <c r="E88" s="182"/>
      <c r="F88" s="256"/>
      <c r="G88" s="277"/>
      <c r="H88" s="176"/>
    </row>
    <row r="89" spans="1:10" ht="20.100000000000001" customHeight="1">
      <c r="A89" s="181" t="s">
        <v>99</v>
      </c>
      <c r="B89" s="182"/>
      <c r="C89" s="182"/>
      <c r="D89" s="182"/>
      <c r="E89" s="182"/>
      <c r="F89" s="256" t="s">
        <v>100</v>
      </c>
      <c r="G89" s="283">
        <v>1800</v>
      </c>
      <c r="H89" s="176"/>
    </row>
    <row r="90" spans="1:10" ht="20.100000000000001" customHeight="1">
      <c r="A90" s="183" t="s">
        <v>101</v>
      </c>
      <c r="B90" s="184"/>
      <c r="C90" s="184"/>
      <c r="D90" s="184"/>
      <c r="E90" s="184"/>
      <c r="F90" s="254">
        <v>43518</v>
      </c>
      <c r="G90" s="284">
        <v>0</v>
      </c>
      <c r="H90" s="176"/>
      <c r="J90" s="198"/>
    </row>
    <row r="91" spans="1:10" ht="20.100000000000001" customHeight="1">
      <c r="A91" s="183" t="s">
        <v>102</v>
      </c>
      <c r="B91" s="184"/>
      <c r="C91" s="184"/>
      <c r="D91" s="184"/>
      <c r="E91" s="184"/>
      <c r="F91" s="254">
        <v>43519</v>
      </c>
      <c r="G91" s="284">
        <v>0</v>
      </c>
      <c r="H91" s="176"/>
    </row>
    <row r="92" spans="1:10" ht="20.100000000000001" customHeight="1">
      <c r="A92" s="181" t="s">
        <v>103</v>
      </c>
      <c r="B92" s="182"/>
      <c r="C92" s="182"/>
      <c r="D92" s="182"/>
      <c r="E92" s="182"/>
      <c r="F92" s="256" t="s">
        <v>104</v>
      </c>
      <c r="G92" s="269">
        <v>7000</v>
      </c>
      <c r="H92" s="176"/>
    </row>
    <row r="93" spans="1:10" ht="20.100000000000001" customHeight="1">
      <c r="A93" s="602"/>
      <c r="B93" s="603"/>
      <c r="C93" s="603"/>
      <c r="D93" s="603"/>
      <c r="E93" s="603"/>
      <c r="F93" s="604"/>
      <c r="G93" s="601"/>
      <c r="H93" s="176"/>
    </row>
    <row r="94" spans="1:10" ht="20.100000000000001" customHeight="1">
      <c r="A94" s="186" t="s">
        <v>105</v>
      </c>
      <c r="B94" s="182"/>
      <c r="C94" s="182"/>
      <c r="D94" s="182"/>
      <c r="E94" s="182"/>
      <c r="F94" s="285"/>
      <c r="G94" s="199">
        <v>8800</v>
      </c>
      <c r="H94" s="176"/>
    </row>
    <row r="95" spans="1:10" ht="20.100000000000001" customHeight="1">
      <c r="A95" s="181"/>
      <c r="B95" s="182"/>
      <c r="C95" s="182"/>
      <c r="D95" s="182"/>
      <c r="E95" s="182"/>
      <c r="F95" s="256"/>
      <c r="G95" s="286"/>
      <c r="H95" s="176"/>
    </row>
    <row r="96" spans="1:10" ht="20.100000000000001" customHeight="1">
      <c r="A96" s="1135" t="s">
        <v>106</v>
      </c>
      <c r="B96" s="1136"/>
      <c r="C96" s="1136"/>
      <c r="D96" s="1136"/>
      <c r="E96" s="1136"/>
      <c r="F96" s="1137"/>
      <c r="G96" s="605"/>
      <c r="H96" s="176"/>
    </row>
    <row r="97" spans="1:8" ht="20.100000000000001" customHeight="1">
      <c r="A97" s="181"/>
      <c r="B97" s="182"/>
      <c r="C97" s="182"/>
      <c r="D97" s="182"/>
      <c r="E97" s="182"/>
      <c r="F97" s="256"/>
      <c r="G97" s="286"/>
      <c r="H97" s="176"/>
    </row>
    <row r="98" spans="1:8" ht="20.100000000000001" customHeight="1">
      <c r="A98" s="181" t="s">
        <v>107</v>
      </c>
      <c r="B98" s="182"/>
      <c r="C98" s="182"/>
      <c r="D98" s="182"/>
      <c r="E98" s="182"/>
      <c r="F98" s="256" t="s">
        <v>108</v>
      </c>
      <c r="G98" s="287">
        <v>90</v>
      </c>
      <c r="H98" s="176"/>
    </row>
    <row r="99" spans="1:8" ht="20.100000000000001" customHeight="1">
      <c r="A99" s="181" t="s">
        <v>109</v>
      </c>
      <c r="B99" s="182"/>
      <c r="C99" s="182"/>
      <c r="D99" s="182"/>
      <c r="E99" s="182"/>
      <c r="F99" s="256" t="s">
        <v>110</v>
      </c>
      <c r="G99" s="288">
        <v>1471.51</v>
      </c>
      <c r="H99" s="176"/>
    </row>
    <row r="100" spans="1:8" ht="20.100000000000001" customHeight="1">
      <c r="A100" s="183" t="s">
        <v>111</v>
      </c>
      <c r="B100" s="184"/>
      <c r="C100" s="184"/>
      <c r="D100" s="184"/>
      <c r="E100" s="184"/>
      <c r="F100" s="289">
        <v>44400</v>
      </c>
      <c r="G100" s="290">
        <v>0</v>
      </c>
      <c r="H100" s="176"/>
    </row>
    <row r="101" spans="1:8" ht="20.100000000000001" customHeight="1">
      <c r="A101" s="181" t="s">
        <v>112</v>
      </c>
      <c r="B101" s="182"/>
      <c r="C101" s="182"/>
      <c r="D101" s="182"/>
      <c r="E101" s="182"/>
      <c r="F101" s="256" t="s">
        <v>113</v>
      </c>
      <c r="G101" s="288">
        <v>0</v>
      </c>
      <c r="H101" s="176"/>
    </row>
    <row r="102" spans="1:8" ht="20.100000000000001" customHeight="1">
      <c r="A102" s="181"/>
      <c r="B102" s="182"/>
      <c r="C102" s="182"/>
      <c r="D102" s="182"/>
      <c r="E102" s="182"/>
      <c r="F102" s="256"/>
      <c r="G102" s="606"/>
      <c r="H102" s="176"/>
    </row>
    <row r="103" spans="1:8" ht="20.100000000000001" customHeight="1">
      <c r="A103" s="186" t="s">
        <v>114</v>
      </c>
      <c r="B103" s="182"/>
      <c r="C103" s="182"/>
      <c r="D103" s="182"/>
      <c r="E103" s="182"/>
      <c r="F103" s="256"/>
      <c r="G103" s="199">
        <v>1561.51</v>
      </c>
      <c r="H103" s="176"/>
    </row>
    <row r="104" spans="1:8" ht="20.100000000000001" customHeight="1">
      <c r="A104" s="181"/>
      <c r="B104" s="182"/>
      <c r="C104" s="182"/>
      <c r="D104" s="182"/>
      <c r="E104" s="182"/>
      <c r="F104" s="256"/>
      <c r="G104" s="286"/>
      <c r="H104" s="176"/>
    </row>
    <row r="105" spans="1:8" ht="20.100000000000001" customHeight="1">
      <c r="A105" s="1460" t="s">
        <v>115</v>
      </c>
      <c r="B105" s="1461"/>
      <c r="C105" s="1461"/>
      <c r="D105" s="1461"/>
      <c r="E105" s="1461"/>
      <c r="F105" s="1462"/>
      <c r="G105" s="607"/>
      <c r="H105" s="176"/>
    </row>
    <row r="106" spans="1:8" ht="20.100000000000001" customHeight="1">
      <c r="A106" s="181"/>
      <c r="B106" s="182"/>
      <c r="C106" s="182"/>
      <c r="D106" s="182"/>
      <c r="E106" s="182"/>
      <c r="F106" s="256"/>
      <c r="G106" s="286"/>
      <c r="H106" s="176"/>
    </row>
    <row r="107" spans="1:8" ht="20.100000000000001" customHeight="1">
      <c r="A107" s="181" t="s">
        <v>116</v>
      </c>
      <c r="B107" s="182"/>
      <c r="C107" s="182"/>
      <c r="D107" s="182"/>
      <c r="E107" s="182"/>
      <c r="F107" s="256" t="s">
        <v>117</v>
      </c>
      <c r="G107" s="287">
        <v>0</v>
      </c>
      <c r="H107" s="176"/>
    </row>
    <row r="108" spans="1:8" ht="20.100000000000001" customHeight="1">
      <c r="A108" s="181" t="s">
        <v>118</v>
      </c>
      <c r="B108" s="182"/>
      <c r="C108" s="182"/>
      <c r="D108" s="182"/>
      <c r="E108" s="182"/>
      <c r="F108" s="256" t="s">
        <v>119</v>
      </c>
      <c r="G108" s="291">
        <v>7000</v>
      </c>
      <c r="H108" s="176"/>
    </row>
    <row r="109" spans="1:8" ht="20.100000000000001" customHeight="1">
      <c r="A109" s="181" t="s">
        <v>120</v>
      </c>
      <c r="B109" s="182"/>
      <c r="C109" s="182"/>
      <c r="D109" s="182"/>
      <c r="E109" s="182"/>
      <c r="F109" s="256" t="s">
        <v>121</v>
      </c>
      <c r="G109" s="291">
        <v>7357</v>
      </c>
      <c r="H109" s="176"/>
    </row>
    <row r="110" spans="1:8" ht="20.100000000000001" customHeight="1">
      <c r="A110" s="181" t="s">
        <v>122</v>
      </c>
      <c r="B110" s="182"/>
      <c r="C110" s="182"/>
      <c r="D110" s="182"/>
      <c r="E110" s="182"/>
      <c r="F110" s="256" t="s">
        <v>123</v>
      </c>
      <c r="G110" s="291">
        <v>0</v>
      </c>
      <c r="H110" s="176"/>
    </row>
    <row r="111" spans="1:8" ht="20.100000000000001" customHeight="1">
      <c r="A111" s="181" t="s">
        <v>124</v>
      </c>
      <c r="B111" s="182"/>
      <c r="C111" s="182"/>
      <c r="D111" s="182"/>
      <c r="E111" s="182"/>
      <c r="F111" s="256" t="s">
        <v>125</v>
      </c>
      <c r="G111" s="291">
        <v>29000</v>
      </c>
      <c r="H111" s="176"/>
    </row>
    <row r="112" spans="1:8" ht="20.100000000000001" customHeight="1">
      <c r="A112" s="181"/>
      <c r="B112" s="182"/>
      <c r="C112" s="182"/>
      <c r="D112" s="182"/>
      <c r="E112" s="182"/>
      <c r="F112" s="256"/>
      <c r="G112" s="608"/>
      <c r="H112" s="176"/>
    </row>
    <row r="113" spans="1:8" ht="20.100000000000001" customHeight="1">
      <c r="A113" s="200" t="s">
        <v>126</v>
      </c>
      <c r="B113" s="201"/>
      <c r="C113" s="201"/>
      <c r="D113" s="201"/>
      <c r="E113" s="201"/>
      <c r="F113" s="202"/>
      <c r="G113" s="199">
        <v>43357</v>
      </c>
      <c r="H113" s="176"/>
    </row>
    <row r="114" spans="1:8" ht="20.100000000000001" customHeight="1">
      <c r="A114" s="181"/>
      <c r="B114" s="182"/>
      <c r="C114" s="182"/>
      <c r="D114" s="182"/>
      <c r="E114" s="182"/>
      <c r="F114" s="203"/>
      <c r="G114" s="204"/>
      <c r="H114" s="176"/>
    </row>
    <row r="115" spans="1:8" ht="20.100000000000001" customHeight="1">
      <c r="A115" s="205" t="s">
        <v>127</v>
      </c>
      <c r="B115" s="206"/>
      <c r="C115" s="206"/>
      <c r="D115" s="206"/>
      <c r="E115" s="206"/>
      <c r="F115" s="207" t="s">
        <v>128</v>
      </c>
      <c r="G115" s="208">
        <v>0</v>
      </c>
      <c r="H115" s="176"/>
    </row>
    <row r="116" spans="1:8" ht="20.100000000000001" customHeight="1">
      <c r="A116" s="209"/>
      <c r="B116" s="176"/>
      <c r="C116" s="176"/>
      <c r="D116" s="176"/>
      <c r="E116" s="176"/>
      <c r="F116" s="298"/>
      <c r="G116" s="299"/>
      <c r="H116" s="176"/>
    </row>
    <row r="117" spans="1:8" ht="20.100000000000001" customHeight="1">
      <c r="A117" s="186" t="s">
        <v>129</v>
      </c>
      <c r="B117" s="176"/>
      <c r="C117" s="182"/>
      <c r="D117" s="182"/>
      <c r="E117" s="176"/>
      <c r="F117" s="298"/>
      <c r="G117" s="199">
        <v>0</v>
      </c>
      <c r="H117" s="176"/>
    </row>
    <row r="118" spans="1:8" ht="20.100000000000001" customHeight="1">
      <c r="A118" s="209"/>
      <c r="B118" s="176"/>
      <c r="C118" s="176"/>
      <c r="D118" s="176"/>
      <c r="E118" s="176"/>
      <c r="F118" s="298"/>
      <c r="G118" s="286"/>
      <c r="H118" s="176"/>
    </row>
    <row r="119" spans="1:8" ht="20.100000000000001" customHeight="1">
      <c r="A119" s="1135" t="s">
        <v>130</v>
      </c>
      <c r="B119" s="1136"/>
      <c r="C119" s="1136"/>
      <c r="D119" s="1136"/>
      <c r="E119" s="1136"/>
      <c r="F119" s="1137"/>
      <c r="G119" s="609"/>
      <c r="H119" s="176"/>
    </row>
    <row r="120" spans="1:8" ht="20.100000000000001" customHeight="1">
      <c r="A120" s="181"/>
      <c r="B120" s="182"/>
      <c r="C120" s="182"/>
      <c r="D120" s="182"/>
      <c r="E120" s="182"/>
      <c r="F120" s="256"/>
      <c r="G120" s="286"/>
      <c r="H120" s="176"/>
    </row>
    <row r="121" spans="1:8" ht="20.100000000000001" customHeight="1">
      <c r="A121" s="181" t="s">
        <v>131</v>
      </c>
      <c r="B121" s="182"/>
      <c r="C121" s="182"/>
      <c r="D121" s="182"/>
      <c r="E121" s="182"/>
      <c r="F121" s="256" t="s">
        <v>132</v>
      </c>
      <c r="G121" s="283">
        <v>60000</v>
      </c>
      <c r="H121" s="176"/>
    </row>
    <row r="122" spans="1:8" ht="20.100000000000001" customHeight="1">
      <c r="A122" s="181" t="s">
        <v>133</v>
      </c>
      <c r="B122" s="182"/>
      <c r="C122" s="182"/>
      <c r="D122" s="182"/>
      <c r="E122" s="182"/>
      <c r="F122" s="256" t="s">
        <v>134</v>
      </c>
      <c r="G122" s="291">
        <v>0</v>
      </c>
      <c r="H122" s="176"/>
    </row>
    <row r="123" spans="1:8" ht="20.100000000000001" customHeight="1">
      <c r="A123" s="181" t="s">
        <v>135</v>
      </c>
      <c r="B123" s="182"/>
      <c r="C123" s="182"/>
      <c r="D123" s="182"/>
      <c r="E123" s="182"/>
      <c r="F123" s="256" t="s">
        <v>136</v>
      </c>
      <c r="G123" s="291">
        <v>191</v>
      </c>
      <c r="H123" s="176"/>
    </row>
    <row r="124" spans="1:8" ht="20.100000000000001" customHeight="1">
      <c r="A124" s="181" t="s">
        <v>137</v>
      </c>
      <c r="B124" s="182"/>
      <c r="C124" s="182"/>
      <c r="D124" s="182"/>
      <c r="E124" s="182"/>
      <c r="F124" s="256" t="s">
        <v>138</v>
      </c>
      <c r="G124" s="291">
        <v>44790</v>
      </c>
      <c r="H124" s="176"/>
    </row>
    <row r="125" spans="1:8" ht="20.100000000000001" customHeight="1">
      <c r="A125" s="181"/>
      <c r="B125" s="182"/>
      <c r="C125" s="182"/>
      <c r="D125" s="182"/>
      <c r="E125" s="182"/>
      <c r="F125" s="256"/>
      <c r="G125" s="608"/>
      <c r="H125" s="176"/>
    </row>
    <row r="126" spans="1:8" ht="20.100000000000001" customHeight="1">
      <c r="A126" s="186" t="s">
        <v>139</v>
      </c>
      <c r="B126" s="182"/>
      <c r="C126" s="182"/>
      <c r="D126" s="182"/>
      <c r="E126" s="182"/>
      <c r="F126" s="256"/>
      <c r="G126" s="199">
        <v>104981</v>
      </c>
      <c r="H126" s="176"/>
    </row>
    <row r="127" spans="1:8" ht="20.100000000000001" customHeight="1">
      <c r="A127" s="181"/>
      <c r="B127" s="182"/>
      <c r="C127" s="182"/>
      <c r="D127" s="182"/>
      <c r="E127" s="182"/>
      <c r="F127" s="256"/>
      <c r="G127" s="286"/>
      <c r="H127" s="176"/>
    </row>
    <row r="128" spans="1:8" ht="20.100000000000001" customHeight="1">
      <c r="A128" s="1442" t="s">
        <v>140</v>
      </c>
      <c r="B128" s="1443"/>
      <c r="C128" s="1443"/>
      <c r="D128" s="1443"/>
      <c r="E128" s="1443"/>
      <c r="F128" s="1444"/>
      <c r="G128" s="610"/>
      <c r="H128" s="176"/>
    </row>
    <row r="129" spans="1:8" ht="20.100000000000001" customHeight="1">
      <c r="A129" s="181"/>
      <c r="B129" s="182"/>
      <c r="C129" s="182"/>
      <c r="D129" s="182"/>
      <c r="E129" s="182"/>
      <c r="F129" s="256"/>
      <c r="G129" s="286"/>
      <c r="H129" s="176"/>
    </row>
    <row r="130" spans="1:8" ht="20.100000000000001" customHeight="1">
      <c r="A130" s="181" t="s">
        <v>141</v>
      </c>
      <c r="B130" s="182"/>
      <c r="C130" s="182"/>
      <c r="D130" s="210"/>
      <c r="E130" s="211"/>
      <c r="F130" s="280" t="s">
        <v>142</v>
      </c>
      <c r="G130" s="287">
        <v>0</v>
      </c>
      <c r="H130" s="176"/>
    </row>
    <row r="131" spans="1:8" ht="20.100000000000001" customHeight="1">
      <c r="A131" s="181" t="s">
        <v>143</v>
      </c>
      <c r="B131" s="182"/>
      <c r="C131" s="182"/>
      <c r="D131" s="210"/>
      <c r="E131" s="211"/>
      <c r="F131" s="280" t="s">
        <v>144</v>
      </c>
      <c r="G131" s="288">
        <v>0</v>
      </c>
      <c r="H131" s="176"/>
    </row>
    <row r="132" spans="1:8" ht="20.100000000000001" customHeight="1">
      <c r="A132" s="183" t="s">
        <v>145</v>
      </c>
      <c r="B132" s="184"/>
      <c r="C132" s="184"/>
      <c r="D132" s="212"/>
      <c r="E132" s="189"/>
      <c r="F132" s="300">
        <v>49230</v>
      </c>
      <c r="G132" s="301">
        <v>28500</v>
      </c>
      <c r="H132" s="176"/>
    </row>
    <row r="133" spans="1:8" ht="20.100000000000001" customHeight="1">
      <c r="A133" s="183" t="s">
        <v>146</v>
      </c>
      <c r="B133" s="184"/>
      <c r="C133" s="184"/>
      <c r="D133" s="212"/>
      <c r="E133" s="189"/>
      <c r="F133" s="300">
        <v>49240</v>
      </c>
      <c r="G133" s="288">
        <v>0</v>
      </c>
      <c r="H133" s="176"/>
    </row>
    <row r="134" spans="1:8" ht="20.100000000000001" customHeight="1">
      <c r="A134" s="181" t="s">
        <v>147</v>
      </c>
      <c r="B134" s="182"/>
      <c r="C134" s="182"/>
      <c r="D134" s="182"/>
      <c r="E134" s="182"/>
      <c r="F134" s="256" t="s">
        <v>148</v>
      </c>
      <c r="G134" s="288">
        <v>0</v>
      </c>
      <c r="H134" s="176"/>
    </row>
    <row r="135" spans="1:8" ht="20.100000000000001" customHeight="1">
      <c r="A135" s="181" t="s">
        <v>149</v>
      </c>
      <c r="B135" s="182"/>
      <c r="C135" s="182"/>
      <c r="D135" s="182"/>
      <c r="E135" s="182"/>
      <c r="F135" s="259">
        <v>49520</v>
      </c>
      <c r="G135" s="288">
        <v>0</v>
      </c>
      <c r="H135" s="176"/>
    </row>
    <row r="136" spans="1:8" ht="20.100000000000001" customHeight="1">
      <c r="A136" s="181" t="s">
        <v>150</v>
      </c>
      <c r="B136" s="182"/>
      <c r="C136" s="182"/>
      <c r="D136" s="182"/>
      <c r="E136" s="182"/>
      <c r="F136" s="256" t="s">
        <v>151</v>
      </c>
      <c r="G136" s="288">
        <v>0</v>
      </c>
      <c r="H136" s="176"/>
    </row>
    <row r="137" spans="1:8" ht="20.100000000000001" customHeight="1">
      <c r="A137" s="181" t="s">
        <v>152</v>
      </c>
      <c r="B137" s="182"/>
      <c r="C137" s="182"/>
      <c r="D137" s="182"/>
      <c r="E137" s="182"/>
      <c r="F137" s="256" t="s">
        <v>153</v>
      </c>
      <c r="G137" s="288">
        <v>0</v>
      </c>
      <c r="H137" s="176"/>
    </row>
    <row r="138" spans="1:8" ht="20.100000000000001" customHeight="1">
      <c r="A138" s="181"/>
      <c r="B138" s="182"/>
      <c r="C138" s="182"/>
      <c r="D138" s="182"/>
      <c r="E138" s="182"/>
      <c r="F138" s="256"/>
      <c r="G138" s="611"/>
      <c r="H138" s="176"/>
    </row>
    <row r="139" spans="1:8" ht="20.100000000000001" customHeight="1">
      <c r="A139" s="186" t="s">
        <v>154</v>
      </c>
      <c r="B139" s="182"/>
      <c r="C139" s="182"/>
      <c r="D139" s="182"/>
      <c r="E139" s="182"/>
      <c r="F139" s="256"/>
      <c r="G139" s="199">
        <v>28500</v>
      </c>
      <c r="H139" s="176"/>
    </row>
    <row r="140" spans="1:8" ht="20.100000000000001" customHeight="1">
      <c r="A140" s="181"/>
      <c r="B140" s="182"/>
      <c r="C140" s="182"/>
      <c r="D140" s="182"/>
      <c r="E140" s="182"/>
      <c r="F140" s="256"/>
      <c r="G140" s="286"/>
      <c r="H140" s="176"/>
    </row>
    <row r="141" spans="1:8" ht="20.100000000000001" customHeight="1" thickBot="1">
      <c r="A141" s="213" t="s">
        <v>155</v>
      </c>
      <c r="B141" s="214"/>
      <c r="C141" s="214"/>
      <c r="D141" s="214"/>
      <c r="E141" s="214"/>
      <c r="F141" s="215"/>
      <c r="G141" s="216">
        <v>10563397</v>
      </c>
      <c r="H141" s="176"/>
    </row>
    <row r="142" spans="1:8" ht="20.100000000000001" customHeight="1" thickTop="1">
      <c r="A142" s="191"/>
      <c r="B142" s="192"/>
      <c r="C142" s="192"/>
      <c r="D142" s="192"/>
      <c r="E142" s="192"/>
      <c r="F142" s="217"/>
      <c r="G142" s="218"/>
      <c r="H142" s="176"/>
    </row>
    <row r="143" spans="1:8" ht="20.100000000000001" customHeight="1">
      <c r="A143" s="1445" t="s">
        <v>156</v>
      </c>
      <c r="B143" s="1446"/>
      <c r="C143" s="1446"/>
      <c r="D143" s="1446"/>
      <c r="E143" s="1446"/>
      <c r="F143" s="1447"/>
      <c r="G143" s="219"/>
      <c r="H143" s="176"/>
    </row>
    <row r="144" spans="1:8" ht="20.100000000000001" customHeight="1">
      <c r="A144" s="181"/>
      <c r="B144" s="182"/>
      <c r="C144" s="182"/>
      <c r="D144" s="182"/>
      <c r="E144" s="182"/>
      <c r="F144" s="256"/>
      <c r="G144" s="305"/>
      <c r="H144" s="176"/>
    </row>
    <row r="145" spans="1:8" ht="20.100000000000001" customHeight="1">
      <c r="A145" s="181" t="s">
        <v>157</v>
      </c>
      <c r="B145" s="182"/>
      <c r="C145" s="182"/>
      <c r="D145" s="182"/>
      <c r="E145" s="182"/>
      <c r="F145" s="256" t="s">
        <v>158</v>
      </c>
      <c r="G145" s="306">
        <v>250176</v>
      </c>
      <c r="H145" s="176"/>
    </row>
    <row r="146" spans="1:8" ht="20.100000000000001" customHeight="1">
      <c r="A146" s="181" t="s">
        <v>159</v>
      </c>
      <c r="B146" s="176"/>
      <c r="C146" s="176"/>
      <c r="D146" s="176"/>
      <c r="E146" s="176"/>
      <c r="F146" s="256" t="s">
        <v>160</v>
      </c>
      <c r="G146" s="306">
        <v>138632</v>
      </c>
      <c r="H146" s="176"/>
    </row>
    <row r="147" spans="1:8" ht="20.100000000000001" customHeight="1">
      <c r="A147" s="181" t="s">
        <v>161</v>
      </c>
      <c r="B147" s="176"/>
      <c r="C147" s="176"/>
      <c r="D147" s="176"/>
      <c r="E147" s="176"/>
      <c r="F147" s="256" t="s">
        <v>162</v>
      </c>
      <c r="G147" s="306">
        <v>327037</v>
      </c>
      <c r="H147" s="176"/>
    </row>
    <row r="148" spans="1:8" ht="20.100000000000001" customHeight="1">
      <c r="A148" s="181" t="s">
        <v>163</v>
      </c>
      <c r="B148" s="176"/>
      <c r="C148" s="176"/>
      <c r="D148" s="176"/>
      <c r="E148" s="176"/>
      <c r="F148" s="256" t="s">
        <v>164</v>
      </c>
      <c r="G148" s="306">
        <v>0</v>
      </c>
      <c r="H148" s="176"/>
    </row>
    <row r="149" spans="1:8" ht="20.100000000000001" customHeight="1">
      <c r="A149" s="181" t="s">
        <v>165</v>
      </c>
      <c r="B149" s="176"/>
      <c r="C149" s="176"/>
      <c r="D149" s="176"/>
      <c r="E149" s="176"/>
      <c r="F149" s="256" t="s">
        <v>166</v>
      </c>
      <c r="G149" s="306">
        <v>0</v>
      </c>
      <c r="H149" s="176"/>
    </row>
    <row r="150" spans="1:8" ht="20.100000000000001" customHeight="1">
      <c r="A150" s="181" t="s">
        <v>167</v>
      </c>
      <c r="B150" s="182"/>
      <c r="C150" s="182"/>
      <c r="D150" s="182"/>
      <c r="E150" s="182"/>
      <c r="F150" s="256" t="s">
        <v>168</v>
      </c>
      <c r="G150" s="306">
        <v>1401198</v>
      </c>
      <c r="H150" s="176"/>
    </row>
    <row r="151" spans="1:8" ht="20.100000000000001" customHeight="1">
      <c r="A151" s="181" t="s">
        <v>169</v>
      </c>
      <c r="B151" s="182"/>
      <c r="C151" s="182"/>
      <c r="D151" s="182"/>
      <c r="E151" s="182"/>
      <c r="F151" s="256" t="s">
        <v>170</v>
      </c>
      <c r="G151" s="306">
        <v>126760</v>
      </c>
      <c r="H151" s="176"/>
    </row>
    <row r="152" spans="1:8" ht="20.100000000000001" customHeight="1">
      <c r="A152" s="181" t="s">
        <v>171</v>
      </c>
      <c r="B152" s="182"/>
      <c r="C152" s="182"/>
      <c r="D152" s="182"/>
      <c r="E152" s="182"/>
      <c r="F152" s="256" t="s">
        <v>172</v>
      </c>
      <c r="G152" s="306">
        <v>0</v>
      </c>
      <c r="H152" s="176"/>
    </row>
    <row r="153" spans="1:8" ht="20.100000000000001" customHeight="1">
      <c r="A153" s="181" t="s">
        <v>173</v>
      </c>
      <c r="B153" s="182"/>
      <c r="C153" s="182"/>
      <c r="D153" s="182"/>
      <c r="E153" s="182"/>
      <c r="F153" s="256" t="s">
        <v>174</v>
      </c>
      <c r="G153" s="306">
        <v>0</v>
      </c>
      <c r="H153" s="176"/>
    </row>
    <row r="154" spans="1:8" ht="20.100000000000001" customHeight="1">
      <c r="A154" s="181" t="s">
        <v>175</v>
      </c>
      <c r="B154" s="182"/>
      <c r="C154" s="182"/>
      <c r="D154" s="182"/>
      <c r="E154" s="182"/>
      <c r="F154" s="256" t="s">
        <v>176</v>
      </c>
      <c r="G154" s="306">
        <v>0</v>
      </c>
      <c r="H154" s="176"/>
    </row>
    <row r="155" spans="1:8" ht="20.100000000000001" customHeight="1">
      <c r="A155" s="181" t="s">
        <v>177</v>
      </c>
      <c r="B155" s="182"/>
      <c r="C155" s="182"/>
      <c r="D155" s="182"/>
      <c r="E155" s="182"/>
      <c r="F155" s="259">
        <v>52500</v>
      </c>
      <c r="G155" s="306">
        <v>0</v>
      </c>
      <c r="H155" s="176"/>
    </row>
    <row r="156" spans="1:8" ht="20.100000000000001" customHeight="1">
      <c r="A156" s="181" t="s">
        <v>178</v>
      </c>
      <c r="B156" s="182"/>
      <c r="C156" s="182"/>
      <c r="D156" s="182"/>
      <c r="E156" s="182"/>
      <c r="F156" s="256" t="s">
        <v>179</v>
      </c>
      <c r="G156" s="306">
        <v>0</v>
      </c>
      <c r="H156" s="176"/>
    </row>
    <row r="157" spans="1:8" ht="20.100000000000001" customHeight="1">
      <c r="A157" s="181" t="s">
        <v>180</v>
      </c>
      <c r="B157" s="182"/>
      <c r="C157" s="182"/>
      <c r="D157" s="182"/>
      <c r="E157" s="182"/>
      <c r="F157" s="256" t="s">
        <v>181</v>
      </c>
      <c r="G157" s="306">
        <v>0</v>
      </c>
      <c r="H157" s="176"/>
    </row>
    <row r="158" spans="1:8" ht="20.100000000000001" customHeight="1">
      <c r="A158" s="181" t="s">
        <v>182</v>
      </c>
      <c r="B158" s="182"/>
      <c r="C158" s="182"/>
      <c r="D158" s="182"/>
      <c r="E158" s="182"/>
      <c r="F158" s="256" t="s">
        <v>183</v>
      </c>
      <c r="G158" s="306">
        <v>0</v>
      </c>
      <c r="H158" s="176"/>
    </row>
    <row r="159" spans="1:8" ht="20.100000000000001" customHeight="1">
      <c r="A159" s="181" t="s">
        <v>184</v>
      </c>
      <c r="B159" s="182"/>
      <c r="C159" s="182"/>
      <c r="D159" s="182"/>
      <c r="E159" s="182"/>
      <c r="F159" s="256" t="s">
        <v>185</v>
      </c>
      <c r="G159" s="306">
        <v>0</v>
      </c>
      <c r="H159" s="176"/>
    </row>
    <row r="160" spans="1:8" ht="20.100000000000001" customHeight="1">
      <c r="A160" s="181" t="s">
        <v>186</v>
      </c>
      <c r="B160" s="182"/>
      <c r="C160" s="182"/>
      <c r="D160" s="182"/>
      <c r="E160" s="182"/>
      <c r="F160" s="256" t="s">
        <v>187</v>
      </c>
      <c r="G160" s="306">
        <v>1552829</v>
      </c>
      <c r="H160" s="176"/>
    </row>
    <row r="161" spans="1:8" ht="20.100000000000001" customHeight="1">
      <c r="A161" s="181" t="s">
        <v>188</v>
      </c>
      <c r="B161" s="182"/>
      <c r="C161" s="182"/>
      <c r="D161" s="182"/>
      <c r="E161" s="182"/>
      <c r="F161" s="256" t="s">
        <v>189</v>
      </c>
      <c r="G161" s="306">
        <v>15320</v>
      </c>
      <c r="H161" s="176"/>
    </row>
    <row r="162" spans="1:8" ht="20.100000000000001" customHeight="1">
      <c r="A162" s="181" t="s">
        <v>190</v>
      </c>
      <c r="B162" s="182"/>
      <c r="C162" s="182"/>
      <c r="D162" s="182"/>
      <c r="E162" s="182"/>
      <c r="F162" s="256" t="s">
        <v>191</v>
      </c>
      <c r="G162" s="306">
        <v>0</v>
      </c>
      <c r="H162" s="176"/>
    </row>
    <row r="163" spans="1:8" ht="20.100000000000001" customHeight="1">
      <c r="A163" s="181" t="s">
        <v>192</v>
      </c>
      <c r="B163" s="182"/>
      <c r="C163" s="182"/>
      <c r="D163" s="182"/>
      <c r="E163" s="182"/>
      <c r="F163" s="256" t="s">
        <v>193</v>
      </c>
      <c r="G163" s="306">
        <v>0</v>
      </c>
      <c r="H163" s="176"/>
    </row>
    <row r="164" spans="1:8" ht="20.100000000000001" customHeight="1">
      <c r="A164" s="181" t="s">
        <v>194</v>
      </c>
      <c r="B164" s="182"/>
      <c r="C164" s="182"/>
      <c r="D164" s="182"/>
      <c r="E164" s="182"/>
      <c r="F164" s="256" t="s">
        <v>195</v>
      </c>
      <c r="G164" s="306">
        <v>0</v>
      </c>
      <c r="H164" s="176"/>
    </row>
    <row r="165" spans="1:8" ht="20.100000000000001" customHeight="1">
      <c r="A165" s="181" t="s">
        <v>196</v>
      </c>
      <c r="B165" s="182"/>
      <c r="C165" s="182"/>
      <c r="D165" s="182"/>
      <c r="E165" s="182"/>
      <c r="F165" s="256" t="s">
        <v>197</v>
      </c>
      <c r="G165" s="306">
        <v>1123712</v>
      </c>
      <c r="H165" s="176"/>
    </row>
    <row r="166" spans="1:8" ht="20.100000000000001" customHeight="1">
      <c r="A166" s="181" t="s">
        <v>198</v>
      </c>
      <c r="B166" s="182"/>
      <c r="C166" s="182"/>
      <c r="D166" s="182"/>
      <c r="E166" s="182"/>
      <c r="F166" s="256" t="s">
        <v>199</v>
      </c>
      <c r="G166" s="306">
        <v>0</v>
      </c>
      <c r="H166" s="176"/>
    </row>
    <row r="167" spans="1:8" ht="20.100000000000001" customHeight="1">
      <c r="A167" s="181" t="s">
        <v>200</v>
      </c>
      <c r="B167" s="182"/>
      <c r="C167" s="182"/>
      <c r="D167" s="182"/>
      <c r="E167" s="182"/>
      <c r="F167" s="256" t="s">
        <v>201</v>
      </c>
      <c r="G167" s="306">
        <v>0</v>
      </c>
      <c r="H167" s="176"/>
    </row>
    <row r="168" spans="1:8" ht="20.100000000000001" customHeight="1">
      <c r="A168" s="181" t="s">
        <v>202</v>
      </c>
      <c r="B168" s="182"/>
      <c r="C168" s="182"/>
      <c r="D168" s="182"/>
      <c r="E168" s="182"/>
      <c r="F168" s="256" t="s">
        <v>203</v>
      </c>
      <c r="G168" s="306">
        <v>2030</v>
      </c>
      <c r="H168" s="176"/>
    </row>
    <row r="169" spans="1:8" ht="20.100000000000001" customHeight="1">
      <c r="A169" s="181" t="s">
        <v>204</v>
      </c>
      <c r="B169" s="182"/>
      <c r="C169" s="182"/>
      <c r="D169" s="182"/>
      <c r="E169" s="182"/>
      <c r="F169" s="256" t="s">
        <v>205</v>
      </c>
      <c r="G169" s="306">
        <v>433660</v>
      </c>
      <c r="H169" s="176"/>
    </row>
    <row r="170" spans="1:8" ht="20.100000000000001" customHeight="1">
      <c r="A170" s="181" t="s">
        <v>206</v>
      </c>
      <c r="B170" s="182"/>
      <c r="C170" s="182"/>
      <c r="D170" s="182"/>
      <c r="E170" s="182"/>
      <c r="F170" s="259">
        <v>56001</v>
      </c>
      <c r="G170" s="306">
        <v>0</v>
      </c>
      <c r="H170" s="176"/>
    </row>
    <row r="171" spans="1:8" ht="20.100000000000001" customHeight="1">
      <c r="A171" s="181" t="s">
        <v>207</v>
      </c>
      <c r="B171" s="182"/>
      <c r="C171" s="182"/>
      <c r="D171" s="182"/>
      <c r="E171" s="182"/>
      <c r="F171" s="259">
        <v>56002</v>
      </c>
      <c r="G171" s="306">
        <v>0</v>
      </c>
      <c r="H171" s="176"/>
    </row>
    <row r="172" spans="1:8" ht="20.100000000000001" customHeight="1">
      <c r="A172" s="181" t="s">
        <v>208</v>
      </c>
      <c r="B172" s="182"/>
      <c r="C172" s="182"/>
      <c r="D172" s="182"/>
      <c r="E172" s="182"/>
      <c r="F172" s="259">
        <v>56003</v>
      </c>
      <c r="G172" s="306">
        <v>0</v>
      </c>
      <c r="H172" s="176"/>
    </row>
    <row r="173" spans="1:8" ht="20.100000000000001" customHeight="1">
      <c r="A173" s="181" t="s">
        <v>209</v>
      </c>
      <c r="B173" s="182"/>
      <c r="C173" s="182"/>
      <c r="D173" s="182"/>
      <c r="E173" s="182"/>
      <c r="F173" s="308" t="s">
        <v>210</v>
      </c>
      <c r="G173" s="306">
        <v>0</v>
      </c>
      <c r="H173" s="176"/>
    </row>
    <row r="174" spans="1:8" ht="20.100000000000001" customHeight="1">
      <c r="A174" s="181" t="s">
        <v>211</v>
      </c>
      <c r="B174" s="182"/>
      <c r="C174" s="182"/>
      <c r="D174" s="182"/>
      <c r="E174" s="182"/>
      <c r="F174" s="256" t="s">
        <v>212</v>
      </c>
      <c r="G174" s="306">
        <v>0</v>
      </c>
      <c r="H174" s="176"/>
    </row>
    <row r="175" spans="1:8" ht="20.100000000000001" customHeight="1">
      <c r="A175" s="209" t="s">
        <v>213</v>
      </c>
      <c r="B175" s="176"/>
      <c r="C175" s="176"/>
      <c r="D175" s="176"/>
      <c r="E175" s="176"/>
      <c r="F175" s="298" t="s">
        <v>214</v>
      </c>
      <c r="G175" s="306">
        <v>0</v>
      </c>
      <c r="H175" s="176"/>
    </row>
    <row r="176" spans="1:8" ht="20.100000000000001" customHeight="1">
      <c r="A176" s="181" t="s">
        <v>215</v>
      </c>
      <c r="B176" s="182"/>
      <c r="C176" s="182"/>
      <c r="D176" s="182"/>
      <c r="E176" s="182"/>
      <c r="F176" s="256" t="s">
        <v>216</v>
      </c>
      <c r="G176" s="306">
        <v>41750</v>
      </c>
      <c r="H176" s="176"/>
    </row>
    <row r="177" spans="1:8" ht="20.100000000000001" customHeight="1">
      <c r="A177" s="181" t="s">
        <v>217</v>
      </c>
      <c r="B177" s="182"/>
      <c r="C177" s="182"/>
      <c r="D177" s="182"/>
      <c r="E177" s="182"/>
      <c r="F177" s="256" t="s">
        <v>218</v>
      </c>
      <c r="G177" s="306">
        <v>130</v>
      </c>
      <c r="H177" s="176"/>
    </row>
    <row r="178" spans="1:8" ht="20.100000000000001" customHeight="1">
      <c r="A178" s="181" t="s">
        <v>219</v>
      </c>
      <c r="B178" s="182"/>
      <c r="C178" s="182"/>
      <c r="D178" s="182"/>
      <c r="E178" s="182"/>
      <c r="F178" s="256" t="s">
        <v>220</v>
      </c>
      <c r="G178" s="306">
        <v>0</v>
      </c>
      <c r="H178" s="176"/>
    </row>
    <row r="179" spans="1:8" ht="20.100000000000001" customHeight="1">
      <c r="A179" s="181" t="s">
        <v>221</v>
      </c>
      <c r="B179" s="182"/>
      <c r="C179" s="182"/>
      <c r="D179" s="182"/>
      <c r="E179" s="182"/>
      <c r="F179" s="256" t="s">
        <v>222</v>
      </c>
      <c r="G179" s="306">
        <v>0</v>
      </c>
      <c r="H179" s="176"/>
    </row>
    <row r="180" spans="1:8" ht="20.100000000000001" customHeight="1">
      <c r="A180" s="181" t="s">
        <v>223</v>
      </c>
      <c r="B180" s="182"/>
      <c r="C180" s="182"/>
      <c r="D180" s="182"/>
      <c r="E180" s="182"/>
      <c r="F180" s="256" t="s">
        <v>224</v>
      </c>
      <c r="G180" s="306">
        <v>188300</v>
      </c>
      <c r="H180" s="176"/>
    </row>
    <row r="181" spans="1:8" ht="20.100000000000001" customHeight="1">
      <c r="A181" s="181" t="s">
        <v>225</v>
      </c>
      <c r="B181" s="182"/>
      <c r="C181" s="182"/>
      <c r="D181" s="182"/>
      <c r="E181" s="182"/>
      <c r="F181" s="256" t="s">
        <v>226</v>
      </c>
      <c r="G181" s="306">
        <v>0</v>
      </c>
      <c r="H181" s="176"/>
    </row>
    <row r="182" spans="1:8" ht="20.100000000000001" customHeight="1">
      <c r="A182" s="181" t="s">
        <v>227</v>
      </c>
      <c r="B182" s="182"/>
      <c r="C182" s="182"/>
      <c r="D182" s="182"/>
      <c r="E182" s="182"/>
      <c r="F182" s="256" t="s">
        <v>228</v>
      </c>
      <c r="G182" s="306">
        <v>0</v>
      </c>
      <c r="H182" s="176"/>
    </row>
    <row r="183" spans="1:8" ht="20.100000000000001" customHeight="1">
      <c r="A183" s="181" t="s">
        <v>229</v>
      </c>
      <c r="B183" s="182"/>
      <c r="C183" s="182"/>
      <c r="D183" s="182"/>
      <c r="E183" s="182"/>
      <c r="F183" s="256" t="s">
        <v>230</v>
      </c>
      <c r="G183" s="306">
        <v>366497</v>
      </c>
      <c r="H183" s="176"/>
    </row>
    <row r="184" spans="1:8" ht="20.100000000000001" customHeight="1">
      <c r="A184" s="181" t="s">
        <v>231</v>
      </c>
      <c r="B184" s="182"/>
      <c r="C184" s="182"/>
      <c r="D184" s="182"/>
      <c r="E184" s="182"/>
      <c r="F184" s="256" t="s">
        <v>232</v>
      </c>
      <c r="G184" s="306">
        <v>424166</v>
      </c>
      <c r="H184" s="176"/>
    </row>
    <row r="185" spans="1:8" ht="20.100000000000001" customHeight="1">
      <c r="A185" s="181" t="s">
        <v>233</v>
      </c>
      <c r="B185" s="182"/>
      <c r="C185" s="182"/>
      <c r="D185" s="182"/>
      <c r="E185" s="182"/>
      <c r="F185" s="256" t="s">
        <v>234</v>
      </c>
      <c r="G185" s="306">
        <v>0</v>
      </c>
      <c r="H185" s="176"/>
    </row>
    <row r="186" spans="1:8" ht="20.100000000000001" customHeight="1">
      <c r="A186" s="181" t="s">
        <v>235</v>
      </c>
      <c r="B186" s="182"/>
      <c r="C186" s="182"/>
      <c r="D186" s="182"/>
      <c r="E186" s="182"/>
      <c r="F186" s="256" t="s">
        <v>236</v>
      </c>
      <c r="G186" s="306">
        <v>0</v>
      </c>
      <c r="H186" s="176"/>
    </row>
    <row r="187" spans="1:8" ht="20.100000000000001" customHeight="1">
      <c r="A187" s="181" t="s">
        <v>237</v>
      </c>
      <c r="B187" s="182"/>
      <c r="C187" s="182"/>
      <c r="D187" s="182"/>
      <c r="E187" s="182"/>
      <c r="F187" s="256" t="s">
        <v>238</v>
      </c>
      <c r="G187" s="306">
        <v>0</v>
      </c>
      <c r="H187" s="176"/>
    </row>
    <row r="188" spans="1:8" ht="20.100000000000001" customHeight="1">
      <c r="A188" s="181" t="s">
        <v>239</v>
      </c>
      <c r="B188" s="182"/>
      <c r="C188" s="182"/>
      <c r="D188" s="182"/>
      <c r="E188" s="182"/>
      <c r="F188" s="309">
        <v>59600</v>
      </c>
      <c r="G188" s="306">
        <v>0</v>
      </c>
      <c r="H188" s="176"/>
    </row>
    <row r="189" spans="1:8" ht="20.100000000000001" customHeight="1">
      <c r="A189" s="181" t="s">
        <v>240</v>
      </c>
      <c r="B189" s="182"/>
      <c r="C189" s="182"/>
      <c r="D189" s="182"/>
      <c r="E189" s="182"/>
      <c r="F189" s="256" t="s">
        <v>241</v>
      </c>
      <c r="G189" s="306">
        <v>847670</v>
      </c>
      <c r="H189" s="176"/>
    </row>
    <row r="190" spans="1:8" ht="20.100000000000001" customHeight="1">
      <c r="A190" s="181" t="s">
        <v>242</v>
      </c>
      <c r="B190" s="182"/>
      <c r="C190" s="182"/>
      <c r="D190" s="182"/>
      <c r="E190" s="182"/>
      <c r="F190" s="256" t="s">
        <v>243</v>
      </c>
      <c r="G190" s="306">
        <v>0</v>
      </c>
      <c r="H190" s="176"/>
    </row>
    <row r="191" spans="1:8" ht="20.100000000000001" customHeight="1">
      <c r="A191" s="181" t="s">
        <v>244</v>
      </c>
      <c r="B191" s="182"/>
      <c r="C191" s="182"/>
      <c r="D191" s="182"/>
      <c r="E191" s="182"/>
      <c r="F191" s="256" t="s">
        <v>245</v>
      </c>
      <c r="G191" s="306">
        <v>350000</v>
      </c>
      <c r="H191" s="176"/>
    </row>
    <row r="192" spans="1:8" ht="20.100000000000001" customHeight="1">
      <c r="A192" s="181"/>
      <c r="B192" s="182"/>
      <c r="C192" s="182"/>
      <c r="D192" s="182"/>
      <c r="E192" s="182"/>
      <c r="F192" s="256"/>
      <c r="G192" s="612"/>
      <c r="H192" s="176"/>
    </row>
    <row r="193" spans="1:8" ht="20.100000000000001" customHeight="1">
      <c r="A193" s="220" t="s">
        <v>246</v>
      </c>
      <c r="B193" s="221"/>
      <c r="C193" s="221"/>
      <c r="D193" s="221"/>
      <c r="E193" s="221"/>
      <c r="F193" s="222"/>
      <c r="G193" s="223">
        <v>7589867</v>
      </c>
      <c r="H193" s="176"/>
    </row>
    <row r="194" spans="1:8" ht="20.100000000000001" customHeight="1">
      <c r="A194" s="224"/>
      <c r="B194" s="225"/>
      <c r="C194" s="225"/>
      <c r="D194" s="225"/>
      <c r="E194" s="225"/>
      <c r="F194" s="310"/>
      <c r="G194" s="311"/>
      <c r="H194" s="176"/>
    </row>
    <row r="195" spans="1:8" ht="20.100000000000001" customHeight="1">
      <c r="A195" s="613" t="s">
        <v>247</v>
      </c>
      <c r="B195" s="614"/>
      <c r="C195" s="614"/>
      <c r="D195" s="614"/>
      <c r="E195" s="614"/>
      <c r="F195" s="615"/>
      <c r="G195" s="616"/>
      <c r="H195" s="176"/>
    </row>
    <row r="196" spans="1:8" ht="20.100000000000001" customHeight="1">
      <c r="A196" s="181"/>
      <c r="B196" s="182"/>
      <c r="C196" s="182"/>
      <c r="D196" s="182"/>
      <c r="E196" s="182"/>
      <c r="F196" s="256"/>
      <c r="G196" s="305"/>
      <c r="H196" s="176"/>
    </row>
    <row r="197" spans="1:8" ht="20.100000000000001" customHeight="1">
      <c r="A197" s="181" t="s">
        <v>248</v>
      </c>
      <c r="B197" s="182"/>
      <c r="C197" s="182"/>
      <c r="D197" s="182"/>
      <c r="E197" s="182"/>
      <c r="F197" s="256" t="s">
        <v>249</v>
      </c>
      <c r="G197" s="306">
        <v>176882</v>
      </c>
      <c r="H197" s="176"/>
    </row>
    <row r="198" spans="1:8" ht="20.100000000000001" customHeight="1">
      <c r="A198" s="181" t="s">
        <v>250</v>
      </c>
      <c r="B198" s="182"/>
      <c r="C198" s="182"/>
      <c r="D198" s="182"/>
      <c r="E198" s="182"/>
      <c r="F198" s="256" t="s">
        <v>251</v>
      </c>
      <c r="G198" s="306">
        <v>18898</v>
      </c>
      <c r="H198" s="176"/>
    </row>
    <row r="199" spans="1:8" ht="20.100000000000001" customHeight="1">
      <c r="A199" s="181" t="s">
        <v>252</v>
      </c>
      <c r="B199" s="182"/>
      <c r="C199" s="182"/>
      <c r="D199" s="182"/>
      <c r="E199" s="182"/>
      <c r="F199" s="256" t="s">
        <v>253</v>
      </c>
      <c r="G199" s="306">
        <v>103244</v>
      </c>
      <c r="H199" s="176"/>
    </row>
    <row r="200" spans="1:8" ht="20.100000000000001" customHeight="1">
      <c r="A200" s="181" t="s">
        <v>254</v>
      </c>
      <c r="B200" s="182"/>
      <c r="C200" s="182"/>
      <c r="D200" s="182"/>
      <c r="E200" s="182"/>
      <c r="F200" s="256" t="s">
        <v>255</v>
      </c>
      <c r="G200" s="306">
        <v>80000</v>
      </c>
      <c r="H200" s="176"/>
    </row>
    <row r="201" spans="1:8" ht="20.100000000000001" customHeight="1">
      <c r="A201" s="181" t="s">
        <v>256</v>
      </c>
      <c r="B201" s="182"/>
      <c r="C201" s="182"/>
      <c r="D201" s="182"/>
      <c r="E201" s="182"/>
      <c r="F201" s="256" t="s">
        <v>257</v>
      </c>
      <c r="G201" s="306">
        <v>374878</v>
      </c>
      <c r="H201" s="176"/>
    </row>
    <row r="202" spans="1:8" ht="20.100000000000001" customHeight="1">
      <c r="A202" s="181" t="s">
        <v>258</v>
      </c>
      <c r="B202" s="182"/>
      <c r="C202" s="182"/>
      <c r="D202" s="182"/>
      <c r="E202" s="182"/>
      <c r="F202" s="256" t="s">
        <v>259</v>
      </c>
      <c r="G202" s="306">
        <v>6000</v>
      </c>
      <c r="H202" s="176"/>
    </row>
    <row r="203" spans="1:8" ht="20.100000000000001" customHeight="1">
      <c r="A203" s="181" t="s">
        <v>260</v>
      </c>
      <c r="B203" s="182"/>
      <c r="C203" s="182"/>
      <c r="D203" s="182"/>
      <c r="E203" s="182"/>
      <c r="F203" s="256" t="s">
        <v>261</v>
      </c>
      <c r="G203" s="306">
        <v>333199</v>
      </c>
      <c r="H203" s="176"/>
    </row>
    <row r="204" spans="1:8" ht="20.100000000000001" customHeight="1">
      <c r="A204" s="181" t="s">
        <v>262</v>
      </c>
      <c r="B204" s="182"/>
      <c r="C204" s="182"/>
      <c r="D204" s="182"/>
      <c r="E204" s="182"/>
      <c r="F204" s="256" t="s">
        <v>263</v>
      </c>
      <c r="G204" s="306">
        <v>0</v>
      </c>
      <c r="H204" s="176"/>
    </row>
    <row r="205" spans="1:8" ht="20.100000000000001" customHeight="1">
      <c r="A205" s="181" t="s">
        <v>264</v>
      </c>
      <c r="B205" s="182"/>
      <c r="C205" s="182"/>
      <c r="D205" s="182"/>
      <c r="E205" s="182"/>
      <c r="F205" s="256" t="s">
        <v>265</v>
      </c>
      <c r="G205" s="306">
        <v>59000</v>
      </c>
      <c r="H205" s="176"/>
    </row>
    <row r="206" spans="1:8" ht="20.100000000000001" customHeight="1">
      <c r="A206" s="181" t="s">
        <v>266</v>
      </c>
      <c r="B206" s="182"/>
      <c r="C206" s="182"/>
      <c r="D206" s="182"/>
      <c r="E206" s="182"/>
      <c r="F206" s="256" t="s">
        <v>267</v>
      </c>
      <c r="G206" s="306">
        <v>51000</v>
      </c>
      <c r="H206" s="176"/>
    </row>
    <row r="207" spans="1:8" ht="20.100000000000001" customHeight="1">
      <c r="A207" s="181" t="s">
        <v>268</v>
      </c>
      <c r="B207" s="182"/>
      <c r="C207" s="182"/>
      <c r="D207" s="182"/>
      <c r="E207" s="182"/>
      <c r="F207" s="256" t="s">
        <v>269</v>
      </c>
      <c r="G207" s="306">
        <v>390000</v>
      </c>
      <c r="H207" s="176"/>
    </row>
    <row r="208" spans="1:8" ht="20.100000000000001" customHeight="1">
      <c r="A208" s="181" t="s">
        <v>270</v>
      </c>
      <c r="B208" s="182"/>
      <c r="C208" s="182"/>
      <c r="D208" s="182"/>
      <c r="E208" s="182"/>
      <c r="F208" s="256" t="s">
        <v>271</v>
      </c>
      <c r="G208" s="306">
        <v>2000</v>
      </c>
      <c r="H208" s="176"/>
    </row>
    <row r="209" spans="1:8" ht="20.100000000000001" customHeight="1">
      <c r="A209" s="181" t="s">
        <v>272</v>
      </c>
      <c r="B209" s="182"/>
      <c r="C209" s="182"/>
      <c r="D209" s="182"/>
      <c r="E209" s="182"/>
      <c r="F209" s="256" t="s">
        <v>273</v>
      </c>
      <c r="G209" s="306">
        <v>10000</v>
      </c>
      <c r="H209" s="176"/>
    </row>
    <row r="210" spans="1:8" ht="20.100000000000001" customHeight="1">
      <c r="A210" s="181" t="s">
        <v>274</v>
      </c>
      <c r="B210" s="176"/>
      <c r="C210" s="176"/>
      <c r="D210" s="176"/>
      <c r="E210" s="176"/>
      <c r="F210" s="256" t="s">
        <v>275</v>
      </c>
      <c r="G210" s="306">
        <v>0</v>
      </c>
      <c r="H210" s="176"/>
    </row>
    <row r="211" spans="1:8" ht="20.100000000000001" customHeight="1">
      <c r="A211" s="181" t="s">
        <v>276</v>
      </c>
      <c r="B211" s="176"/>
      <c r="C211" s="176"/>
      <c r="D211" s="176"/>
      <c r="E211" s="176"/>
      <c r="F211" s="259">
        <v>64007</v>
      </c>
      <c r="G211" s="306">
        <v>0</v>
      </c>
      <c r="H211" s="176"/>
    </row>
    <row r="212" spans="1:8" ht="20.100000000000001" customHeight="1">
      <c r="A212" s="181" t="s">
        <v>277</v>
      </c>
      <c r="B212" s="182"/>
      <c r="C212" s="182"/>
      <c r="D212" s="182"/>
      <c r="E212" s="182"/>
      <c r="F212" s="256" t="s">
        <v>278</v>
      </c>
      <c r="G212" s="306">
        <v>785255</v>
      </c>
      <c r="H212" s="176"/>
    </row>
    <row r="213" spans="1:8" ht="20.100000000000001" customHeight="1">
      <c r="A213" s="181" t="s">
        <v>279</v>
      </c>
      <c r="B213" s="182"/>
      <c r="C213" s="182"/>
      <c r="D213" s="182"/>
      <c r="E213" s="182"/>
      <c r="F213" s="256" t="s">
        <v>280</v>
      </c>
      <c r="G213" s="306">
        <v>0</v>
      </c>
      <c r="H213" s="176"/>
    </row>
    <row r="214" spans="1:8" ht="20.100000000000001" customHeight="1">
      <c r="A214" s="181" t="s">
        <v>281</v>
      </c>
      <c r="B214" s="182"/>
      <c r="C214" s="182"/>
      <c r="D214" s="182"/>
      <c r="E214" s="182"/>
      <c r="F214" s="256" t="s">
        <v>282</v>
      </c>
      <c r="G214" s="306">
        <v>0</v>
      </c>
      <c r="H214" s="176"/>
    </row>
    <row r="215" spans="1:8" ht="20.100000000000001" customHeight="1">
      <c r="A215" s="181" t="s">
        <v>283</v>
      </c>
      <c r="B215" s="182"/>
      <c r="C215" s="182"/>
      <c r="D215" s="182"/>
      <c r="E215" s="182"/>
      <c r="F215" s="256" t="s">
        <v>284</v>
      </c>
      <c r="G215" s="306">
        <v>190662</v>
      </c>
      <c r="H215" s="176"/>
    </row>
    <row r="216" spans="1:8" ht="20.100000000000001" customHeight="1">
      <c r="A216" s="181" t="s">
        <v>285</v>
      </c>
      <c r="B216" s="182"/>
      <c r="C216" s="182"/>
      <c r="D216" s="182"/>
      <c r="E216" s="182"/>
      <c r="F216" s="256" t="s">
        <v>286</v>
      </c>
      <c r="G216" s="306">
        <v>130314</v>
      </c>
      <c r="H216" s="176"/>
    </row>
    <row r="217" spans="1:8" ht="20.100000000000001" customHeight="1">
      <c r="A217" s="181" t="s">
        <v>287</v>
      </c>
      <c r="B217" s="176"/>
      <c r="C217" s="176"/>
      <c r="D217" s="176"/>
      <c r="E217" s="176"/>
      <c r="F217" s="298" t="s">
        <v>288</v>
      </c>
      <c r="G217" s="306">
        <v>62402</v>
      </c>
      <c r="H217" s="176"/>
    </row>
    <row r="218" spans="1:8" ht="20.100000000000001" customHeight="1">
      <c r="A218" s="181" t="s">
        <v>289</v>
      </c>
      <c r="B218" s="182"/>
      <c r="C218" s="182"/>
      <c r="D218" s="182"/>
      <c r="E218" s="182"/>
      <c r="F218" s="256" t="s">
        <v>290</v>
      </c>
      <c r="G218" s="306">
        <v>31531</v>
      </c>
      <c r="H218" s="176"/>
    </row>
    <row r="219" spans="1:8" ht="20.100000000000001" customHeight="1">
      <c r="A219" s="181" t="s">
        <v>291</v>
      </c>
      <c r="B219" s="182"/>
      <c r="C219" s="182"/>
      <c r="D219" s="182"/>
      <c r="E219" s="182"/>
      <c r="F219" s="256" t="s">
        <v>292</v>
      </c>
      <c r="G219" s="306">
        <v>7900</v>
      </c>
      <c r="H219" s="176"/>
    </row>
    <row r="220" spans="1:8" ht="20.100000000000001" customHeight="1">
      <c r="A220" s="183" t="s">
        <v>293</v>
      </c>
      <c r="B220" s="184"/>
      <c r="C220" s="184"/>
      <c r="D220" s="184"/>
      <c r="E220" s="184"/>
      <c r="F220" s="271" t="s">
        <v>294</v>
      </c>
      <c r="G220" s="306">
        <v>68220</v>
      </c>
      <c r="H220" s="176"/>
    </row>
    <row r="221" spans="1:8" ht="20.100000000000001" customHeight="1">
      <c r="A221" s="181" t="s">
        <v>295</v>
      </c>
      <c r="B221" s="182"/>
      <c r="C221" s="182"/>
      <c r="D221" s="182"/>
      <c r="E221" s="182"/>
      <c r="F221" s="285" t="s">
        <v>296</v>
      </c>
      <c r="G221" s="306">
        <v>51447</v>
      </c>
      <c r="H221" s="176"/>
    </row>
    <row r="222" spans="1:8" ht="20.100000000000001" customHeight="1">
      <c r="A222" s="181" t="s">
        <v>297</v>
      </c>
      <c r="B222" s="182"/>
      <c r="C222" s="182"/>
      <c r="D222" s="182"/>
      <c r="E222" s="182"/>
      <c r="F222" s="256" t="s">
        <v>298</v>
      </c>
      <c r="G222" s="306">
        <v>0</v>
      </c>
      <c r="H222" s="176"/>
    </row>
    <row r="223" spans="1:8" ht="20.100000000000001" customHeight="1">
      <c r="A223" s="181" t="s">
        <v>299</v>
      </c>
      <c r="B223" s="182"/>
      <c r="C223" s="182"/>
      <c r="D223" s="182"/>
      <c r="E223" s="182"/>
      <c r="F223" s="256" t="s">
        <v>300</v>
      </c>
      <c r="G223" s="306">
        <v>0</v>
      </c>
      <c r="H223" s="176"/>
    </row>
    <row r="224" spans="1:8" ht="20.100000000000001" customHeight="1">
      <c r="A224" s="181" t="s">
        <v>301</v>
      </c>
      <c r="B224" s="182"/>
      <c r="C224" s="182"/>
      <c r="D224" s="182"/>
      <c r="E224" s="182"/>
      <c r="F224" s="256" t="s">
        <v>302</v>
      </c>
      <c r="G224" s="306">
        <v>325000</v>
      </c>
      <c r="H224" s="176"/>
    </row>
    <row r="225" spans="1:9" ht="20.100000000000001" customHeight="1">
      <c r="A225" s="181" t="s">
        <v>303</v>
      </c>
      <c r="B225" s="182"/>
      <c r="C225" s="182"/>
      <c r="D225" s="182"/>
      <c r="E225" s="182"/>
      <c r="F225" s="256" t="s">
        <v>304</v>
      </c>
      <c r="G225" s="306">
        <v>60</v>
      </c>
      <c r="H225" s="176"/>
    </row>
    <row r="226" spans="1:9" ht="20.100000000000001" customHeight="1">
      <c r="A226" s="181" t="s">
        <v>305</v>
      </c>
      <c r="B226" s="182"/>
      <c r="C226" s="182"/>
      <c r="D226" s="182"/>
      <c r="E226" s="182"/>
      <c r="F226" s="256" t="s">
        <v>306</v>
      </c>
      <c r="G226" s="306">
        <v>0</v>
      </c>
      <c r="H226" s="176"/>
    </row>
    <row r="227" spans="1:9" ht="20.100000000000001" customHeight="1">
      <c r="A227" s="226" t="s">
        <v>307</v>
      </c>
      <c r="B227" s="182"/>
      <c r="C227" s="182"/>
      <c r="D227" s="227"/>
      <c r="E227" s="182"/>
      <c r="F227" s="312" t="s">
        <v>308</v>
      </c>
      <c r="G227" s="306">
        <v>0</v>
      </c>
      <c r="H227" s="176"/>
    </row>
    <row r="228" spans="1:9" ht="20.100000000000001" customHeight="1">
      <c r="A228" s="226" t="s">
        <v>309</v>
      </c>
      <c r="B228" s="228"/>
      <c r="C228" s="228"/>
      <c r="D228" s="229"/>
      <c r="E228" s="228"/>
      <c r="F228" s="313" t="s">
        <v>310</v>
      </c>
      <c r="G228" s="306">
        <v>0</v>
      </c>
      <c r="H228" s="176"/>
    </row>
    <row r="229" spans="1:9" ht="20.100000000000001" customHeight="1">
      <c r="A229" s="226" t="s">
        <v>311</v>
      </c>
      <c r="B229" s="228"/>
      <c r="C229" s="228"/>
      <c r="D229" s="229"/>
      <c r="E229" s="228"/>
      <c r="F229" s="313" t="s">
        <v>312</v>
      </c>
      <c r="G229" s="306">
        <v>0</v>
      </c>
      <c r="H229" s="176"/>
    </row>
    <row r="230" spans="1:9" ht="20.100000000000001" customHeight="1">
      <c r="A230" s="226" t="s">
        <v>313</v>
      </c>
      <c r="B230" s="228"/>
      <c r="C230" s="228"/>
      <c r="D230" s="229"/>
      <c r="E230" s="228"/>
      <c r="F230" s="314" t="s">
        <v>314</v>
      </c>
      <c r="G230" s="306">
        <v>28500</v>
      </c>
      <c r="H230" s="176"/>
    </row>
    <row r="231" spans="1:9" ht="20.100000000000001" customHeight="1">
      <c r="A231" s="226" t="s">
        <v>315</v>
      </c>
      <c r="B231" s="228"/>
      <c r="C231" s="228"/>
      <c r="D231" s="229"/>
      <c r="E231" s="228"/>
      <c r="F231" s="315">
        <v>69270</v>
      </c>
      <c r="G231" s="306">
        <v>0</v>
      </c>
      <c r="H231" s="176"/>
    </row>
    <row r="232" spans="1:9" ht="20.100000000000001" customHeight="1">
      <c r="A232" s="181" t="s">
        <v>316</v>
      </c>
      <c r="B232" s="182"/>
      <c r="C232" s="182"/>
      <c r="D232" s="182"/>
      <c r="E232" s="182"/>
      <c r="F232" s="256" t="s">
        <v>317</v>
      </c>
      <c r="G232" s="306">
        <v>77916</v>
      </c>
      <c r="H232" s="176"/>
      <c r="I232" s="230"/>
    </row>
    <row r="233" spans="1:9" ht="20.100000000000001" customHeight="1">
      <c r="A233" s="181" t="s">
        <v>318</v>
      </c>
      <c r="B233" s="182"/>
      <c r="C233" s="182"/>
      <c r="D233" s="182"/>
      <c r="E233" s="182"/>
      <c r="F233" s="256" t="s">
        <v>319</v>
      </c>
      <c r="G233" s="306">
        <v>0</v>
      </c>
      <c r="H233" s="176"/>
    </row>
    <row r="234" spans="1:9" ht="20.100000000000001" customHeight="1">
      <c r="A234" s="181" t="s">
        <v>320</v>
      </c>
      <c r="B234" s="182"/>
      <c r="C234" s="182"/>
      <c r="D234" s="182"/>
      <c r="E234" s="182"/>
      <c r="F234" s="256" t="s">
        <v>321</v>
      </c>
      <c r="G234" s="306">
        <v>730176</v>
      </c>
      <c r="H234" s="176"/>
    </row>
    <row r="235" spans="1:9" ht="20.100000000000001" customHeight="1">
      <c r="A235" s="181"/>
      <c r="B235" s="182"/>
      <c r="C235" s="182"/>
      <c r="D235" s="182"/>
      <c r="E235" s="182"/>
      <c r="F235" s="256"/>
      <c r="G235" s="317"/>
      <c r="H235" s="176"/>
    </row>
    <row r="236" spans="1:9" ht="20.100000000000001" customHeight="1">
      <c r="A236" s="205" t="s">
        <v>322</v>
      </c>
      <c r="B236" s="192"/>
      <c r="C236" s="192"/>
      <c r="D236" s="192"/>
      <c r="E236" s="192"/>
      <c r="F236" s="193"/>
      <c r="G236" s="231">
        <v>4094484</v>
      </c>
      <c r="H236" s="176"/>
    </row>
    <row r="237" spans="1:9" ht="20.100000000000001" customHeight="1">
      <c r="A237" s="224"/>
      <c r="B237" s="225"/>
      <c r="C237" s="225"/>
      <c r="D237" s="225"/>
      <c r="E237" s="225"/>
      <c r="F237" s="617"/>
      <c r="G237" s="618"/>
      <c r="H237" s="176"/>
    </row>
    <row r="238" spans="1:9" ht="20.100000000000001" customHeight="1">
      <c r="A238" s="1448" t="s">
        <v>323</v>
      </c>
      <c r="B238" s="1449"/>
      <c r="C238" s="1449"/>
      <c r="D238" s="1449"/>
      <c r="E238" s="1449"/>
      <c r="F238" s="1450"/>
      <c r="G238" s="619"/>
      <c r="H238" s="176"/>
    </row>
    <row r="239" spans="1:9" ht="20.100000000000001" customHeight="1">
      <c r="A239" s="181"/>
      <c r="B239" s="182"/>
      <c r="C239" s="182"/>
      <c r="D239" s="182"/>
      <c r="E239" s="182"/>
      <c r="F239" s="256"/>
      <c r="G239" s="317"/>
      <c r="H239" s="176"/>
    </row>
    <row r="240" spans="1:9" ht="20.100000000000001" customHeight="1">
      <c r="A240" s="183" t="s">
        <v>324</v>
      </c>
      <c r="B240" s="184"/>
      <c r="C240" s="184"/>
      <c r="D240" s="184"/>
      <c r="E240" s="184"/>
      <c r="F240" s="271" t="s">
        <v>325</v>
      </c>
      <c r="G240" s="319">
        <v>871000</v>
      </c>
      <c r="H240" s="176"/>
    </row>
    <row r="241" spans="1:10" ht="20.100000000000001" customHeight="1">
      <c r="A241" s="183" t="s">
        <v>326</v>
      </c>
      <c r="B241" s="184"/>
      <c r="C241" s="184"/>
      <c r="D241" s="184"/>
      <c r="E241" s="184"/>
      <c r="F241" s="271" t="s">
        <v>327</v>
      </c>
      <c r="G241" s="319">
        <v>295000</v>
      </c>
      <c r="H241" s="176"/>
    </row>
    <row r="242" spans="1:10" ht="20.100000000000001" customHeight="1">
      <c r="A242" s="181" t="s">
        <v>328</v>
      </c>
      <c r="B242" s="182"/>
      <c r="C242" s="182"/>
      <c r="D242" s="182"/>
      <c r="E242" s="182"/>
      <c r="F242" s="256" t="s">
        <v>329</v>
      </c>
      <c r="G242" s="319">
        <v>278046</v>
      </c>
      <c r="H242" s="176"/>
    </row>
    <row r="243" spans="1:10" ht="20.100000000000001" customHeight="1">
      <c r="A243" s="183" t="s">
        <v>330</v>
      </c>
      <c r="B243" s="184"/>
      <c r="C243" s="184"/>
      <c r="D243" s="184"/>
      <c r="E243" s="184"/>
      <c r="F243" s="271" t="s">
        <v>331</v>
      </c>
      <c r="G243" s="320">
        <v>0</v>
      </c>
      <c r="H243" s="187"/>
      <c r="I243" s="232"/>
    </row>
    <row r="244" spans="1:10" ht="20.100000000000001" customHeight="1">
      <c r="A244" s="183" t="s">
        <v>332</v>
      </c>
      <c r="B244" s="184"/>
      <c r="C244" s="184"/>
      <c r="D244" s="184"/>
      <c r="E244" s="184"/>
      <c r="F244" s="289">
        <v>73050</v>
      </c>
      <c r="G244" s="320">
        <v>0</v>
      </c>
      <c r="H244" s="187"/>
      <c r="I244" s="232"/>
    </row>
    <row r="245" spans="1:10" ht="20.100000000000001" customHeight="1">
      <c r="A245" s="183" t="s">
        <v>333</v>
      </c>
      <c r="B245" s="184"/>
      <c r="C245" s="184"/>
      <c r="D245" s="184"/>
      <c r="E245" s="184"/>
      <c r="F245" s="271" t="s">
        <v>334</v>
      </c>
      <c r="G245" s="320">
        <v>0</v>
      </c>
      <c r="H245" s="187"/>
      <c r="I245" s="232"/>
    </row>
    <row r="246" spans="1:10" ht="20.100000000000001" customHeight="1">
      <c r="A246" s="183" t="s">
        <v>335</v>
      </c>
      <c r="B246" s="184"/>
      <c r="C246" s="184"/>
      <c r="D246" s="184"/>
      <c r="E246" s="184"/>
      <c r="F246" s="271" t="s">
        <v>336</v>
      </c>
      <c r="G246" s="320">
        <v>0</v>
      </c>
      <c r="H246" s="187"/>
      <c r="I246" s="232"/>
      <c r="J246" s="232"/>
    </row>
    <row r="247" spans="1:10" s="232" customFormat="1" ht="20.100000000000001" customHeight="1">
      <c r="A247" s="183" t="s">
        <v>337</v>
      </c>
      <c r="B247" s="184"/>
      <c r="C247" s="184"/>
      <c r="D247" s="184"/>
      <c r="E247" s="184"/>
      <c r="F247" s="271" t="s">
        <v>338</v>
      </c>
      <c r="G247" s="320">
        <v>0</v>
      </c>
      <c r="H247" s="187"/>
    </row>
    <row r="248" spans="1:10" ht="20.100000000000001" customHeight="1">
      <c r="A248" s="183" t="s">
        <v>339</v>
      </c>
      <c r="B248" s="184"/>
      <c r="C248" s="184"/>
      <c r="D248" s="184"/>
      <c r="E248" s="184"/>
      <c r="F248" s="271" t="s">
        <v>340</v>
      </c>
      <c r="G248" s="320">
        <v>0</v>
      </c>
      <c r="H248" s="187"/>
      <c r="I248" s="232"/>
      <c r="J248" s="232"/>
    </row>
    <row r="249" spans="1:10" ht="20.100000000000001" customHeight="1">
      <c r="A249" s="183" t="s">
        <v>341</v>
      </c>
      <c r="B249" s="184"/>
      <c r="C249" s="184"/>
      <c r="D249" s="184"/>
      <c r="E249" s="184"/>
      <c r="F249" s="271" t="s">
        <v>342</v>
      </c>
      <c r="G249" s="320">
        <v>0</v>
      </c>
      <c r="H249" s="187"/>
      <c r="I249" s="232"/>
    </row>
    <row r="250" spans="1:10" ht="20.100000000000001" customHeight="1">
      <c r="A250" s="183"/>
      <c r="B250" s="184"/>
      <c r="C250" s="184"/>
      <c r="D250" s="184"/>
      <c r="E250" s="184"/>
      <c r="F250" s="271"/>
      <c r="G250" s="620"/>
      <c r="H250" s="187"/>
      <c r="I250" s="232"/>
    </row>
    <row r="251" spans="1:10" ht="20.100000000000001" customHeight="1">
      <c r="A251" s="205" t="s">
        <v>343</v>
      </c>
      <c r="B251" s="192"/>
      <c r="C251" s="192"/>
      <c r="D251" s="192"/>
      <c r="E251" s="192"/>
      <c r="F251" s="193"/>
      <c r="G251" s="231">
        <v>1444046</v>
      </c>
      <c r="H251" s="176"/>
    </row>
    <row r="252" spans="1:10" ht="20.100000000000001" customHeight="1">
      <c r="A252" s="224"/>
      <c r="B252" s="225"/>
      <c r="C252" s="225"/>
      <c r="D252" s="225"/>
      <c r="E252" s="225"/>
      <c r="F252" s="225"/>
      <c r="G252" s="621"/>
      <c r="H252" s="176"/>
    </row>
    <row r="253" spans="1:10" ht="20.100000000000001" customHeight="1" thickBot="1">
      <c r="A253" s="213" t="s">
        <v>344</v>
      </c>
      <c r="B253" s="214"/>
      <c r="C253" s="214"/>
      <c r="D253" s="214"/>
      <c r="E253" s="214"/>
      <c r="F253" s="215"/>
      <c r="G253" s="233">
        <v>13128397</v>
      </c>
      <c r="H253" s="176"/>
    </row>
    <row r="254" spans="1:10" ht="20.100000000000001" customHeight="1" thickTop="1">
      <c r="A254" s="234"/>
      <c r="B254" s="235"/>
      <c r="C254" s="235"/>
      <c r="D254" s="235"/>
      <c r="E254" s="235"/>
      <c r="F254" s="236"/>
      <c r="G254" s="237"/>
      <c r="H254" s="176"/>
    </row>
    <row r="255" spans="1:10" ht="20.100000000000001" customHeight="1">
      <c r="A255" s="1451"/>
      <c r="B255" s="1452"/>
      <c r="C255" s="1452"/>
      <c r="D255" s="1452"/>
      <c r="E255" s="1452"/>
      <c r="F255" s="1453"/>
      <c r="G255" s="622"/>
      <c r="H255" s="176"/>
    </row>
    <row r="256" spans="1:10" ht="20.100000000000001" customHeight="1">
      <c r="A256" s="181"/>
      <c r="B256" s="182"/>
      <c r="C256" s="182"/>
      <c r="D256" s="182"/>
      <c r="E256" s="182"/>
      <c r="F256" s="256"/>
      <c r="G256" s="317"/>
      <c r="H256" s="176"/>
    </row>
    <row r="257" spans="1:12" ht="20.100000000000001" customHeight="1">
      <c r="A257" s="181" t="s">
        <v>345</v>
      </c>
      <c r="B257" s="182"/>
      <c r="C257" s="182"/>
      <c r="D257" s="182"/>
      <c r="E257" s="182"/>
      <c r="F257" s="321">
        <v>30100</v>
      </c>
      <c r="G257" s="306">
        <v>0</v>
      </c>
      <c r="H257" s="176"/>
    </row>
    <row r="258" spans="1:12" ht="20.100000000000001" customHeight="1">
      <c r="A258" s="181" t="s">
        <v>346</v>
      </c>
      <c r="B258" s="182"/>
      <c r="C258" s="182"/>
      <c r="D258" s="182"/>
      <c r="E258" s="182"/>
      <c r="F258" s="321">
        <v>30200</v>
      </c>
      <c r="G258" s="307">
        <v>0</v>
      </c>
      <c r="H258" s="176"/>
    </row>
    <row r="259" spans="1:12" ht="20.100000000000001" customHeight="1">
      <c r="A259" s="181" t="s">
        <v>347</v>
      </c>
      <c r="B259" s="182"/>
      <c r="C259" s="182"/>
      <c r="D259" s="182"/>
      <c r="E259" s="182"/>
      <c r="F259" s="321">
        <v>30300</v>
      </c>
      <c r="G259" s="307">
        <v>0</v>
      </c>
      <c r="H259" s="176"/>
    </row>
    <row r="260" spans="1:12" ht="20.100000000000001" customHeight="1">
      <c r="A260" s="181" t="s">
        <v>348</v>
      </c>
      <c r="B260" s="182"/>
      <c r="C260" s="182"/>
      <c r="D260" s="182"/>
      <c r="E260" s="182"/>
      <c r="F260" s="321">
        <v>30400</v>
      </c>
      <c r="G260" s="307">
        <v>0</v>
      </c>
      <c r="H260" s="176"/>
    </row>
    <row r="261" spans="1:12" ht="20.100000000000001" customHeight="1">
      <c r="A261" s="181" t="s">
        <v>349</v>
      </c>
      <c r="B261" s="182"/>
      <c r="C261" s="182"/>
      <c r="D261" s="182"/>
      <c r="E261" s="182"/>
      <c r="F261" s="321">
        <v>30500</v>
      </c>
      <c r="G261" s="307">
        <v>0</v>
      </c>
      <c r="H261" s="176"/>
    </row>
    <row r="262" spans="1:12" ht="20.100000000000001" customHeight="1">
      <c r="A262" s="181" t="s">
        <v>350</v>
      </c>
      <c r="B262" s="182"/>
      <c r="C262" s="182"/>
      <c r="D262" s="182"/>
      <c r="E262" s="182"/>
      <c r="F262" s="321">
        <v>30600</v>
      </c>
      <c r="G262" s="307">
        <v>0</v>
      </c>
      <c r="H262" s="176"/>
    </row>
    <row r="263" spans="1:12" ht="20.100000000000001" customHeight="1">
      <c r="A263" s="181" t="s">
        <v>351</v>
      </c>
      <c r="B263" s="182"/>
      <c r="C263" s="182"/>
      <c r="D263" s="182"/>
      <c r="E263" s="182"/>
      <c r="F263" s="321">
        <v>30700</v>
      </c>
      <c r="G263" s="307">
        <v>0</v>
      </c>
      <c r="H263" s="176"/>
    </row>
    <row r="264" spans="1:12" ht="20.100000000000001" customHeight="1">
      <c r="A264" s="181" t="s">
        <v>352</v>
      </c>
      <c r="B264" s="182"/>
      <c r="C264" s="182"/>
      <c r="D264" s="182"/>
      <c r="E264" s="182"/>
      <c r="F264" s="321">
        <v>30900</v>
      </c>
      <c r="G264" s="307">
        <v>0</v>
      </c>
      <c r="H264" s="176"/>
    </row>
    <row r="265" spans="1:12" ht="20.100000000000001" customHeight="1">
      <c r="A265" s="181" t="s">
        <v>353</v>
      </c>
      <c r="B265" s="182"/>
      <c r="C265" s="182"/>
      <c r="D265" s="182"/>
      <c r="E265" s="182"/>
      <c r="F265" s="321">
        <v>31100</v>
      </c>
      <c r="G265" s="166">
        <v>1465390.42</v>
      </c>
      <c r="H265" s="176"/>
    </row>
    <row r="266" spans="1:12" ht="20.100000000000001" customHeight="1">
      <c r="A266" s="181"/>
      <c r="B266" s="182"/>
      <c r="C266" s="182"/>
      <c r="D266" s="182"/>
      <c r="E266" s="182"/>
      <c r="F266" s="321"/>
      <c r="G266" s="623"/>
      <c r="H266" s="176"/>
    </row>
    <row r="267" spans="1:12" ht="20.100000000000001" customHeight="1">
      <c r="A267" s="186" t="s">
        <v>354</v>
      </c>
      <c r="B267" s="182"/>
      <c r="C267" s="182"/>
      <c r="D267" s="182"/>
      <c r="E267" s="182"/>
      <c r="F267" s="321"/>
      <c r="G267" s="238">
        <v>1465390.42</v>
      </c>
      <c r="H267" s="176"/>
    </row>
    <row r="268" spans="1:12" ht="20.100000000000001" customHeight="1">
      <c r="A268" s="186"/>
      <c r="B268" s="182"/>
      <c r="C268" s="182"/>
      <c r="D268" s="182"/>
      <c r="E268" s="182"/>
      <c r="F268" s="321"/>
      <c r="G268" s="317"/>
      <c r="H268" s="176"/>
    </row>
    <row r="269" spans="1:12" ht="20.100000000000001" customHeight="1" thickBot="1">
      <c r="A269" s="239" t="s">
        <v>400</v>
      </c>
      <c r="B269" s="176"/>
      <c r="C269" s="176"/>
      <c r="D269" s="176"/>
      <c r="E269" s="176"/>
      <c r="F269" s="298">
        <v>30800</v>
      </c>
      <c r="G269" s="167">
        <v>-4316046.62</v>
      </c>
      <c r="H269" s="240"/>
    </row>
    <row r="270" spans="1:12" ht="20.100000000000001" customHeight="1">
      <c r="A270" s="209"/>
      <c r="B270" s="176"/>
      <c r="C270" s="176"/>
      <c r="D270" s="176"/>
      <c r="E270" s="176"/>
      <c r="F270" s="298"/>
      <c r="G270" s="317"/>
      <c r="H270" s="176"/>
    </row>
    <row r="271" spans="1:12" ht="20.100000000000001" customHeight="1">
      <c r="A271" s="220" t="s">
        <v>355</v>
      </c>
      <c r="B271" s="221"/>
      <c r="C271" s="221"/>
      <c r="D271" s="221"/>
      <c r="E271" s="221"/>
      <c r="F271" s="241"/>
      <c r="G271" s="242">
        <v>-2850656.2</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39997558519241921"/>
    <pageSetUpPr fitToPage="1"/>
  </sheetPr>
  <dimension ref="A1:D37"/>
  <sheetViews>
    <sheetView showGridLines="0" zoomScale="80" zoomScaleNormal="80" workbookViewId="0">
      <selection activeCell="B1" sqref="B1:F1"/>
    </sheetView>
  </sheetViews>
  <sheetFormatPr defaultColWidth="8.85546875" defaultRowHeight="15"/>
  <cols>
    <col min="1" max="1" width="37.140625" style="1" customWidth="1"/>
    <col min="2" max="2" width="21.28515625" style="1" customWidth="1"/>
    <col min="3" max="3" width="20.85546875" style="1" customWidth="1"/>
    <col min="4" max="4" width="16" style="1" customWidth="1"/>
    <col min="5" max="16384" width="8.85546875" style="1"/>
  </cols>
  <sheetData>
    <row r="1" spans="1:4" ht="15.75">
      <c r="A1" s="2" t="s">
        <v>388</v>
      </c>
    </row>
    <row r="2" spans="1:4" ht="15.75">
      <c r="A2" s="2" t="s">
        <v>389</v>
      </c>
    </row>
    <row r="3" spans="1:4" ht="15.75">
      <c r="A3" s="2" t="s">
        <v>395</v>
      </c>
    </row>
    <row r="4" spans="1:4" ht="15.75" thickBot="1"/>
    <row r="5" spans="1:4" ht="15.75">
      <c r="A5" s="25" t="s">
        <v>390</v>
      </c>
      <c r="B5" s="26" t="s">
        <v>386</v>
      </c>
      <c r="C5" s="26" t="s">
        <v>393</v>
      </c>
      <c r="D5" s="27" t="s">
        <v>391</v>
      </c>
    </row>
    <row r="6" spans="1:4">
      <c r="A6" s="7" t="s">
        <v>358</v>
      </c>
      <c r="B6" s="28">
        <f>'Eastern Florida'!$G$141</f>
        <v>77400243</v>
      </c>
      <c r="C6" s="28">
        <v>78631328.400000006</v>
      </c>
      <c r="D6" s="10">
        <f>B6-C6</f>
        <v>-1231085.400000006</v>
      </c>
    </row>
    <row r="7" spans="1:4">
      <c r="A7" s="7" t="s">
        <v>359</v>
      </c>
      <c r="B7" s="8">
        <f>Broward!$G$141</f>
        <v>188399142</v>
      </c>
      <c r="C7" s="9">
        <v>193798805</v>
      </c>
      <c r="D7" s="10">
        <f t="shared" ref="D7:D33" si="0">B7-C7</f>
        <v>-5399663</v>
      </c>
    </row>
    <row r="8" spans="1:4">
      <c r="A8" s="7" t="s">
        <v>360</v>
      </c>
      <c r="B8" s="8">
        <f>'Central Florida'!$G$141</f>
        <v>40753579</v>
      </c>
      <c r="C8" s="9">
        <v>36996569</v>
      </c>
      <c r="D8" s="10">
        <f t="shared" si="0"/>
        <v>3757010</v>
      </c>
    </row>
    <row r="9" spans="1:4">
      <c r="A9" s="7" t="s">
        <v>361</v>
      </c>
      <c r="B9" s="8">
        <f>Chipola!$G$141</f>
        <v>16100000</v>
      </c>
      <c r="C9" s="9">
        <v>15716205</v>
      </c>
      <c r="D9" s="10">
        <f t="shared" si="0"/>
        <v>383795</v>
      </c>
    </row>
    <row r="10" spans="1:4">
      <c r="A10" s="7" t="s">
        <v>362</v>
      </c>
      <c r="B10" s="8">
        <f>Daytona!$G$141</f>
        <v>84188693</v>
      </c>
      <c r="C10" s="9">
        <v>86938559</v>
      </c>
      <c r="D10" s="10">
        <f t="shared" si="0"/>
        <v>-2749866</v>
      </c>
    </row>
    <row r="11" spans="1:4">
      <c r="A11" s="7" t="s">
        <v>363</v>
      </c>
      <c r="B11" s="8">
        <f>'Florida SouthWestern'!$G$141</f>
        <v>72732201</v>
      </c>
      <c r="C11" s="9">
        <v>68045921</v>
      </c>
      <c r="D11" s="10">
        <f t="shared" si="0"/>
        <v>4686280</v>
      </c>
    </row>
    <row r="12" spans="1:4">
      <c r="A12" s="7" t="s">
        <v>364</v>
      </c>
      <c r="B12" s="8">
        <f>'Florida State College'!$G$141</f>
        <v>136002202</v>
      </c>
      <c r="C12" s="9">
        <v>144162011.00555995</v>
      </c>
      <c r="D12" s="10">
        <f t="shared" si="0"/>
        <v>-8159809.0055599511</v>
      </c>
    </row>
    <row r="13" spans="1:4">
      <c r="A13" s="7" t="s">
        <v>365</v>
      </c>
      <c r="B13" s="8">
        <f>'Florida Keys'!$G$141</f>
        <v>11526965</v>
      </c>
      <c r="C13" s="9">
        <v>10469617.49</v>
      </c>
      <c r="D13" s="10">
        <f t="shared" si="0"/>
        <v>1057347.5099999998</v>
      </c>
    </row>
    <row r="14" spans="1:4">
      <c r="A14" s="7" t="s">
        <v>366</v>
      </c>
      <c r="B14" s="8">
        <f>'Gulf Coast'!$G$141</f>
        <v>30925189</v>
      </c>
      <c r="C14" s="9">
        <v>32993122</v>
      </c>
      <c r="D14" s="10">
        <f t="shared" si="0"/>
        <v>-2067933</v>
      </c>
    </row>
    <row r="15" spans="1:4">
      <c r="A15" s="7" t="s">
        <v>367</v>
      </c>
      <c r="B15" s="8">
        <f>Hillsborough!$G$141</f>
        <v>132810605</v>
      </c>
      <c r="C15" s="9">
        <v>125443306</v>
      </c>
      <c r="D15" s="10">
        <f t="shared" si="0"/>
        <v>7367299</v>
      </c>
    </row>
    <row r="16" spans="1:4">
      <c r="A16" s="7" t="s">
        <v>368</v>
      </c>
      <c r="B16" s="8">
        <f>'Indian River'!$G$141</f>
        <v>89929906</v>
      </c>
      <c r="C16" s="9">
        <v>89405085</v>
      </c>
      <c r="D16" s="10">
        <f t="shared" si="0"/>
        <v>524821</v>
      </c>
    </row>
    <row r="17" spans="1:4">
      <c r="A17" s="7" t="s">
        <v>369</v>
      </c>
      <c r="B17" s="8">
        <f>'Florida Gateway'!$G$141</f>
        <v>21805703</v>
      </c>
      <c r="C17" s="9">
        <v>20829226</v>
      </c>
      <c r="D17" s="10">
        <f t="shared" si="0"/>
        <v>976477</v>
      </c>
    </row>
    <row r="18" spans="1:4">
      <c r="A18" s="7" t="s">
        <v>370</v>
      </c>
      <c r="B18" s="8">
        <f>'Lake-Sumter'!$G$141</f>
        <v>26106986</v>
      </c>
      <c r="C18" s="9">
        <v>23836340</v>
      </c>
      <c r="D18" s="10">
        <f t="shared" si="0"/>
        <v>2270646</v>
      </c>
    </row>
    <row r="19" spans="1:4">
      <c r="A19" s="7" t="s">
        <v>371</v>
      </c>
      <c r="B19" s="8">
        <f>'State College of Florida'!$G$141</f>
        <v>49194072</v>
      </c>
      <c r="C19" s="9">
        <v>49731884</v>
      </c>
      <c r="D19" s="10">
        <f t="shared" si="0"/>
        <v>-537812</v>
      </c>
    </row>
    <row r="20" spans="1:4">
      <c r="A20" s="7" t="s">
        <v>372</v>
      </c>
      <c r="B20" s="8">
        <f>'Miami Dade'!$G$141</f>
        <v>340449158</v>
      </c>
      <c r="C20" s="9">
        <v>351132031</v>
      </c>
      <c r="D20" s="10">
        <f t="shared" si="0"/>
        <v>-10682873</v>
      </c>
    </row>
    <row r="21" spans="1:4">
      <c r="A21" s="7" t="s">
        <v>373</v>
      </c>
      <c r="B21" s="8">
        <f>'North Florida'!$G$141</f>
        <v>10563397</v>
      </c>
      <c r="C21" s="9">
        <v>10387403</v>
      </c>
      <c r="D21" s="10">
        <f t="shared" si="0"/>
        <v>175994</v>
      </c>
    </row>
    <row r="22" spans="1:4">
      <c r="A22" s="7" t="s">
        <v>374</v>
      </c>
      <c r="B22" s="8">
        <f>'Northwest Florida'!$G$141</f>
        <v>33447358.710000001</v>
      </c>
      <c r="C22" s="9">
        <v>31478348.700000003</v>
      </c>
      <c r="D22" s="10">
        <f t="shared" si="0"/>
        <v>1969010.0099999979</v>
      </c>
    </row>
    <row r="23" spans="1:4">
      <c r="A23" s="7" t="s">
        <v>375</v>
      </c>
      <c r="B23" s="8">
        <f>'Palm Beach'!$G$141</f>
        <v>130572884</v>
      </c>
      <c r="C23" s="9">
        <v>126689629</v>
      </c>
      <c r="D23" s="10">
        <f t="shared" si="0"/>
        <v>3883255</v>
      </c>
    </row>
    <row r="24" spans="1:4">
      <c r="A24" s="7" t="s">
        <v>376</v>
      </c>
      <c r="B24" s="8">
        <f>'Pasco-Hernando'!$G$141</f>
        <v>52787975</v>
      </c>
      <c r="C24" s="9">
        <v>52799491</v>
      </c>
      <c r="D24" s="10">
        <f t="shared" si="0"/>
        <v>-11516</v>
      </c>
    </row>
    <row r="25" spans="1:4">
      <c r="A25" s="7" t="s">
        <v>377</v>
      </c>
      <c r="B25" s="8">
        <f>Pensacola!$G$141</f>
        <v>58338795</v>
      </c>
      <c r="C25" s="9">
        <v>54462836</v>
      </c>
      <c r="D25" s="10">
        <f t="shared" si="0"/>
        <v>3875959</v>
      </c>
    </row>
    <row r="26" spans="1:4">
      <c r="A26" s="7" t="s">
        <v>378</v>
      </c>
      <c r="B26" s="8">
        <f>Polk!$G$141</f>
        <v>54974770</v>
      </c>
      <c r="C26" s="9">
        <v>52946994</v>
      </c>
      <c r="D26" s="10">
        <f t="shared" si="0"/>
        <v>2027776</v>
      </c>
    </row>
    <row r="27" spans="1:4">
      <c r="A27" s="7" t="s">
        <v>379</v>
      </c>
      <c r="B27" s="8">
        <f>'St. Johns River'!$G$141</f>
        <v>36134082</v>
      </c>
      <c r="C27" s="9">
        <v>33022473</v>
      </c>
      <c r="D27" s="10">
        <f t="shared" si="0"/>
        <v>3111609</v>
      </c>
    </row>
    <row r="28" spans="1:4">
      <c r="A28" s="7" t="s">
        <v>380</v>
      </c>
      <c r="B28" s="8">
        <f>'St. Pete'!$G$141</f>
        <v>143541343.40000001</v>
      </c>
      <c r="C28" s="9">
        <v>154102961</v>
      </c>
      <c r="D28" s="10">
        <f t="shared" si="0"/>
        <v>-10561617.599999994</v>
      </c>
    </row>
    <row r="29" spans="1:4">
      <c r="A29" s="7" t="s">
        <v>381</v>
      </c>
      <c r="B29" s="8">
        <f>'Santa Fe'!$G$141</f>
        <v>83161177</v>
      </c>
      <c r="C29" s="9">
        <v>79982221</v>
      </c>
      <c r="D29" s="10">
        <f t="shared" si="0"/>
        <v>3178956</v>
      </c>
    </row>
    <row r="30" spans="1:4">
      <c r="A30" s="7" t="s">
        <v>382</v>
      </c>
      <c r="B30" s="8">
        <f>Seminole!$G$141</f>
        <v>82928753</v>
      </c>
      <c r="C30" s="9">
        <v>79918999</v>
      </c>
      <c r="D30" s="10">
        <f t="shared" si="0"/>
        <v>3009754</v>
      </c>
    </row>
    <row r="31" spans="1:4">
      <c r="A31" s="7" t="s">
        <v>383</v>
      </c>
      <c r="B31" s="8">
        <f>'South Florida'!$G$141</f>
        <v>23599975</v>
      </c>
      <c r="C31" s="9">
        <v>22435357</v>
      </c>
      <c r="D31" s="10">
        <f t="shared" si="0"/>
        <v>1164618</v>
      </c>
    </row>
    <row r="32" spans="1:4">
      <c r="A32" s="7" t="s">
        <v>384</v>
      </c>
      <c r="B32" s="8">
        <f>Tallahassee!$G$141</f>
        <v>61843169</v>
      </c>
      <c r="C32" s="9">
        <v>61266756</v>
      </c>
      <c r="D32" s="10">
        <f t="shared" si="0"/>
        <v>576413</v>
      </c>
    </row>
    <row r="33" spans="1:4" ht="15.75" thickBot="1">
      <c r="A33" s="11" t="s">
        <v>385</v>
      </c>
      <c r="B33" s="12">
        <f>Valencia!$G$141</f>
        <v>214000000</v>
      </c>
      <c r="C33" s="9">
        <v>193500000</v>
      </c>
      <c r="D33" s="13">
        <f t="shared" si="0"/>
        <v>20500000</v>
      </c>
    </row>
    <row r="34" spans="1:4" ht="18.75" thickBot="1">
      <c r="A34" s="29" t="s">
        <v>392</v>
      </c>
      <c r="B34" s="30">
        <f>SUM(B6:B33)</f>
        <v>2304218323.1100001</v>
      </c>
      <c r="C34" s="31">
        <f t="shared" ref="C34:D34" si="1">SUM(C6:C33)</f>
        <v>2281123478.5955601</v>
      </c>
      <c r="D34" s="32">
        <f t="shared" si="1"/>
        <v>23094844.514440045</v>
      </c>
    </row>
    <row r="37" spans="1:4">
      <c r="B37" s="14">
        <f>Summary!G141</f>
        <v>2304218323.1100001</v>
      </c>
    </row>
  </sheetData>
  <printOptions horizontalCentered="1"/>
  <pageMargins left="0.25" right="0.25" top="0.75" bottom="0.75" header="0.3" footer="0.3"/>
  <pageSetup fitToWidth="0"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rgb="FFFFFF00"/>
  </sheetPr>
  <dimension ref="A1:L275"/>
  <sheetViews>
    <sheetView showGridLines="0" zoomScale="60" zoomScaleNormal="60" zoomScaleSheetLayoutView="80" zoomScalePageLayoutView="80" workbookViewId="0">
      <selection activeCell="I4" sqref="I4"/>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A1" s="1741"/>
      <c r="B1" s="1741"/>
      <c r="C1" s="1741"/>
      <c r="D1" s="1741"/>
      <c r="E1" s="1741"/>
      <c r="F1" s="1741"/>
      <c r="G1" s="1743"/>
    </row>
    <row r="2" spans="1:8" ht="30" customHeight="1" thickBot="1">
      <c r="A2" s="1743" t="s">
        <v>0</v>
      </c>
      <c r="B2" s="1744" t="s">
        <v>374</v>
      </c>
      <c r="C2" s="1744"/>
      <c r="D2" s="1744"/>
      <c r="E2" s="1744"/>
      <c r="F2" s="1744"/>
      <c r="G2" s="1745"/>
    </row>
    <row r="3" spans="1:8" ht="22.9" customHeight="1">
      <c r="A3" s="1746" t="s">
        <v>1</v>
      </c>
      <c r="B3" s="1746"/>
      <c r="C3" s="1746"/>
      <c r="D3" s="1746"/>
      <c r="E3" s="1746"/>
      <c r="F3" s="1746"/>
      <c r="G3" s="1746"/>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1742"/>
      <c r="B6" s="1742"/>
      <c r="C6" s="1742"/>
      <c r="D6" s="1742"/>
      <c r="E6" s="1742"/>
      <c r="F6" s="1742"/>
      <c r="G6" s="1742"/>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v>881459</v>
      </c>
      <c r="H12" s="176"/>
    </row>
    <row r="13" spans="1:8" ht="19.899999999999999" customHeight="1">
      <c r="A13" s="181" t="s">
        <v>8</v>
      </c>
      <c r="B13" s="182"/>
      <c r="C13" s="176" t="s">
        <v>10</v>
      </c>
      <c r="D13" s="182"/>
      <c r="E13" s="182"/>
      <c r="F13" s="256" t="s">
        <v>11</v>
      </c>
      <c r="G13" s="255">
        <v>5111379</v>
      </c>
      <c r="H13" s="176"/>
    </row>
    <row r="14" spans="1:8" ht="19.899999999999999" customHeight="1">
      <c r="A14" s="181" t="s">
        <v>8</v>
      </c>
      <c r="B14" s="182"/>
      <c r="C14" s="182" t="s">
        <v>12</v>
      </c>
      <c r="D14" s="182"/>
      <c r="E14" s="182"/>
      <c r="F14" s="256" t="s">
        <v>13</v>
      </c>
      <c r="G14" s="257">
        <v>1317036</v>
      </c>
      <c r="H14" s="176"/>
    </row>
    <row r="15" spans="1:8" ht="19.899999999999999" customHeight="1">
      <c r="A15" s="181" t="s">
        <v>8</v>
      </c>
      <c r="B15" s="182"/>
      <c r="C15" s="185" t="s">
        <v>14</v>
      </c>
      <c r="D15" s="182"/>
      <c r="E15" s="182"/>
      <c r="F15" s="256" t="s">
        <v>15</v>
      </c>
      <c r="G15" s="257">
        <v>373700</v>
      </c>
      <c r="H15" s="176"/>
    </row>
    <row r="16" spans="1:8" ht="19.899999999999999" customHeight="1">
      <c r="A16" s="181" t="s">
        <v>8</v>
      </c>
      <c r="B16" s="182"/>
      <c r="C16" s="185" t="s">
        <v>16</v>
      </c>
      <c r="D16" s="182"/>
      <c r="E16" s="182"/>
      <c r="F16" s="256" t="s">
        <v>17</v>
      </c>
      <c r="G16" s="258">
        <v>221575</v>
      </c>
      <c r="H16" s="176"/>
    </row>
    <row r="17" spans="1:8" ht="19.899999999999999" customHeight="1">
      <c r="A17" s="181" t="s">
        <v>8</v>
      </c>
      <c r="B17" s="182"/>
      <c r="C17" s="176" t="s">
        <v>18</v>
      </c>
      <c r="D17" s="182"/>
      <c r="E17" s="182"/>
      <c r="F17" s="259">
        <v>40160</v>
      </c>
      <c r="G17" s="258">
        <v>0</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1069">
        <v>7905149</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v>34421</v>
      </c>
      <c r="H21" s="187"/>
    </row>
    <row r="22" spans="1:8" ht="19.899999999999999" customHeight="1">
      <c r="A22" s="183" t="s">
        <v>20</v>
      </c>
      <c r="B22" s="182"/>
      <c r="C22" s="176" t="s">
        <v>10</v>
      </c>
      <c r="D22" s="182"/>
      <c r="E22" s="182"/>
      <c r="F22" s="256" t="s">
        <v>21</v>
      </c>
      <c r="G22" s="262">
        <v>433549</v>
      </c>
      <c r="H22" s="176"/>
    </row>
    <row r="23" spans="1:8" ht="19.899999999999999" customHeight="1">
      <c r="A23" s="183" t="s">
        <v>20</v>
      </c>
      <c r="B23" s="182"/>
      <c r="C23" s="182" t="s">
        <v>12</v>
      </c>
      <c r="D23" s="182"/>
      <c r="E23" s="182"/>
      <c r="F23" s="256" t="s">
        <v>22</v>
      </c>
      <c r="G23" s="263">
        <v>69775</v>
      </c>
      <c r="H23" s="176"/>
    </row>
    <row r="24" spans="1:8" ht="19.899999999999999" customHeight="1">
      <c r="A24" s="183" t="s">
        <v>20</v>
      </c>
      <c r="B24" s="182"/>
      <c r="C24" s="185" t="s">
        <v>14</v>
      </c>
      <c r="D24" s="182"/>
      <c r="E24" s="182"/>
      <c r="F24" s="256" t="s">
        <v>23</v>
      </c>
      <c r="G24" s="263">
        <v>23231</v>
      </c>
      <c r="H24" s="176"/>
    </row>
    <row r="25" spans="1:8" ht="19.899999999999999" customHeight="1">
      <c r="A25" s="183" t="s">
        <v>20</v>
      </c>
      <c r="B25" s="182"/>
      <c r="C25" s="185" t="s">
        <v>16</v>
      </c>
      <c r="D25" s="182"/>
      <c r="E25" s="182"/>
      <c r="F25" s="256" t="s">
        <v>24</v>
      </c>
      <c r="G25" s="263">
        <v>38736</v>
      </c>
      <c r="H25" s="176"/>
    </row>
    <row r="26" spans="1:8" ht="19.899999999999999" customHeight="1">
      <c r="A26" s="183" t="s">
        <v>20</v>
      </c>
      <c r="B26" s="182"/>
      <c r="C26" s="176" t="s">
        <v>18</v>
      </c>
      <c r="D26" s="182"/>
      <c r="E26" s="182"/>
      <c r="F26" s="259">
        <v>40360</v>
      </c>
      <c r="G26" s="263">
        <v>0</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1070">
        <v>599712</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v>0</v>
      </c>
      <c r="H30" s="176"/>
    </row>
    <row r="31" spans="1:8" ht="19.899999999999999" customHeight="1">
      <c r="A31" s="181" t="s">
        <v>26</v>
      </c>
      <c r="B31" s="182"/>
      <c r="C31" s="176" t="s">
        <v>29</v>
      </c>
      <c r="D31" s="182"/>
      <c r="E31" s="182"/>
      <c r="F31" s="256" t="s">
        <v>30</v>
      </c>
      <c r="G31" s="266">
        <v>42750</v>
      </c>
      <c r="H31" s="176"/>
    </row>
    <row r="32" spans="1:8" ht="19.899999999999999" customHeight="1">
      <c r="A32" s="181" t="s">
        <v>31</v>
      </c>
      <c r="B32" s="182"/>
      <c r="C32" s="182" t="s">
        <v>27</v>
      </c>
      <c r="D32" s="182"/>
      <c r="E32" s="182"/>
      <c r="F32" s="256" t="s">
        <v>28</v>
      </c>
      <c r="G32" s="266">
        <v>0</v>
      </c>
      <c r="H32" s="176"/>
    </row>
    <row r="33" spans="1:8" ht="19.899999999999999" customHeight="1">
      <c r="A33" s="181" t="s">
        <v>31</v>
      </c>
      <c r="B33" s="182"/>
      <c r="C33" s="176" t="s">
        <v>29</v>
      </c>
      <c r="D33" s="182"/>
      <c r="E33" s="182"/>
      <c r="F33" s="256" t="s">
        <v>30</v>
      </c>
      <c r="G33" s="266">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1070">
        <v>42750</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v>0</v>
      </c>
      <c r="H37" s="176"/>
    </row>
    <row r="38" spans="1:8" ht="19.899999999999999" customHeight="1">
      <c r="A38" s="181" t="s">
        <v>33</v>
      </c>
      <c r="B38" s="182"/>
      <c r="C38" s="1156" t="s">
        <v>29</v>
      </c>
      <c r="D38" s="1156"/>
      <c r="E38" s="1156"/>
      <c r="F38" s="256" t="s">
        <v>35</v>
      </c>
      <c r="G38" s="263">
        <v>0</v>
      </c>
      <c r="H38" s="176"/>
    </row>
    <row r="39" spans="1:8" ht="19.899999999999999" customHeight="1">
      <c r="A39" s="181" t="s">
        <v>36</v>
      </c>
      <c r="B39" s="182"/>
      <c r="C39" s="182" t="s">
        <v>27</v>
      </c>
      <c r="D39" s="182"/>
      <c r="E39" s="182"/>
      <c r="F39" s="256" t="s">
        <v>34</v>
      </c>
      <c r="G39" s="263">
        <v>0</v>
      </c>
      <c r="H39" s="176"/>
    </row>
    <row r="40" spans="1:8" ht="19.899999999999999" customHeight="1">
      <c r="A40" s="181" t="s">
        <v>36</v>
      </c>
      <c r="B40" s="182"/>
      <c r="C40" s="1156" t="s">
        <v>29</v>
      </c>
      <c r="D40" s="1156"/>
      <c r="E40" s="1156"/>
      <c r="F40" s="256" t="s">
        <v>35</v>
      </c>
      <c r="G40" s="263">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1070">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268">
        <v>8547611</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0</v>
      </c>
      <c r="H46" s="176"/>
    </row>
    <row r="47" spans="1:8" ht="19.899999999999999" customHeight="1">
      <c r="A47" s="181" t="s">
        <v>41</v>
      </c>
      <c r="B47" s="189"/>
      <c r="C47" s="189"/>
      <c r="D47" s="189"/>
      <c r="E47" s="189"/>
      <c r="F47" s="270" t="s">
        <v>42</v>
      </c>
      <c r="G47" s="269">
        <v>0</v>
      </c>
      <c r="H47" s="187"/>
    </row>
    <row r="48" spans="1:8" ht="19.899999999999999" customHeight="1">
      <c r="A48" s="181" t="s">
        <v>43</v>
      </c>
      <c r="B48" s="176"/>
      <c r="C48" s="189"/>
      <c r="D48" s="189"/>
      <c r="E48" s="189"/>
      <c r="F48" s="270" t="s">
        <v>44</v>
      </c>
      <c r="G48" s="269">
        <v>0</v>
      </c>
      <c r="H48" s="187"/>
    </row>
    <row r="49" spans="1:8" ht="19.899999999999999" customHeight="1">
      <c r="A49" s="181" t="s">
        <v>45</v>
      </c>
      <c r="B49" s="182"/>
      <c r="C49" s="182"/>
      <c r="D49" s="182"/>
      <c r="E49" s="182"/>
      <c r="F49" s="271" t="s">
        <v>46</v>
      </c>
      <c r="G49" s="269">
        <v>135750</v>
      </c>
      <c r="H49" s="176"/>
    </row>
    <row r="50" spans="1:8" ht="19.899999999999999" customHeight="1">
      <c r="A50" s="181" t="s">
        <v>47</v>
      </c>
      <c r="B50" s="182"/>
      <c r="C50" s="182"/>
      <c r="D50" s="182"/>
      <c r="E50" s="182"/>
      <c r="F50" s="271" t="s">
        <v>48</v>
      </c>
      <c r="G50" s="269">
        <v>904000</v>
      </c>
      <c r="H50" s="176"/>
    </row>
    <row r="51" spans="1:8" ht="19.899999999999999" customHeight="1">
      <c r="A51" s="181" t="s">
        <v>49</v>
      </c>
      <c r="B51" s="182"/>
      <c r="C51" s="182"/>
      <c r="D51" s="182"/>
      <c r="E51" s="182"/>
      <c r="F51" s="254">
        <v>40450</v>
      </c>
      <c r="G51" s="269">
        <v>577560</v>
      </c>
      <c r="H51" s="176"/>
    </row>
    <row r="52" spans="1:8" ht="19.899999999999999" customHeight="1">
      <c r="A52" s="181" t="s">
        <v>50</v>
      </c>
      <c r="B52" s="182"/>
      <c r="C52" s="182"/>
      <c r="D52" s="182"/>
      <c r="E52" s="182"/>
      <c r="F52" s="271" t="s">
        <v>51</v>
      </c>
      <c r="G52" s="269">
        <v>0</v>
      </c>
      <c r="H52" s="176"/>
    </row>
    <row r="53" spans="1:8" ht="19.899999999999999" customHeight="1">
      <c r="A53" s="183" t="s">
        <v>52</v>
      </c>
      <c r="B53" s="184"/>
      <c r="C53" s="184"/>
      <c r="D53" s="184"/>
      <c r="E53" s="184"/>
      <c r="F53" s="270" t="s">
        <v>53</v>
      </c>
      <c r="G53" s="269">
        <v>0</v>
      </c>
      <c r="H53" s="176"/>
    </row>
    <row r="54" spans="1:8" ht="19.899999999999999" customHeight="1">
      <c r="A54" s="183" t="s">
        <v>54</v>
      </c>
      <c r="B54" s="184"/>
      <c r="C54" s="184"/>
      <c r="D54" s="184"/>
      <c r="E54" s="184"/>
      <c r="F54" s="271" t="s">
        <v>55</v>
      </c>
      <c r="G54" s="269">
        <v>0</v>
      </c>
      <c r="H54" s="176"/>
    </row>
    <row r="55" spans="1:8" ht="19.899999999999999" customHeight="1">
      <c r="A55" s="183" t="s">
        <v>56</v>
      </c>
      <c r="B55" s="184"/>
      <c r="C55" s="184"/>
      <c r="D55" s="184"/>
      <c r="E55" s="184"/>
      <c r="F55" s="270" t="s">
        <v>57</v>
      </c>
      <c r="G55" s="269">
        <v>0</v>
      </c>
      <c r="H55" s="176"/>
    </row>
    <row r="56" spans="1:8" ht="19.899999999999999" customHeight="1">
      <c r="A56" s="183" t="s">
        <v>58</v>
      </c>
      <c r="B56" s="184"/>
      <c r="C56" s="184"/>
      <c r="D56" s="184"/>
      <c r="E56" s="184"/>
      <c r="F56" s="271" t="s">
        <v>59</v>
      </c>
      <c r="G56" s="269">
        <v>64000</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502401.70999999996</v>
      </c>
      <c r="H58" s="176"/>
    </row>
    <row r="59" spans="1:8" ht="19.899999999999999" customHeight="1">
      <c r="A59" s="183" t="s">
        <v>64</v>
      </c>
      <c r="B59" s="184"/>
      <c r="C59" s="184"/>
      <c r="D59" s="184"/>
      <c r="E59" s="184"/>
      <c r="F59" s="271" t="s">
        <v>65</v>
      </c>
      <c r="G59" s="269">
        <v>262700</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0</v>
      </c>
      <c r="H61" s="176"/>
    </row>
    <row r="62" spans="1:8" ht="19.899999999999999" customHeight="1">
      <c r="A62" s="181"/>
      <c r="B62" s="182"/>
      <c r="C62" s="182"/>
      <c r="D62" s="182"/>
      <c r="E62" s="182"/>
      <c r="F62" s="256"/>
      <c r="G62" s="1071"/>
      <c r="H62" s="176"/>
    </row>
    <row r="63" spans="1:8" ht="19.899999999999999" customHeight="1">
      <c r="A63" s="186" t="s">
        <v>70</v>
      </c>
      <c r="B63" s="182"/>
      <c r="C63" s="182"/>
      <c r="D63" s="182"/>
      <c r="E63" s="182"/>
      <c r="F63" s="256"/>
      <c r="G63" s="273">
        <v>10994022.710000001</v>
      </c>
      <c r="H63" s="176"/>
    </row>
    <row r="64" spans="1:8" ht="19.899999999999999" customHeight="1">
      <c r="A64" s="181"/>
      <c r="B64" s="182"/>
      <c r="C64" s="182"/>
      <c r="D64" s="182"/>
      <c r="E64" s="182"/>
      <c r="F64" s="256"/>
      <c r="G64" s="264"/>
      <c r="H64" s="176"/>
    </row>
    <row r="65" spans="1:8" ht="19.899999999999999" customHeight="1">
      <c r="A65" s="1475" t="s">
        <v>71</v>
      </c>
      <c r="B65" s="1476"/>
      <c r="C65" s="1476"/>
      <c r="D65" s="1476"/>
      <c r="E65" s="1476"/>
      <c r="F65" s="1477"/>
      <c r="G65" s="1072"/>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0</v>
      </c>
      <c r="H67" s="176"/>
    </row>
    <row r="68" spans="1:8" ht="19.899999999999999" customHeight="1">
      <c r="A68" s="181" t="s">
        <v>74</v>
      </c>
      <c r="B68" s="182"/>
      <c r="C68" s="182"/>
      <c r="D68" s="182"/>
      <c r="E68" s="182"/>
      <c r="F68" s="256" t="s">
        <v>75</v>
      </c>
      <c r="G68" s="269">
        <v>1100000</v>
      </c>
      <c r="H68" s="176"/>
    </row>
    <row r="69" spans="1:8" ht="19.899999999999999" customHeight="1">
      <c r="A69" s="181" t="s">
        <v>76</v>
      </c>
      <c r="B69" s="182"/>
      <c r="C69" s="182"/>
      <c r="D69" s="182"/>
      <c r="E69" s="182"/>
      <c r="F69" s="256" t="s">
        <v>77</v>
      </c>
      <c r="G69" s="269">
        <v>0</v>
      </c>
      <c r="H69" s="176"/>
    </row>
    <row r="70" spans="1:8" ht="19.899999999999999" customHeight="1">
      <c r="A70" s="181"/>
      <c r="B70" s="182"/>
      <c r="C70" s="182"/>
      <c r="D70" s="182"/>
      <c r="E70" s="182"/>
      <c r="F70" s="256"/>
      <c r="G70" s="1073"/>
      <c r="H70" s="176"/>
    </row>
    <row r="71" spans="1:8" ht="19.899999999999999" customHeight="1">
      <c r="A71" s="186" t="s">
        <v>78</v>
      </c>
      <c r="B71" s="182"/>
      <c r="C71" s="182"/>
      <c r="D71" s="182"/>
      <c r="E71" s="182"/>
      <c r="F71" s="256"/>
      <c r="G71" s="274">
        <v>1100000</v>
      </c>
      <c r="H71" s="176"/>
    </row>
    <row r="72" spans="1:8" ht="19.899999999999999" customHeight="1">
      <c r="A72" s="191"/>
      <c r="B72" s="275"/>
      <c r="C72" s="275"/>
      <c r="D72" s="275"/>
      <c r="E72" s="275"/>
      <c r="F72" s="276"/>
      <c r="G72" s="1074"/>
      <c r="H72" s="176"/>
    </row>
    <row r="73" spans="1:8" ht="19.899999999999999" customHeight="1">
      <c r="A73" s="1475" t="s">
        <v>79</v>
      </c>
      <c r="B73" s="1476"/>
      <c r="C73" s="1476"/>
      <c r="D73" s="1476"/>
      <c r="E73" s="1476"/>
      <c r="F73" s="1477"/>
      <c r="G73" s="1075"/>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v>16705157</v>
      </c>
      <c r="H75" s="176"/>
    </row>
    <row r="76" spans="1:8" ht="19.899999999999999" customHeight="1">
      <c r="A76" s="181" t="s">
        <v>82</v>
      </c>
      <c r="B76" s="182"/>
      <c r="C76" s="182"/>
      <c r="D76" s="182"/>
      <c r="E76" s="182"/>
      <c r="F76" s="259">
        <v>42130</v>
      </c>
      <c r="G76" s="279">
        <v>0</v>
      </c>
      <c r="H76" s="176"/>
    </row>
    <row r="77" spans="1:8" ht="19.899999999999999" customHeight="1">
      <c r="A77" s="194" t="s">
        <v>83</v>
      </c>
      <c r="B77" s="195"/>
      <c r="C77" s="195"/>
      <c r="D77" s="195"/>
      <c r="E77" s="195"/>
      <c r="F77" s="280" t="s">
        <v>84</v>
      </c>
      <c r="G77" s="281">
        <v>0</v>
      </c>
      <c r="H77" s="176"/>
    </row>
    <row r="78" spans="1:8" ht="19.899999999999999" customHeight="1">
      <c r="A78" s="194" t="s">
        <v>85</v>
      </c>
      <c r="B78" s="195"/>
      <c r="C78" s="195"/>
      <c r="D78" s="195"/>
      <c r="E78" s="195"/>
      <c r="F78" s="280" t="s">
        <v>86</v>
      </c>
      <c r="G78" s="279">
        <v>0</v>
      </c>
      <c r="H78" s="176"/>
    </row>
    <row r="79" spans="1:8" ht="19.899999999999999" customHeight="1">
      <c r="A79" s="181" t="s">
        <v>87</v>
      </c>
      <c r="B79" s="182"/>
      <c r="C79" s="182"/>
      <c r="D79" s="182"/>
      <c r="E79" s="182"/>
      <c r="F79" s="256" t="s">
        <v>88</v>
      </c>
      <c r="G79" s="279">
        <v>0</v>
      </c>
      <c r="H79" s="176"/>
    </row>
    <row r="80" spans="1:8" ht="19.899999999999999" customHeight="1">
      <c r="A80" s="181" t="s">
        <v>89</v>
      </c>
      <c r="B80" s="182"/>
      <c r="C80" s="182"/>
      <c r="D80" s="182"/>
      <c r="E80" s="182"/>
      <c r="F80" s="256" t="s">
        <v>90</v>
      </c>
      <c r="G80" s="279">
        <v>442072</v>
      </c>
      <c r="H80" s="176"/>
    </row>
    <row r="81" spans="1:10" ht="19.899999999999999" customHeight="1">
      <c r="A81" s="181" t="s">
        <v>91</v>
      </c>
      <c r="B81" s="182"/>
      <c r="C81" s="182"/>
      <c r="D81" s="182"/>
      <c r="E81" s="182"/>
      <c r="F81" s="256" t="s">
        <v>92</v>
      </c>
      <c r="G81" s="278">
        <v>2654967</v>
      </c>
      <c r="H81" s="176"/>
    </row>
    <row r="82" spans="1:10" ht="19.899999999999999" customHeight="1">
      <c r="A82" s="196" t="s">
        <v>93</v>
      </c>
      <c r="B82" s="197"/>
      <c r="C82" s="197"/>
      <c r="D82" s="197"/>
      <c r="E82" s="197"/>
      <c r="F82" s="277" t="s">
        <v>94</v>
      </c>
      <c r="G82" s="279">
        <v>0</v>
      </c>
      <c r="H82" s="176"/>
    </row>
    <row r="83" spans="1:10" ht="19.899999999999999" customHeight="1">
      <c r="A83" s="181" t="s">
        <v>95</v>
      </c>
      <c r="B83" s="182"/>
      <c r="C83" s="182"/>
      <c r="D83" s="182"/>
      <c r="E83" s="182"/>
      <c r="F83" s="256" t="s">
        <v>96</v>
      </c>
      <c r="G83" s="279">
        <v>0</v>
      </c>
      <c r="H83" s="176"/>
    </row>
    <row r="84" spans="1:10" ht="19.899999999999999" customHeight="1">
      <c r="A84" s="181"/>
      <c r="B84" s="182"/>
      <c r="C84" s="182"/>
      <c r="D84" s="182"/>
      <c r="E84" s="182"/>
      <c r="F84" s="256"/>
      <c r="G84" s="1076"/>
      <c r="H84" s="176"/>
    </row>
    <row r="85" spans="1:10" ht="19.899999999999999" customHeight="1">
      <c r="A85" s="186" t="s">
        <v>97</v>
      </c>
      <c r="B85" s="182"/>
      <c r="C85" s="182"/>
      <c r="D85" s="182"/>
      <c r="E85" s="182"/>
      <c r="F85" s="256"/>
      <c r="G85" s="282">
        <v>19802196</v>
      </c>
      <c r="H85" s="176"/>
    </row>
    <row r="86" spans="1:10" ht="19.899999999999999" customHeight="1">
      <c r="A86" s="191"/>
      <c r="B86" s="275"/>
      <c r="C86" s="275"/>
      <c r="D86" s="275"/>
      <c r="E86" s="275"/>
      <c r="F86" s="276"/>
      <c r="G86" s="1074"/>
      <c r="H86" s="176"/>
    </row>
    <row r="87" spans="1:10" ht="19.899999999999999" customHeight="1">
      <c r="A87" s="1478" t="s">
        <v>98</v>
      </c>
      <c r="B87" s="1479"/>
      <c r="C87" s="1479"/>
      <c r="D87" s="1479"/>
      <c r="E87" s="1479"/>
      <c r="F87" s="1480"/>
      <c r="G87" s="1075"/>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3">
        <v>15765</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0</v>
      </c>
      <c r="H92" s="176"/>
    </row>
    <row r="93" spans="1:10" ht="19.899999999999999" customHeight="1">
      <c r="A93" s="1077"/>
      <c r="B93" s="1078"/>
      <c r="C93" s="1078"/>
      <c r="D93" s="1078"/>
      <c r="E93" s="1078"/>
      <c r="F93" s="1079"/>
      <c r="G93" s="1076"/>
      <c r="H93" s="176"/>
    </row>
    <row r="94" spans="1:10" ht="19.899999999999999" customHeight="1">
      <c r="A94" s="186" t="s">
        <v>105</v>
      </c>
      <c r="B94" s="182"/>
      <c r="C94" s="182"/>
      <c r="D94" s="182"/>
      <c r="E94" s="182"/>
      <c r="F94" s="285"/>
      <c r="G94" s="253">
        <v>15765</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1080"/>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0</v>
      </c>
      <c r="H98" s="176"/>
    </row>
    <row r="99" spans="1:8" ht="19.899999999999999" customHeight="1">
      <c r="A99" s="181" t="s">
        <v>109</v>
      </c>
      <c r="B99" s="182"/>
      <c r="C99" s="182"/>
      <c r="D99" s="182"/>
      <c r="E99" s="182"/>
      <c r="F99" s="256" t="s">
        <v>110</v>
      </c>
      <c r="G99" s="288">
        <v>0</v>
      </c>
      <c r="H99" s="176"/>
    </row>
    <row r="100" spans="1:8" ht="19.899999999999999" customHeight="1">
      <c r="A100" s="183" t="s">
        <v>111</v>
      </c>
      <c r="B100" s="184"/>
      <c r="C100" s="184"/>
      <c r="D100" s="184"/>
      <c r="E100" s="184"/>
      <c r="F100" s="289">
        <v>44400</v>
      </c>
      <c r="G100" s="290">
        <v>404300</v>
      </c>
      <c r="H100" s="176"/>
    </row>
    <row r="101" spans="1:8" ht="19.899999999999999" customHeight="1">
      <c r="A101" s="181" t="s">
        <v>112</v>
      </c>
      <c r="B101" s="182"/>
      <c r="C101" s="182"/>
      <c r="D101" s="182"/>
      <c r="E101" s="182"/>
      <c r="F101" s="256" t="s">
        <v>113</v>
      </c>
      <c r="G101" s="288">
        <v>0</v>
      </c>
      <c r="H101" s="176"/>
    </row>
    <row r="102" spans="1:8" ht="19.899999999999999" customHeight="1">
      <c r="A102" s="181"/>
      <c r="B102" s="182"/>
      <c r="C102" s="182"/>
      <c r="D102" s="182"/>
      <c r="E102" s="182"/>
      <c r="F102" s="256"/>
      <c r="G102" s="1081"/>
      <c r="H102" s="176"/>
    </row>
    <row r="103" spans="1:8" ht="19.899999999999999" customHeight="1">
      <c r="A103" s="186" t="s">
        <v>114</v>
      </c>
      <c r="B103" s="182"/>
      <c r="C103" s="182"/>
      <c r="D103" s="182"/>
      <c r="E103" s="182"/>
      <c r="F103" s="256"/>
      <c r="G103" s="253">
        <v>404300</v>
      </c>
      <c r="H103" s="176"/>
    </row>
    <row r="104" spans="1:8" ht="19.899999999999999" customHeight="1">
      <c r="A104" s="181"/>
      <c r="B104" s="182"/>
      <c r="C104" s="182"/>
      <c r="D104" s="182"/>
      <c r="E104" s="182"/>
      <c r="F104" s="256"/>
      <c r="G104" s="286"/>
      <c r="H104" s="176"/>
    </row>
    <row r="105" spans="1:8" ht="19.899999999999999" customHeight="1">
      <c r="A105" s="1481" t="s">
        <v>115</v>
      </c>
      <c r="B105" s="1482"/>
      <c r="C105" s="1482"/>
      <c r="D105" s="1482"/>
      <c r="E105" s="1482"/>
      <c r="F105" s="1483"/>
      <c r="G105" s="1082"/>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0</v>
      </c>
      <c r="H107" s="176"/>
    </row>
    <row r="108" spans="1:8" ht="19.899999999999999" customHeight="1">
      <c r="A108" s="181" t="s">
        <v>118</v>
      </c>
      <c r="B108" s="182"/>
      <c r="C108" s="182"/>
      <c r="D108" s="182"/>
      <c r="E108" s="182"/>
      <c r="F108" s="256" t="s">
        <v>119</v>
      </c>
      <c r="G108" s="291">
        <v>120000</v>
      </c>
      <c r="H108" s="176"/>
    </row>
    <row r="109" spans="1:8" ht="19.899999999999999" customHeight="1">
      <c r="A109" s="181" t="s">
        <v>120</v>
      </c>
      <c r="B109" s="182"/>
      <c r="C109" s="182"/>
      <c r="D109" s="182"/>
      <c r="E109" s="182"/>
      <c r="F109" s="256" t="s">
        <v>121</v>
      </c>
      <c r="G109" s="291">
        <v>93500</v>
      </c>
      <c r="H109" s="176"/>
    </row>
    <row r="110" spans="1:8" ht="19.899999999999999" customHeight="1">
      <c r="A110" s="181" t="s">
        <v>122</v>
      </c>
      <c r="B110" s="182"/>
      <c r="C110" s="182"/>
      <c r="D110" s="182"/>
      <c r="E110" s="182"/>
      <c r="F110" s="256" t="s">
        <v>123</v>
      </c>
      <c r="G110" s="291">
        <v>0</v>
      </c>
      <c r="H110" s="176"/>
    </row>
    <row r="111" spans="1:8" ht="19.899999999999999" customHeight="1">
      <c r="A111" s="181" t="s">
        <v>124</v>
      </c>
      <c r="B111" s="182"/>
      <c r="C111" s="182"/>
      <c r="D111" s="182"/>
      <c r="E111" s="182"/>
      <c r="F111" s="256" t="s">
        <v>125</v>
      </c>
      <c r="G111" s="291">
        <v>107075</v>
      </c>
      <c r="H111" s="176"/>
    </row>
    <row r="112" spans="1:8" ht="19.899999999999999" customHeight="1">
      <c r="A112" s="181"/>
      <c r="B112" s="182"/>
      <c r="C112" s="182"/>
      <c r="D112" s="182"/>
      <c r="E112" s="182"/>
      <c r="F112" s="256"/>
      <c r="G112" s="1083"/>
      <c r="H112" s="176"/>
    </row>
    <row r="113" spans="1:8" ht="19.899999999999999" customHeight="1">
      <c r="A113" s="292" t="s">
        <v>126</v>
      </c>
      <c r="B113" s="293"/>
      <c r="C113" s="293"/>
      <c r="D113" s="293"/>
      <c r="E113" s="293"/>
      <c r="F113" s="294"/>
      <c r="G113" s="253">
        <v>320575</v>
      </c>
      <c r="H113" s="176"/>
    </row>
    <row r="114" spans="1:8" ht="19.899999999999999" customHeight="1">
      <c r="A114" s="181"/>
      <c r="B114" s="182"/>
      <c r="C114" s="182"/>
      <c r="D114" s="182"/>
      <c r="E114" s="182"/>
      <c r="F114" s="203"/>
      <c r="G114" s="204"/>
      <c r="H114" s="176"/>
    </row>
    <row r="115" spans="1:8" ht="19.899999999999999" customHeight="1">
      <c r="A115" s="205" t="s">
        <v>127</v>
      </c>
      <c r="B115" s="295"/>
      <c r="C115" s="295"/>
      <c r="D115" s="295"/>
      <c r="E115" s="295"/>
      <c r="F115" s="296" t="s">
        <v>128</v>
      </c>
      <c r="G115" s="297">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253">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1084"/>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3">
        <v>200000</v>
      </c>
      <c r="H121" s="176"/>
    </row>
    <row r="122" spans="1:8" ht="19.899999999999999" customHeight="1">
      <c r="A122" s="181" t="s">
        <v>133</v>
      </c>
      <c r="B122" s="182"/>
      <c r="C122" s="182"/>
      <c r="D122" s="182"/>
      <c r="E122" s="182"/>
      <c r="F122" s="256" t="s">
        <v>134</v>
      </c>
      <c r="G122" s="291">
        <v>0</v>
      </c>
      <c r="H122" s="176"/>
    </row>
    <row r="123" spans="1:8" ht="19.899999999999999" customHeight="1">
      <c r="A123" s="181" t="s">
        <v>135</v>
      </c>
      <c r="B123" s="182"/>
      <c r="C123" s="182"/>
      <c r="D123" s="182"/>
      <c r="E123" s="182"/>
      <c r="F123" s="256" t="s">
        <v>136</v>
      </c>
      <c r="G123" s="291">
        <v>0</v>
      </c>
      <c r="H123" s="176"/>
    </row>
    <row r="124" spans="1:8" ht="19.899999999999999" customHeight="1">
      <c r="A124" s="181" t="s">
        <v>137</v>
      </c>
      <c r="B124" s="182"/>
      <c r="C124" s="182"/>
      <c r="D124" s="182"/>
      <c r="E124" s="182"/>
      <c r="F124" s="256" t="s">
        <v>138</v>
      </c>
      <c r="G124" s="291">
        <v>20000</v>
      </c>
      <c r="H124" s="176"/>
    </row>
    <row r="125" spans="1:8" ht="19.899999999999999" customHeight="1">
      <c r="A125" s="181"/>
      <c r="B125" s="182"/>
      <c r="C125" s="182"/>
      <c r="D125" s="182"/>
      <c r="E125" s="182"/>
      <c r="F125" s="256"/>
      <c r="G125" s="1083"/>
      <c r="H125" s="176"/>
    </row>
    <row r="126" spans="1:8" ht="19.899999999999999" customHeight="1">
      <c r="A126" s="186" t="s">
        <v>139</v>
      </c>
      <c r="B126" s="182"/>
      <c r="C126" s="182"/>
      <c r="D126" s="182"/>
      <c r="E126" s="182"/>
      <c r="F126" s="256"/>
      <c r="G126" s="253">
        <v>220000</v>
      </c>
      <c r="H126" s="176"/>
    </row>
    <row r="127" spans="1:8" ht="19.899999999999999" customHeight="1">
      <c r="A127" s="181"/>
      <c r="B127" s="182"/>
      <c r="C127" s="182"/>
      <c r="D127" s="182"/>
      <c r="E127" s="182"/>
      <c r="F127" s="256"/>
      <c r="G127" s="286"/>
      <c r="H127" s="176"/>
    </row>
    <row r="128" spans="1:8" ht="19.899999999999999" customHeight="1">
      <c r="A128" s="1463" t="s">
        <v>140</v>
      </c>
      <c r="B128" s="1464"/>
      <c r="C128" s="1464"/>
      <c r="D128" s="1464"/>
      <c r="E128" s="1464"/>
      <c r="F128" s="1465"/>
      <c r="G128" s="1085"/>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550000</v>
      </c>
      <c r="H131" s="176"/>
    </row>
    <row r="132" spans="1:8" ht="19.899999999999999" customHeight="1">
      <c r="A132" s="183" t="s">
        <v>145</v>
      </c>
      <c r="B132" s="184"/>
      <c r="C132" s="184"/>
      <c r="D132" s="212"/>
      <c r="E132" s="189"/>
      <c r="F132" s="300">
        <v>49230</v>
      </c>
      <c r="G132" s="301">
        <v>31000</v>
      </c>
      <c r="H132" s="176"/>
    </row>
    <row r="133" spans="1:8" ht="19.899999999999999" customHeight="1">
      <c r="A133" s="183" t="s">
        <v>146</v>
      </c>
      <c r="B133" s="184"/>
      <c r="C133" s="184"/>
      <c r="D133" s="212"/>
      <c r="E133" s="189"/>
      <c r="F133" s="300">
        <v>49240</v>
      </c>
      <c r="G133" s="288">
        <v>0</v>
      </c>
      <c r="H133" s="176"/>
    </row>
    <row r="134" spans="1:8" ht="19.899999999999999" customHeight="1">
      <c r="A134" s="181" t="s">
        <v>147</v>
      </c>
      <c r="B134" s="182"/>
      <c r="C134" s="182"/>
      <c r="D134" s="182"/>
      <c r="E134" s="182"/>
      <c r="F134" s="256" t="s">
        <v>148</v>
      </c>
      <c r="G134" s="288">
        <v>9500</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0</v>
      </c>
      <c r="H136" s="176"/>
    </row>
    <row r="137" spans="1:8" ht="19.899999999999999" customHeight="1">
      <c r="A137" s="181" t="s">
        <v>152</v>
      </c>
      <c r="B137" s="182"/>
      <c r="C137" s="182"/>
      <c r="D137" s="182"/>
      <c r="E137" s="182"/>
      <c r="F137" s="256" t="s">
        <v>153</v>
      </c>
      <c r="G137" s="288">
        <v>0</v>
      </c>
      <c r="H137" s="176"/>
    </row>
    <row r="138" spans="1:8" ht="19.899999999999999" customHeight="1">
      <c r="A138" s="181"/>
      <c r="B138" s="182"/>
      <c r="C138" s="182"/>
      <c r="D138" s="182"/>
      <c r="E138" s="182"/>
      <c r="F138" s="256"/>
      <c r="G138" s="1086"/>
      <c r="H138" s="176"/>
    </row>
    <row r="139" spans="1:8" ht="19.899999999999999" customHeight="1">
      <c r="A139" s="186" t="s">
        <v>154</v>
      </c>
      <c r="B139" s="182"/>
      <c r="C139" s="182"/>
      <c r="D139" s="182"/>
      <c r="E139" s="182"/>
      <c r="F139" s="256"/>
      <c r="G139" s="253">
        <v>590500</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v>33447358.710000001</v>
      </c>
      <c r="H141" s="176"/>
    </row>
    <row r="142" spans="1:8" ht="19.899999999999999" customHeight="1" thickTop="1">
      <c r="A142" s="191"/>
      <c r="B142" s="275"/>
      <c r="C142" s="275"/>
      <c r="D142" s="275"/>
      <c r="E142" s="275"/>
      <c r="F142" s="302"/>
      <c r="G142" s="303"/>
      <c r="H142" s="176"/>
    </row>
    <row r="143" spans="1:8" ht="19.899999999999999" customHeight="1">
      <c r="A143" s="1466" t="s">
        <v>156</v>
      </c>
      <c r="B143" s="1467"/>
      <c r="C143" s="1467"/>
      <c r="D143" s="1467"/>
      <c r="E143" s="1467"/>
      <c r="F143" s="1468"/>
      <c r="G143" s="304"/>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771817</v>
      </c>
      <c r="H145" s="176"/>
    </row>
    <row r="146" spans="1:8" ht="19.899999999999999" customHeight="1">
      <c r="A146" s="181" t="s">
        <v>159</v>
      </c>
      <c r="B146" s="176"/>
      <c r="C146" s="176"/>
      <c r="D146" s="176"/>
      <c r="E146" s="176"/>
      <c r="F146" s="256" t="s">
        <v>160</v>
      </c>
      <c r="G146" s="307">
        <v>395454</v>
      </c>
      <c r="H146" s="176"/>
    </row>
    <row r="147" spans="1:8" ht="19.899999999999999" customHeight="1">
      <c r="A147" s="181" t="s">
        <v>161</v>
      </c>
      <c r="B147" s="176"/>
      <c r="C147" s="176"/>
      <c r="D147" s="176"/>
      <c r="E147" s="176"/>
      <c r="F147" s="256" t="s">
        <v>162</v>
      </c>
      <c r="G147" s="307">
        <v>0</v>
      </c>
      <c r="H147" s="176"/>
    </row>
    <row r="148" spans="1:8" ht="19.899999999999999" customHeight="1">
      <c r="A148" s="181" t="s">
        <v>163</v>
      </c>
      <c r="B148" s="176"/>
      <c r="C148" s="176"/>
      <c r="D148" s="176"/>
      <c r="E148" s="176"/>
      <c r="F148" s="256" t="s">
        <v>164</v>
      </c>
      <c r="G148" s="307">
        <v>0</v>
      </c>
      <c r="H148" s="176"/>
    </row>
    <row r="149" spans="1:8" ht="19.899999999999999" customHeight="1">
      <c r="A149" s="181" t="s">
        <v>165</v>
      </c>
      <c r="B149" s="176"/>
      <c r="C149" s="176"/>
      <c r="D149" s="176"/>
      <c r="E149" s="176"/>
      <c r="F149" s="256" t="s">
        <v>166</v>
      </c>
      <c r="G149" s="307">
        <v>0</v>
      </c>
      <c r="H149" s="176"/>
    </row>
    <row r="150" spans="1:8" ht="19.899999999999999" customHeight="1">
      <c r="A150" s="181" t="s">
        <v>167</v>
      </c>
      <c r="B150" s="182"/>
      <c r="C150" s="182"/>
      <c r="D150" s="182"/>
      <c r="E150" s="182"/>
      <c r="F150" s="256" t="s">
        <v>168</v>
      </c>
      <c r="G150" s="307">
        <v>4656565</v>
      </c>
      <c r="H150" s="176"/>
    </row>
    <row r="151" spans="1:8" ht="19.899999999999999" customHeight="1">
      <c r="A151" s="181" t="s">
        <v>169</v>
      </c>
      <c r="B151" s="182"/>
      <c r="C151" s="182"/>
      <c r="D151" s="182"/>
      <c r="E151" s="182"/>
      <c r="F151" s="256" t="s">
        <v>170</v>
      </c>
      <c r="G151" s="307">
        <v>1316700</v>
      </c>
      <c r="H151" s="176"/>
    </row>
    <row r="152" spans="1:8" ht="19.899999999999999" customHeight="1">
      <c r="A152" s="181" t="s">
        <v>171</v>
      </c>
      <c r="B152" s="182"/>
      <c r="C152" s="182"/>
      <c r="D152" s="182"/>
      <c r="E152" s="182"/>
      <c r="F152" s="256" t="s">
        <v>172</v>
      </c>
      <c r="G152" s="307">
        <v>0</v>
      </c>
      <c r="H152" s="176"/>
    </row>
    <row r="153" spans="1:8" ht="19.899999999999999" customHeight="1">
      <c r="A153" s="181" t="s">
        <v>173</v>
      </c>
      <c r="B153" s="182"/>
      <c r="C153" s="182"/>
      <c r="D153" s="182"/>
      <c r="E153" s="182"/>
      <c r="F153" s="256" t="s">
        <v>174</v>
      </c>
      <c r="G153" s="307">
        <v>0</v>
      </c>
      <c r="H153" s="176"/>
    </row>
    <row r="154" spans="1:8" ht="19.899999999999999" customHeight="1">
      <c r="A154" s="181" t="s">
        <v>175</v>
      </c>
      <c r="B154" s="182"/>
      <c r="C154" s="182"/>
      <c r="D154" s="182"/>
      <c r="E154" s="182"/>
      <c r="F154" s="256" t="s">
        <v>176</v>
      </c>
      <c r="G154" s="307">
        <v>0</v>
      </c>
      <c r="H154" s="176"/>
    </row>
    <row r="155" spans="1:8" ht="19.899999999999999" customHeight="1">
      <c r="A155" s="181" t="s">
        <v>177</v>
      </c>
      <c r="B155" s="182"/>
      <c r="C155" s="182"/>
      <c r="D155" s="182"/>
      <c r="E155" s="182"/>
      <c r="F155" s="259">
        <v>52500</v>
      </c>
      <c r="G155" s="307">
        <v>0</v>
      </c>
      <c r="H155" s="176"/>
    </row>
    <row r="156" spans="1:8" ht="19.899999999999999" customHeight="1">
      <c r="A156" s="181" t="s">
        <v>178</v>
      </c>
      <c r="B156" s="182"/>
      <c r="C156" s="182"/>
      <c r="D156" s="182"/>
      <c r="E156" s="182"/>
      <c r="F156" s="256" t="s">
        <v>179</v>
      </c>
      <c r="G156" s="307">
        <v>0</v>
      </c>
      <c r="H156" s="176"/>
    </row>
    <row r="157" spans="1:8" ht="19.899999999999999" customHeight="1">
      <c r="A157" s="181" t="s">
        <v>180</v>
      </c>
      <c r="B157" s="182"/>
      <c r="C157" s="182"/>
      <c r="D157" s="182"/>
      <c r="E157" s="182"/>
      <c r="F157" s="256" t="s">
        <v>181</v>
      </c>
      <c r="G157" s="307">
        <v>0</v>
      </c>
      <c r="H157" s="176"/>
    </row>
    <row r="158" spans="1:8" ht="19.899999999999999" customHeight="1">
      <c r="A158" s="181" t="s">
        <v>182</v>
      </c>
      <c r="B158" s="182"/>
      <c r="C158" s="182"/>
      <c r="D158" s="182"/>
      <c r="E158" s="182"/>
      <c r="F158" s="256" t="s">
        <v>183</v>
      </c>
      <c r="G158" s="307">
        <v>0</v>
      </c>
      <c r="H158" s="176"/>
    </row>
    <row r="159" spans="1:8" ht="19.899999999999999" customHeight="1">
      <c r="A159" s="181" t="s">
        <v>184</v>
      </c>
      <c r="B159" s="182"/>
      <c r="C159" s="182"/>
      <c r="D159" s="182"/>
      <c r="E159" s="182"/>
      <c r="F159" s="256" t="s">
        <v>185</v>
      </c>
      <c r="G159" s="307">
        <v>0</v>
      </c>
      <c r="H159" s="176"/>
    </row>
    <row r="160" spans="1:8" ht="19.899999999999999" customHeight="1">
      <c r="A160" s="181" t="s">
        <v>186</v>
      </c>
      <c r="B160" s="182"/>
      <c r="C160" s="182"/>
      <c r="D160" s="182"/>
      <c r="E160" s="182"/>
      <c r="F160" s="256" t="s">
        <v>187</v>
      </c>
      <c r="G160" s="307">
        <v>4408335</v>
      </c>
      <c r="H160" s="176"/>
    </row>
    <row r="161" spans="1:8" ht="19.899999999999999" customHeight="1">
      <c r="A161" s="181" t="s">
        <v>188</v>
      </c>
      <c r="B161" s="182"/>
      <c r="C161" s="182"/>
      <c r="D161" s="182"/>
      <c r="E161" s="182"/>
      <c r="F161" s="256" t="s">
        <v>189</v>
      </c>
      <c r="G161" s="307">
        <v>0</v>
      </c>
      <c r="H161" s="176"/>
    </row>
    <row r="162" spans="1:8" ht="19.899999999999999" customHeight="1">
      <c r="A162" s="181" t="s">
        <v>190</v>
      </c>
      <c r="B162" s="182"/>
      <c r="C162" s="182"/>
      <c r="D162" s="182"/>
      <c r="E162" s="182"/>
      <c r="F162" s="256" t="s">
        <v>191</v>
      </c>
      <c r="G162" s="307">
        <v>0</v>
      </c>
      <c r="H162" s="176"/>
    </row>
    <row r="163" spans="1:8" ht="19.899999999999999" customHeight="1">
      <c r="A163" s="181" t="s">
        <v>192</v>
      </c>
      <c r="B163" s="182"/>
      <c r="C163" s="182"/>
      <c r="D163" s="182"/>
      <c r="E163" s="182"/>
      <c r="F163" s="256" t="s">
        <v>193</v>
      </c>
      <c r="G163" s="307">
        <v>0</v>
      </c>
      <c r="H163" s="176"/>
    </row>
    <row r="164" spans="1:8" ht="19.899999999999999" customHeight="1">
      <c r="A164" s="181" t="s">
        <v>194</v>
      </c>
      <c r="B164" s="182"/>
      <c r="C164" s="182"/>
      <c r="D164" s="182"/>
      <c r="E164" s="182"/>
      <c r="F164" s="256" t="s">
        <v>195</v>
      </c>
      <c r="G164" s="307">
        <v>0</v>
      </c>
      <c r="H164" s="176"/>
    </row>
    <row r="165" spans="1:8" ht="19.899999999999999" customHeight="1">
      <c r="A165" s="181" t="s">
        <v>196</v>
      </c>
      <c r="B165" s="182"/>
      <c r="C165" s="182"/>
      <c r="D165" s="182"/>
      <c r="E165" s="182"/>
      <c r="F165" s="256" t="s">
        <v>197</v>
      </c>
      <c r="G165" s="307">
        <v>2631446</v>
      </c>
      <c r="H165" s="176"/>
    </row>
    <row r="166" spans="1:8" ht="19.899999999999999" customHeight="1">
      <c r="A166" s="181" t="s">
        <v>198</v>
      </c>
      <c r="B166" s="182"/>
      <c r="C166" s="182"/>
      <c r="D166" s="182"/>
      <c r="E166" s="182"/>
      <c r="F166" s="256" t="s">
        <v>199</v>
      </c>
      <c r="G166" s="307">
        <v>0</v>
      </c>
      <c r="H166" s="176"/>
    </row>
    <row r="167" spans="1:8" ht="19.899999999999999" customHeight="1">
      <c r="A167" s="181" t="s">
        <v>200</v>
      </c>
      <c r="B167" s="182"/>
      <c r="C167" s="182"/>
      <c r="D167" s="182"/>
      <c r="E167" s="182"/>
      <c r="F167" s="256" t="s">
        <v>201</v>
      </c>
      <c r="G167" s="307">
        <v>0</v>
      </c>
      <c r="H167" s="176"/>
    </row>
    <row r="168" spans="1:8" ht="19.899999999999999" customHeight="1">
      <c r="A168" s="181" t="s">
        <v>202</v>
      </c>
      <c r="B168" s="182"/>
      <c r="C168" s="182"/>
      <c r="D168" s="182"/>
      <c r="E168" s="182"/>
      <c r="F168" s="256" t="s">
        <v>203</v>
      </c>
      <c r="G168" s="307">
        <v>0</v>
      </c>
      <c r="H168" s="176"/>
    </row>
    <row r="169" spans="1:8" ht="19.899999999999999" customHeight="1">
      <c r="A169" s="181" t="s">
        <v>204</v>
      </c>
      <c r="B169" s="182"/>
      <c r="C169" s="182"/>
      <c r="D169" s="182"/>
      <c r="E169" s="182"/>
      <c r="F169" s="256" t="s">
        <v>205</v>
      </c>
      <c r="G169" s="307">
        <v>0</v>
      </c>
      <c r="H169" s="176"/>
    </row>
    <row r="170" spans="1:8" ht="19.899999999999999" customHeight="1">
      <c r="A170" s="181" t="s">
        <v>206</v>
      </c>
      <c r="B170" s="182"/>
      <c r="C170" s="182"/>
      <c r="D170" s="182"/>
      <c r="E170" s="182"/>
      <c r="F170" s="259">
        <v>56001</v>
      </c>
      <c r="G170" s="307">
        <v>1281570</v>
      </c>
      <c r="H170" s="176"/>
    </row>
    <row r="171" spans="1:8" ht="19.899999999999999" customHeight="1">
      <c r="A171" s="181" t="s">
        <v>207</v>
      </c>
      <c r="B171" s="182"/>
      <c r="C171" s="182"/>
      <c r="D171" s="182"/>
      <c r="E171" s="182"/>
      <c r="F171" s="259">
        <v>56002</v>
      </c>
      <c r="G171" s="307">
        <v>0</v>
      </c>
      <c r="H171" s="176"/>
    </row>
    <row r="172" spans="1:8" ht="19.899999999999999" customHeight="1">
      <c r="A172" s="181" t="s">
        <v>208</v>
      </c>
      <c r="B172" s="182"/>
      <c r="C172" s="182"/>
      <c r="D172" s="182"/>
      <c r="E172" s="182"/>
      <c r="F172" s="259">
        <v>56003</v>
      </c>
      <c r="G172" s="307">
        <v>0</v>
      </c>
      <c r="H172" s="176"/>
    </row>
    <row r="173" spans="1:8" ht="19.899999999999999" customHeight="1">
      <c r="A173" s="181" t="s">
        <v>209</v>
      </c>
      <c r="B173" s="182"/>
      <c r="C173" s="182"/>
      <c r="D173" s="182"/>
      <c r="E173" s="182"/>
      <c r="F173" s="308" t="s">
        <v>210</v>
      </c>
      <c r="G173" s="307">
        <v>0</v>
      </c>
      <c r="H173" s="176"/>
    </row>
    <row r="174" spans="1:8" ht="19.899999999999999" customHeight="1">
      <c r="A174" s="181" t="s">
        <v>211</v>
      </c>
      <c r="B174" s="182"/>
      <c r="C174" s="182"/>
      <c r="D174" s="182"/>
      <c r="E174" s="182"/>
      <c r="F174" s="256" t="s">
        <v>212</v>
      </c>
      <c r="G174" s="307">
        <v>0</v>
      </c>
      <c r="H174" s="176"/>
    </row>
    <row r="175" spans="1:8" ht="19.899999999999999" customHeight="1">
      <c r="A175" s="209" t="s">
        <v>213</v>
      </c>
      <c r="B175" s="176"/>
      <c r="C175" s="176"/>
      <c r="D175" s="176"/>
      <c r="E175" s="176"/>
      <c r="F175" s="298" t="s">
        <v>214</v>
      </c>
      <c r="G175" s="307">
        <v>109408</v>
      </c>
      <c r="H175" s="176"/>
    </row>
    <row r="176" spans="1:8" ht="19.899999999999999" customHeight="1">
      <c r="A176" s="181" t="s">
        <v>215</v>
      </c>
      <c r="B176" s="182"/>
      <c r="C176" s="182"/>
      <c r="D176" s="182"/>
      <c r="E176" s="182"/>
      <c r="F176" s="256" t="s">
        <v>216</v>
      </c>
      <c r="G176" s="307">
        <v>788621</v>
      </c>
      <c r="H176" s="176"/>
    </row>
    <row r="177" spans="1:8" ht="19.899999999999999" customHeight="1">
      <c r="A177" s="181" t="s">
        <v>217</v>
      </c>
      <c r="B177" s="182"/>
      <c r="C177" s="182"/>
      <c r="D177" s="182"/>
      <c r="E177" s="182"/>
      <c r="F177" s="256" t="s">
        <v>218</v>
      </c>
      <c r="G177" s="307">
        <v>44167</v>
      </c>
      <c r="H177" s="176"/>
    </row>
    <row r="178" spans="1:8" ht="19.899999999999999" customHeight="1">
      <c r="A178" s="181" t="s">
        <v>219</v>
      </c>
      <c r="B178" s="182"/>
      <c r="C178" s="182"/>
      <c r="D178" s="182"/>
      <c r="E178" s="182"/>
      <c r="F178" s="256" t="s">
        <v>220</v>
      </c>
      <c r="G178" s="307">
        <v>0</v>
      </c>
      <c r="H178" s="176"/>
    </row>
    <row r="179" spans="1:8" ht="19.899999999999999" customHeight="1">
      <c r="A179" s="181" t="s">
        <v>221</v>
      </c>
      <c r="B179" s="182"/>
      <c r="C179" s="182"/>
      <c r="D179" s="182"/>
      <c r="E179" s="182"/>
      <c r="F179" s="256" t="s">
        <v>222</v>
      </c>
      <c r="G179" s="307">
        <v>0</v>
      </c>
      <c r="H179" s="176"/>
    </row>
    <row r="180" spans="1:8" ht="19.899999999999999" customHeight="1">
      <c r="A180" s="181" t="s">
        <v>223</v>
      </c>
      <c r="B180" s="182"/>
      <c r="C180" s="182"/>
      <c r="D180" s="182"/>
      <c r="E180" s="182"/>
      <c r="F180" s="256" t="s">
        <v>224</v>
      </c>
      <c r="G180" s="307">
        <v>0</v>
      </c>
      <c r="H180" s="176"/>
    </row>
    <row r="181" spans="1:8" ht="19.899999999999999" customHeight="1">
      <c r="A181" s="181" t="s">
        <v>225</v>
      </c>
      <c r="B181" s="182"/>
      <c r="C181" s="182"/>
      <c r="D181" s="182"/>
      <c r="E181" s="182"/>
      <c r="F181" s="256" t="s">
        <v>226</v>
      </c>
      <c r="G181" s="307">
        <v>0</v>
      </c>
      <c r="H181" s="176"/>
    </row>
    <row r="182" spans="1:8" ht="19.899999999999999" customHeight="1">
      <c r="A182" s="181" t="s">
        <v>227</v>
      </c>
      <c r="B182" s="182"/>
      <c r="C182" s="182"/>
      <c r="D182" s="182"/>
      <c r="E182" s="182"/>
      <c r="F182" s="256" t="s">
        <v>228</v>
      </c>
      <c r="G182" s="307">
        <v>0</v>
      </c>
      <c r="H182" s="176"/>
    </row>
    <row r="183" spans="1:8" ht="19.899999999999999" customHeight="1">
      <c r="A183" s="181" t="s">
        <v>229</v>
      </c>
      <c r="B183" s="182"/>
      <c r="C183" s="182"/>
      <c r="D183" s="182"/>
      <c r="E183" s="182"/>
      <c r="F183" s="256" t="s">
        <v>230</v>
      </c>
      <c r="G183" s="307">
        <v>1056055</v>
      </c>
      <c r="H183" s="176"/>
    </row>
    <row r="184" spans="1:8" ht="19.899999999999999" customHeight="1">
      <c r="A184" s="181" t="s">
        <v>231</v>
      </c>
      <c r="B184" s="182"/>
      <c r="C184" s="182"/>
      <c r="D184" s="182"/>
      <c r="E184" s="182"/>
      <c r="F184" s="256" t="s">
        <v>232</v>
      </c>
      <c r="G184" s="307">
        <v>1057431</v>
      </c>
      <c r="H184" s="176"/>
    </row>
    <row r="185" spans="1:8" ht="19.899999999999999" customHeight="1">
      <c r="A185" s="181" t="s">
        <v>233</v>
      </c>
      <c r="B185" s="182"/>
      <c r="C185" s="182"/>
      <c r="D185" s="182"/>
      <c r="E185" s="182"/>
      <c r="F185" s="256" t="s">
        <v>234</v>
      </c>
      <c r="G185" s="307">
        <v>0</v>
      </c>
      <c r="H185" s="176"/>
    </row>
    <row r="186" spans="1:8" ht="19.899999999999999" customHeight="1">
      <c r="A186" s="181" t="s">
        <v>235</v>
      </c>
      <c r="B186" s="182"/>
      <c r="C186" s="182"/>
      <c r="D186" s="182"/>
      <c r="E186" s="182"/>
      <c r="F186" s="256" t="s">
        <v>236</v>
      </c>
      <c r="G186" s="307">
        <v>0</v>
      </c>
      <c r="H186" s="176"/>
    </row>
    <row r="187" spans="1:8" ht="19.899999999999999" customHeight="1">
      <c r="A187" s="181" t="s">
        <v>237</v>
      </c>
      <c r="B187" s="182"/>
      <c r="C187" s="182"/>
      <c r="D187" s="182"/>
      <c r="E187" s="182"/>
      <c r="F187" s="256" t="s">
        <v>238</v>
      </c>
      <c r="G187" s="307">
        <v>0</v>
      </c>
      <c r="H187" s="176"/>
    </row>
    <row r="188" spans="1:8" ht="19.899999999999999" customHeight="1">
      <c r="A188" s="181" t="s">
        <v>239</v>
      </c>
      <c r="B188" s="182"/>
      <c r="C188" s="182"/>
      <c r="D188" s="182"/>
      <c r="E188" s="182"/>
      <c r="F188" s="309">
        <v>59600</v>
      </c>
      <c r="G188" s="307">
        <v>0</v>
      </c>
      <c r="H188" s="176"/>
    </row>
    <row r="189" spans="1:8" ht="19.899999999999999" customHeight="1">
      <c r="A189" s="181" t="s">
        <v>240</v>
      </c>
      <c r="B189" s="182"/>
      <c r="C189" s="182"/>
      <c r="D189" s="182"/>
      <c r="E189" s="182"/>
      <c r="F189" s="256" t="s">
        <v>241</v>
      </c>
      <c r="G189" s="307">
        <v>2011960</v>
      </c>
      <c r="H189" s="176"/>
    </row>
    <row r="190" spans="1:8" ht="19.899999999999999" customHeight="1">
      <c r="A190" s="181" t="s">
        <v>242</v>
      </c>
      <c r="B190" s="182"/>
      <c r="C190" s="182"/>
      <c r="D190" s="182"/>
      <c r="E190" s="182"/>
      <c r="F190" s="256" t="s">
        <v>243</v>
      </c>
      <c r="G190" s="307">
        <v>30000</v>
      </c>
      <c r="H190" s="176"/>
    </row>
    <row r="191" spans="1:8" ht="19.899999999999999" customHeight="1">
      <c r="A191" s="181" t="s">
        <v>244</v>
      </c>
      <c r="B191" s="182"/>
      <c r="C191" s="182"/>
      <c r="D191" s="182"/>
      <c r="E191" s="182"/>
      <c r="F191" s="256" t="s">
        <v>245</v>
      </c>
      <c r="G191" s="307">
        <v>0</v>
      </c>
      <c r="H191" s="176"/>
    </row>
    <row r="192" spans="1:8" ht="19.899999999999999" customHeight="1">
      <c r="A192" s="181"/>
      <c r="B192" s="182"/>
      <c r="C192" s="182"/>
      <c r="D192" s="182"/>
      <c r="E192" s="182"/>
      <c r="F192" s="256"/>
      <c r="G192" s="1087"/>
      <c r="H192" s="176"/>
    </row>
    <row r="193" spans="1:8" ht="19.899999999999999" customHeight="1">
      <c r="A193" s="220" t="s">
        <v>246</v>
      </c>
      <c r="B193" s="221"/>
      <c r="C193" s="221"/>
      <c r="D193" s="221"/>
      <c r="E193" s="221"/>
      <c r="F193" s="222"/>
      <c r="G193" s="223">
        <v>20559529</v>
      </c>
      <c r="H193" s="176"/>
    </row>
    <row r="194" spans="1:8" ht="19.899999999999999" customHeight="1">
      <c r="A194" s="224"/>
      <c r="B194" s="225"/>
      <c r="C194" s="225"/>
      <c r="D194" s="225"/>
      <c r="E194" s="225"/>
      <c r="F194" s="310"/>
      <c r="G194" s="311"/>
      <c r="H194" s="176"/>
    </row>
    <row r="195" spans="1:8" ht="19.899999999999999" customHeight="1">
      <c r="A195" s="1088" t="s">
        <v>247</v>
      </c>
      <c r="B195" s="1089"/>
      <c r="C195" s="1089"/>
      <c r="D195" s="1089"/>
      <c r="E195" s="1089"/>
      <c r="F195" s="1090"/>
      <c r="G195" s="1091"/>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691768</v>
      </c>
      <c r="H197" s="176"/>
    </row>
    <row r="198" spans="1:8" ht="19.899999999999999" customHeight="1">
      <c r="A198" s="181" t="s">
        <v>250</v>
      </c>
      <c r="B198" s="182"/>
      <c r="C198" s="182"/>
      <c r="D198" s="182"/>
      <c r="E198" s="182"/>
      <c r="F198" s="256" t="s">
        <v>251</v>
      </c>
      <c r="G198" s="307">
        <v>44140</v>
      </c>
      <c r="H198" s="176"/>
    </row>
    <row r="199" spans="1:8" ht="19.899999999999999" customHeight="1">
      <c r="A199" s="181" t="s">
        <v>252</v>
      </c>
      <c r="B199" s="182"/>
      <c r="C199" s="182"/>
      <c r="D199" s="182"/>
      <c r="E199" s="182"/>
      <c r="F199" s="256" t="s">
        <v>253</v>
      </c>
      <c r="G199" s="307">
        <v>127200</v>
      </c>
      <c r="H199" s="176"/>
    </row>
    <row r="200" spans="1:8" ht="19.899999999999999" customHeight="1">
      <c r="A200" s="181" t="s">
        <v>254</v>
      </c>
      <c r="B200" s="182"/>
      <c r="C200" s="182"/>
      <c r="D200" s="182"/>
      <c r="E200" s="182"/>
      <c r="F200" s="256" t="s">
        <v>255</v>
      </c>
      <c r="G200" s="307">
        <v>177260</v>
      </c>
      <c r="H200" s="176"/>
    </row>
    <row r="201" spans="1:8" ht="19.899999999999999" customHeight="1">
      <c r="A201" s="181" t="s">
        <v>256</v>
      </c>
      <c r="B201" s="182"/>
      <c r="C201" s="182"/>
      <c r="D201" s="182"/>
      <c r="E201" s="182"/>
      <c r="F201" s="256" t="s">
        <v>257</v>
      </c>
      <c r="G201" s="307">
        <v>1776131</v>
      </c>
      <c r="H201" s="176"/>
    </row>
    <row r="202" spans="1:8" ht="19.899999999999999" customHeight="1">
      <c r="A202" s="181" t="s">
        <v>258</v>
      </c>
      <c r="B202" s="182"/>
      <c r="C202" s="182"/>
      <c r="D202" s="182"/>
      <c r="E202" s="182"/>
      <c r="F202" s="256" t="s">
        <v>259</v>
      </c>
      <c r="G202" s="307">
        <v>300768</v>
      </c>
      <c r="H202" s="176"/>
    </row>
    <row r="203" spans="1:8" ht="19.899999999999999" customHeight="1">
      <c r="A203" s="181" t="s">
        <v>260</v>
      </c>
      <c r="B203" s="182"/>
      <c r="C203" s="182"/>
      <c r="D203" s="182"/>
      <c r="E203" s="182"/>
      <c r="F203" s="256" t="s">
        <v>261</v>
      </c>
      <c r="G203" s="307">
        <v>819900</v>
      </c>
      <c r="H203" s="176"/>
    </row>
    <row r="204" spans="1:8" ht="19.899999999999999" customHeight="1">
      <c r="A204" s="181" t="s">
        <v>262</v>
      </c>
      <c r="B204" s="182"/>
      <c r="C204" s="182"/>
      <c r="D204" s="182"/>
      <c r="E204" s="182"/>
      <c r="F204" s="256" t="s">
        <v>263</v>
      </c>
      <c r="G204" s="307">
        <v>0</v>
      </c>
      <c r="H204" s="176"/>
    </row>
    <row r="205" spans="1:8" ht="19.899999999999999" customHeight="1">
      <c r="A205" s="181" t="s">
        <v>264</v>
      </c>
      <c r="B205" s="182"/>
      <c r="C205" s="182"/>
      <c r="D205" s="182"/>
      <c r="E205" s="182"/>
      <c r="F205" s="256" t="s">
        <v>265</v>
      </c>
      <c r="G205" s="307">
        <v>97700</v>
      </c>
      <c r="H205" s="176"/>
    </row>
    <row r="206" spans="1:8" ht="19.899999999999999" customHeight="1">
      <c r="A206" s="181" t="s">
        <v>266</v>
      </c>
      <c r="B206" s="182"/>
      <c r="C206" s="182"/>
      <c r="D206" s="182"/>
      <c r="E206" s="182"/>
      <c r="F206" s="256" t="s">
        <v>267</v>
      </c>
      <c r="G206" s="307">
        <v>335600</v>
      </c>
      <c r="H206" s="176"/>
    </row>
    <row r="207" spans="1:8" ht="19.899999999999999" customHeight="1">
      <c r="A207" s="181" t="s">
        <v>268</v>
      </c>
      <c r="B207" s="182"/>
      <c r="C207" s="182"/>
      <c r="D207" s="182"/>
      <c r="E207" s="182"/>
      <c r="F207" s="256" t="s">
        <v>269</v>
      </c>
      <c r="G207" s="307">
        <v>1257600</v>
      </c>
      <c r="H207" s="176"/>
    </row>
    <row r="208" spans="1:8" ht="19.899999999999999" customHeight="1">
      <c r="A208" s="181" t="s">
        <v>270</v>
      </c>
      <c r="B208" s="182"/>
      <c r="C208" s="182"/>
      <c r="D208" s="182"/>
      <c r="E208" s="182"/>
      <c r="F208" s="256" t="s">
        <v>271</v>
      </c>
      <c r="G208" s="307">
        <v>61200</v>
      </c>
      <c r="H208" s="176"/>
    </row>
    <row r="209" spans="1:8" ht="19.899999999999999" customHeight="1">
      <c r="A209" s="181" t="s">
        <v>272</v>
      </c>
      <c r="B209" s="182"/>
      <c r="C209" s="182"/>
      <c r="D209" s="182"/>
      <c r="E209" s="182"/>
      <c r="F209" s="256" t="s">
        <v>273</v>
      </c>
      <c r="G209" s="307">
        <v>53860</v>
      </c>
      <c r="H209" s="176"/>
    </row>
    <row r="210" spans="1:8" ht="19.899999999999999" customHeight="1">
      <c r="A210" s="181" t="s">
        <v>274</v>
      </c>
      <c r="B210" s="176"/>
      <c r="C210" s="176"/>
      <c r="D210" s="176"/>
      <c r="E210" s="176"/>
      <c r="F210" s="256" t="s">
        <v>275</v>
      </c>
      <c r="G210" s="307">
        <v>4040</v>
      </c>
      <c r="H210" s="176"/>
    </row>
    <row r="211" spans="1:8" ht="19.899999999999999" customHeight="1">
      <c r="A211" s="181" t="s">
        <v>276</v>
      </c>
      <c r="B211" s="176"/>
      <c r="C211" s="176"/>
      <c r="D211" s="176"/>
      <c r="E211" s="176"/>
      <c r="F211" s="259">
        <v>64007</v>
      </c>
      <c r="G211" s="307">
        <v>0</v>
      </c>
      <c r="H211" s="176"/>
    </row>
    <row r="212" spans="1:8" ht="19.899999999999999" customHeight="1">
      <c r="A212" s="181" t="s">
        <v>277</v>
      </c>
      <c r="B212" s="182"/>
      <c r="C212" s="182"/>
      <c r="D212" s="182"/>
      <c r="E212" s="182"/>
      <c r="F212" s="256" t="s">
        <v>278</v>
      </c>
      <c r="G212" s="307">
        <v>3962155</v>
      </c>
      <c r="H212" s="176"/>
    </row>
    <row r="213" spans="1:8" ht="19.899999999999999" customHeight="1">
      <c r="A213" s="181" t="s">
        <v>279</v>
      </c>
      <c r="B213" s="182"/>
      <c r="C213" s="182"/>
      <c r="D213" s="182"/>
      <c r="E213" s="182"/>
      <c r="F213" s="256" t="s">
        <v>280</v>
      </c>
      <c r="G213" s="307">
        <v>0</v>
      </c>
      <c r="H213" s="176"/>
    </row>
    <row r="214" spans="1:8" ht="19.899999999999999" customHeight="1">
      <c r="A214" s="181" t="s">
        <v>281</v>
      </c>
      <c r="B214" s="182"/>
      <c r="C214" s="182"/>
      <c r="D214" s="182"/>
      <c r="E214" s="182"/>
      <c r="F214" s="256" t="s">
        <v>282</v>
      </c>
      <c r="G214" s="307">
        <v>0</v>
      </c>
      <c r="H214" s="176"/>
    </row>
    <row r="215" spans="1:8" ht="19.899999999999999" customHeight="1">
      <c r="A215" s="181" t="s">
        <v>283</v>
      </c>
      <c r="B215" s="182"/>
      <c r="C215" s="182"/>
      <c r="D215" s="182"/>
      <c r="E215" s="182"/>
      <c r="F215" s="256" t="s">
        <v>284</v>
      </c>
      <c r="G215" s="307">
        <v>307288</v>
      </c>
      <c r="H215" s="176"/>
    </row>
    <row r="216" spans="1:8" ht="19.899999999999999" customHeight="1">
      <c r="A216" s="181" t="s">
        <v>285</v>
      </c>
      <c r="B216" s="182"/>
      <c r="C216" s="182"/>
      <c r="D216" s="182"/>
      <c r="E216" s="182"/>
      <c r="F216" s="256" t="s">
        <v>286</v>
      </c>
      <c r="G216" s="307">
        <v>677086</v>
      </c>
      <c r="H216" s="176"/>
    </row>
    <row r="217" spans="1:8" ht="19.899999999999999" customHeight="1">
      <c r="A217" s="181" t="s">
        <v>287</v>
      </c>
      <c r="B217" s="176"/>
      <c r="C217" s="176"/>
      <c r="D217" s="176"/>
      <c r="E217" s="176"/>
      <c r="F217" s="298" t="s">
        <v>288</v>
      </c>
      <c r="G217" s="307">
        <v>183711</v>
      </c>
      <c r="H217" s="176"/>
    </row>
    <row r="218" spans="1:8" ht="19.899999999999999" customHeight="1">
      <c r="A218" s="181" t="s">
        <v>289</v>
      </c>
      <c r="B218" s="182"/>
      <c r="C218" s="182"/>
      <c r="D218" s="182"/>
      <c r="E218" s="182"/>
      <c r="F218" s="256" t="s">
        <v>290</v>
      </c>
      <c r="G218" s="307">
        <v>220322</v>
      </c>
      <c r="H218" s="176"/>
    </row>
    <row r="219" spans="1:8" ht="19.899999999999999" customHeight="1">
      <c r="A219" s="181" t="s">
        <v>291</v>
      </c>
      <c r="B219" s="182"/>
      <c r="C219" s="182"/>
      <c r="D219" s="182"/>
      <c r="E219" s="182"/>
      <c r="F219" s="256" t="s">
        <v>292</v>
      </c>
      <c r="G219" s="307">
        <v>277999</v>
      </c>
      <c r="H219" s="176"/>
    </row>
    <row r="220" spans="1:8" ht="19.899999999999999" customHeight="1">
      <c r="A220" s="183" t="s">
        <v>293</v>
      </c>
      <c r="B220" s="184"/>
      <c r="C220" s="184"/>
      <c r="D220" s="184"/>
      <c r="E220" s="184"/>
      <c r="F220" s="271" t="s">
        <v>294</v>
      </c>
      <c r="G220" s="307">
        <v>160850</v>
      </c>
      <c r="H220" s="176"/>
    </row>
    <row r="221" spans="1:8" ht="19.899999999999999" customHeight="1">
      <c r="A221" s="181" t="s">
        <v>295</v>
      </c>
      <c r="B221" s="182"/>
      <c r="C221" s="182"/>
      <c r="D221" s="182"/>
      <c r="E221" s="182"/>
      <c r="F221" s="285" t="s">
        <v>296</v>
      </c>
      <c r="G221" s="307">
        <v>30000</v>
      </c>
      <c r="H221" s="176"/>
    </row>
    <row r="222" spans="1:8" ht="19.899999999999999" customHeight="1">
      <c r="A222" s="181" t="s">
        <v>297</v>
      </c>
      <c r="B222" s="182"/>
      <c r="C222" s="182"/>
      <c r="D222" s="182"/>
      <c r="E222" s="182"/>
      <c r="F222" s="256" t="s">
        <v>298</v>
      </c>
      <c r="G222" s="307">
        <v>0</v>
      </c>
      <c r="H222" s="176"/>
    </row>
    <row r="223" spans="1:8" ht="19.899999999999999" customHeight="1">
      <c r="A223" s="181" t="s">
        <v>299</v>
      </c>
      <c r="B223" s="182"/>
      <c r="C223" s="182"/>
      <c r="D223" s="182"/>
      <c r="E223" s="182"/>
      <c r="F223" s="256" t="s">
        <v>300</v>
      </c>
      <c r="G223" s="307">
        <v>0</v>
      </c>
      <c r="H223" s="176"/>
    </row>
    <row r="224" spans="1:8" ht="19.899999999999999" customHeight="1">
      <c r="A224" s="181" t="s">
        <v>301</v>
      </c>
      <c r="B224" s="182"/>
      <c r="C224" s="182"/>
      <c r="D224" s="182"/>
      <c r="E224" s="182"/>
      <c r="F224" s="256" t="s">
        <v>302</v>
      </c>
      <c r="G224" s="307">
        <v>0</v>
      </c>
      <c r="H224" s="176"/>
    </row>
    <row r="225" spans="1:9" ht="19.899999999999999" customHeight="1">
      <c r="A225" s="181" t="s">
        <v>303</v>
      </c>
      <c r="B225" s="182"/>
      <c r="C225" s="182"/>
      <c r="D225" s="182"/>
      <c r="E225" s="182"/>
      <c r="F225" s="256" t="s">
        <v>304</v>
      </c>
      <c r="G225" s="307">
        <v>0</v>
      </c>
      <c r="H225" s="176"/>
    </row>
    <row r="226" spans="1:9" ht="19.899999999999999" customHeight="1">
      <c r="A226" s="181" t="s">
        <v>305</v>
      </c>
      <c r="B226" s="182"/>
      <c r="C226" s="182"/>
      <c r="D226" s="182"/>
      <c r="E226" s="182"/>
      <c r="F226" s="256" t="s">
        <v>306</v>
      </c>
      <c r="G226" s="307">
        <v>0</v>
      </c>
      <c r="H226" s="176"/>
    </row>
    <row r="227" spans="1:9" ht="19.899999999999999" customHeight="1">
      <c r="A227" s="226" t="s">
        <v>307</v>
      </c>
      <c r="B227" s="182"/>
      <c r="C227" s="182"/>
      <c r="D227" s="227"/>
      <c r="E227" s="182"/>
      <c r="F227" s="312" t="s">
        <v>308</v>
      </c>
      <c r="G227" s="307">
        <v>0</v>
      </c>
      <c r="H227" s="176"/>
    </row>
    <row r="228" spans="1:9" ht="19.899999999999999" customHeight="1">
      <c r="A228" s="226" t="s">
        <v>309</v>
      </c>
      <c r="B228" s="228"/>
      <c r="C228" s="228"/>
      <c r="D228" s="229"/>
      <c r="E228" s="228"/>
      <c r="F228" s="313" t="s">
        <v>310</v>
      </c>
      <c r="G228" s="307">
        <v>0</v>
      </c>
      <c r="H228" s="176"/>
    </row>
    <row r="229" spans="1:9" ht="19.899999999999999" customHeight="1">
      <c r="A229" s="226" t="s">
        <v>311</v>
      </c>
      <c r="B229" s="228"/>
      <c r="C229" s="228"/>
      <c r="D229" s="229"/>
      <c r="E229" s="228"/>
      <c r="F229" s="313" t="s">
        <v>312</v>
      </c>
      <c r="G229" s="307">
        <v>90535</v>
      </c>
      <c r="H229" s="176"/>
    </row>
    <row r="230" spans="1:9" ht="19.899999999999999" customHeight="1">
      <c r="A230" s="226" t="s">
        <v>313</v>
      </c>
      <c r="B230" s="228"/>
      <c r="C230" s="228"/>
      <c r="D230" s="229"/>
      <c r="E230" s="228"/>
      <c r="F230" s="314" t="s">
        <v>314</v>
      </c>
      <c r="G230" s="307">
        <v>0</v>
      </c>
      <c r="H230" s="176"/>
    </row>
    <row r="231" spans="1:9" ht="19.899999999999999" customHeight="1">
      <c r="A231" s="226" t="s">
        <v>315</v>
      </c>
      <c r="B231" s="228"/>
      <c r="C231" s="228"/>
      <c r="D231" s="229"/>
      <c r="E231" s="228"/>
      <c r="F231" s="315">
        <v>69270</v>
      </c>
      <c r="G231" s="307">
        <v>0</v>
      </c>
      <c r="H231" s="176"/>
    </row>
    <row r="232" spans="1:9" ht="19.899999999999999" customHeight="1">
      <c r="A232" s="181" t="s">
        <v>316</v>
      </c>
      <c r="B232" s="182"/>
      <c r="C232" s="182"/>
      <c r="D232" s="182"/>
      <c r="E232" s="182"/>
      <c r="F232" s="256" t="s">
        <v>317</v>
      </c>
      <c r="G232" s="307">
        <v>23000</v>
      </c>
      <c r="H232" s="176"/>
      <c r="I232" s="230"/>
    </row>
    <row r="233" spans="1:9" ht="19.899999999999999" customHeight="1">
      <c r="A233" s="181" t="s">
        <v>318</v>
      </c>
      <c r="B233" s="182"/>
      <c r="C233" s="182"/>
      <c r="D233" s="182"/>
      <c r="E233" s="182"/>
      <c r="F233" s="256" t="s">
        <v>319</v>
      </c>
      <c r="G233" s="307">
        <v>0</v>
      </c>
      <c r="H233" s="176"/>
    </row>
    <row r="234" spans="1:9" ht="19.899999999999999" customHeight="1">
      <c r="A234" s="181" t="s">
        <v>320</v>
      </c>
      <c r="B234" s="182"/>
      <c r="C234" s="182"/>
      <c r="D234" s="182"/>
      <c r="E234" s="182"/>
      <c r="F234" s="256" t="s">
        <v>321</v>
      </c>
      <c r="G234" s="316">
        <v>0</v>
      </c>
      <c r="H234" s="176"/>
    </row>
    <row r="235" spans="1:9" ht="19.899999999999999" customHeight="1">
      <c r="A235" s="181"/>
      <c r="B235" s="182"/>
      <c r="C235" s="182"/>
      <c r="D235" s="182"/>
      <c r="E235" s="182"/>
      <c r="F235" s="256"/>
      <c r="G235" s="317"/>
      <c r="H235" s="176"/>
    </row>
    <row r="236" spans="1:9" ht="19.899999999999999" customHeight="1">
      <c r="A236" s="205" t="s">
        <v>322</v>
      </c>
      <c r="B236" s="275"/>
      <c r="C236" s="275"/>
      <c r="D236" s="275"/>
      <c r="E236" s="275"/>
      <c r="F236" s="276"/>
      <c r="G236" s="318">
        <v>11680113</v>
      </c>
      <c r="H236" s="176"/>
    </row>
    <row r="237" spans="1:9" ht="19.899999999999999" customHeight="1">
      <c r="A237" s="224"/>
      <c r="B237" s="225"/>
      <c r="C237" s="225"/>
      <c r="D237" s="225"/>
      <c r="E237" s="225"/>
      <c r="F237" s="1092"/>
      <c r="G237" s="1093"/>
      <c r="H237" s="176"/>
    </row>
    <row r="238" spans="1:9" ht="19.899999999999999" customHeight="1">
      <c r="A238" s="1469" t="s">
        <v>323</v>
      </c>
      <c r="B238" s="1470"/>
      <c r="C238" s="1470"/>
      <c r="D238" s="1470"/>
      <c r="E238" s="1470"/>
      <c r="F238" s="1471"/>
      <c r="G238" s="1094"/>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180119</v>
      </c>
      <c r="H240" s="176"/>
    </row>
    <row r="241" spans="1:10" ht="19.899999999999999" customHeight="1">
      <c r="A241" s="183" t="s">
        <v>326</v>
      </c>
      <c r="B241" s="184"/>
      <c r="C241" s="184"/>
      <c r="D241" s="184"/>
      <c r="E241" s="184"/>
      <c r="F241" s="271" t="s">
        <v>327</v>
      </c>
      <c r="G241" s="320">
        <v>298026</v>
      </c>
      <c r="H241" s="176"/>
    </row>
    <row r="242" spans="1:10" ht="19.899999999999999" customHeight="1">
      <c r="A242" s="181" t="s">
        <v>328</v>
      </c>
      <c r="B242" s="182"/>
      <c r="C242" s="182"/>
      <c r="D242" s="182"/>
      <c r="E242" s="182"/>
      <c r="F242" s="256" t="s">
        <v>329</v>
      </c>
      <c r="G242" s="320">
        <v>276000</v>
      </c>
      <c r="H242" s="176"/>
    </row>
    <row r="243" spans="1:10" ht="19.899999999999999" customHeight="1">
      <c r="A243" s="183" t="s">
        <v>330</v>
      </c>
      <c r="B243" s="184"/>
      <c r="C243" s="184"/>
      <c r="D243" s="184"/>
      <c r="E243" s="184"/>
      <c r="F243" s="271" t="s">
        <v>331</v>
      </c>
      <c r="G243" s="320">
        <v>0</v>
      </c>
      <c r="H243" s="187"/>
      <c r="I243" s="232"/>
    </row>
    <row r="244" spans="1:10" ht="19.899999999999999" customHeight="1">
      <c r="A244" s="183" t="s">
        <v>332</v>
      </c>
      <c r="B244" s="184"/>
      <c r="C244" s="184"/>
      <c r="D244" s="184"/>
      <c r="E244" s="184"/>
      <c r="F244" s="289">
        <v>73050</v>
      </c>
      <c r="G244" s="320">
        <v>0</v>
      </c>
      <c r="H244" s="187"/>
      <c r="I244" s="232"/>
    </row>
    <row r="245" spans="1:10" ht="19.899999999999999" customHeight="1">
      <c r="A245" s="183" t="s">
        <v>333</v>
      </c>
      <c r="B245" s="184"/>
      <c r="C245" s="184"/>
      <c r="D245" s="184"/>
      <c r="E245" s="184"/>
      <c r="F245" s="271" t="s">
        <v>334</v>
      </c>
      <c r="G245" s="320">
        <v>11500</v>
      </c>
      <c r="H245" s="187"/>
      <c r="I245" s="232"/>
    </row>
    <row r="246" spans="1:10" ht="19.899999999999999" customHeight="1">
      <c r="A246" s="183" t="s">
        <v>335</v>
      </c>
      <c r="B246" s="184"/>
      <c r="C246" s="184"/>
      <c r="D246" s="184"/>
      <c r="E246" s="184"/>
      <c r="F246" s="271" t="s">
        <v>336</v>
      </c>
      <c r="G246" s="320">
        <v>0</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0</v>
      </c>
      <c r="H248" s="187"/>
      <c r="I248" s="232"/>
      <c r="J248" s="232"/>
    </row>
    <row r="249" spans="1:10" ht="19.899999999999999" customHeight="1">
      <c r="A249" s="183" t="s">
        <v>341</v>
      </c>
      <c r="B249" s="184"/>
      <c r="C249" s="184"/>
      <c r="D249" s="184"/>
      <c r="E249" s="184"/>
      <c r="F249" s="271" t="s">
        <v>342</v>
      </c>
      <c r="G249" s="320">
        <v>0</v>
      </c>
      <c r="H249" s="187"/>
      <c r="I249" s="232"/>
    </row>
    <row r="250" spans="1:10" ht="19.899999999999999" customHeight="1">
      <c r="A250" s="183"/>
      <c r="B250" s="184"/>
      <c r="C250" s="184"/>
      <c r="D250" s="184"/>
      <c r="E250" s="184"/>
      <c r="F250" s="271"/>
      <c r="G250" s="1095"/>
      <c r="H250" s="187"/>
      <c r="I250" s="232"/>
    </row>
    <row r="251" spans="1:10" ht="19.899999999999999" customHeight="1">
      <c r="A251" s="205" t="s">
        <v>343</v>
      </c>
      <c r="B251" s="275"/>
      <c r="C251" s="275"/>
      <c r="D251" s="275"/>
      <c r="E251" s="275"/>
      <c r="F251" s="276"/>
      <c r="G251" s="318">
        <v>765645</v>
      </c>
      <c r="H251" s="176"/>
    </row>
    <row r="252" spans="1:10" ht="19.899999999999999" customHeight="1">
      <c r="A252" s="224"/>
      <c r="B252" s="225"/>
      <c r="C252" s="225"/>
      <c r="D252" s="225"/>
      <c r="E252" s="225"/>
      <c r="F252" s="225"/>
      <c r="G252" s="1096"/>
      <c r="H252" s="176"/>
    </row>
    <row r="253" spans="1:10" ht="19.899999999999999" customHeight="1" thickBot="1">
      <c r="A253" s="213" t="s">
        <v>344</v>
      </c>
      <c r="B253" s="214"/>
      <c r="C253" s="214"/>
      <c r="D253" s="214"/>
      <c r="E253" s="214"/>
      <c r="F253" s="215"/>
      <c r="G253" s="233">
        <v>33005287</v>
      </c>
      <c r="H253" s="176"/>
    </row>
    <row r="254" spans="1:10" ht="19.899999999999999" customHeight="1" thickTop="1">
      <c r="A254" s="624"/>
      <c r="B254" s="625"/>
      <c r="C254" s="625"/>
      <c r="D254" s="625"/>
      <c r="E254" s="625"/>
      <c r="F254" s="626"/>
      <c r="G254" s="627"/>
      <c r="H254" s="176"/>
    </row>
    <row r="255" spans="1:10" ht="19.899999999999999" customHeight="1">
      <c r="A255" s="1472"/>
      <c r="B255" s="1473"/>
      <c r="C255" s="1473"/>
      <c r="D255" s="1473"/>
      <c r="E255" s="1473"/>
      <c r="F255" s="1474"/>
      <c r="G255" s="1097"/>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0</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0</v>
      </c>
      <c r="H260" s="176"/>
    </row>
    <row r="261" spans="1:12" ht="19.899999999999999" customHeight="1">
      <c r="A261" s="181" t="s">
        <v>349</v>
      </c>
      <c r="B261" s="182"/>
      <c r="C261" s="182"/>
      <c r="D261" s="182"/>
      <c r="E261" s="182"/>
      <c r="F261" s="321">
        <v>30500</v>
      </c>
      <c r="G261" s="307">
        <v>62095</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0</v>
      </c>
      <c r="H264" s="176"/>
    </row>
    <row r="265" spans="1:12" ht="19.899999999999999" customHeight="1">
      <c r="A265" s="181" t="s">
        <v>353</v>
      </c>
      <c r="B265" s="182"/>
      <c r="C265" s="182"/>
      <c r="D265" s="182"/>
      <c r="E265" s="182"/>
      <c r="F265" s="321">
        <v>31100</v>
      </c>
      <c r="G265" s="166">
        <v>3408497.77</v>
      </c>
      <c r="H265" s="176"/>
    </row>
    <row r="266" spans="1:12" ht="19.899999999999999" customHeight="1">
      <c r="A266" s="181"/>
      <c r="B266" s="182"/>
      <c r="C266" s="182"/>
      <c r="D266" s="182"/>
      <c r="E266" s="182"/>
      <c r="F266" s="321"/>
      <c r="G266" s="1098"/>
      <c r="H266" s="176"/>
    </row>
    <row r="267" spans="1:12" ht="19.899999999999999" customHeight="1">
      <c r="A267" s="186" t="s">
        <v>354</v>
      </c>
      <c r="B267" s="182"/>
      <c r="C267" s="182"/>
      <c r="D267" s="182"/>
      <c r="E267" s="182"/>
      <c r="F267" s="321"/>
      <c r="G267" s="628">
        <v>3470592.77</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-13290899</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v>-9820306.2300000004</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FFFF00"/>
  </sheetPr>
  <dimension ref="A1:L275"/>
  <sheetViews>
    <sheetView showGridLines="0" zoomScale="60" zoomScaleNormal="60" zoomScaleSheetLayoutView="80" zoomScalePageLayoutView="80" workbookViewId="0">
      <selection activeCell="I5" sqref="I5"/>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A1" s="1741"/>
      <c r="B1" s="1741"/>
      <c r="C1" s="1741"/>
      <c r="D1" s="1741"/>
      <c r="E1" s="1741"/>
      <c r="F1" s="1741"/>
      <c r="G1" s="1743"/>
    </row>
    <row r="2" spans="1:8" ht="30" customHeight="1" thickBot="1">
      <c r="A2" s="1743" t="s">
        <v>0</v>
      </c>
      <c r="B2" s="1744" t="s">
        <v>375</v>
      </c>
      <c r="C2" s="1744"/>
      <c r="D2" s="1744"/>
      <c r="E2" s="1744"/>
      <c r="F2" s="1744"/>
      <c r="G2" s="1745"/>
    </row>
    <row r="3" spans="1:8" ht="22.9" customHeight="1">
      <c r="A3" s="1746" t="s">
        <v>1</v>
      </c>
      <c r="B3" s="1746"/>
      <c r="C3" s="1746"/>
      <c r="D3" s="1746"/>
      <c r="E3" s="1746"/>
      <c r="F3" s="1746"/>
      <c r="G3" s="1746"/>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1742"/>
      <c r="B6" s="1742"/>
      <c r="C6" s="1742"/>
      <c r="D6" s="1742"/>
      <c r="E6" s="1742"/>
      <c r="F6" s="1742"/>
      <c r="G6" s="1742"/>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v>2289426</v>
      </c>
      <c r="H12" s="176"/>
    </row>
    <row r="13" spans="1:8" ht="19.899999999999999" customHeight="1">
      <c r="A13" s="181" t="s">
        <v>8</v>
      </c>
      <c r="B13" s="182"/>
      <c r="C13" s="176" t="s">
        <v>10</v>
      </c>
      <c r="D13" s="182"/>
      <c r="E13" s="182"/>
      <c r="F13" s="256" t="s">
        <v>11</v>
      </c>
      <c r="G13" s="255">
        <v>35127056</v>
      </c>
      <c r="H13" s="176"/>
    </row>
    <row r="14" spans="1:8" ht="19.899999999999999" customHeight="1">
      <c r="A14" s="181" t="s">
        <v>8</v>
      </c>
      <c r="B14" s="182"/>
      <c r="C14" s="182" t="s">
        <v>12</v>
      </c>
      <c r="D14" s="182"/>
      <c r="E14" s="182"/>
      <c r="F14" s="256" t="s">
        <v>13</v>
      </c>
      <c r="G14" s="257">
        <v>3521475</v>
      </c>
      <c r="H14" s="176"/>
    </row>
    <row r="15" spans="1:8" ht="19.899999999999999" customHeight="1">
      <c r="A15" s="181" t="s">
        <v>8</v>
      </c>
      <c r="B15" s="182"/>
      <c r="C15" s="185" t="s">
        <v>14</v>
      </c>
      <c r="D15" s="182"/>
      <c r="E15" s="182"/>
      <c r="F15" s="256" t="s">
        <v>15</v>
      </c>
      <c r="G15" s="257">
        <v>1906662</v>
      </c>
      <c r="H15" s="176"/>
    </row>
    <row r="16" spans="1:8" ht="19.899999999999999" customHeight="1">
      <c r="A16" s="181" t="s">
        <v>8</v>
      </c>
      <c r="B16" s="182"/>
      <c r="C16" s="185" t="s">
        <v>16</v>
      </c>
      <c r="D16" s="182"/>
      <c r="E16" s="182"/>
      <c r="F16" s="256" t="s">
        <v>17</v>
      </c>
      <c r="G16" s="258">
        <v>1567630</v>
      </c>
      <c r="H16" s="176"/>
    </row>
    <row r="17" spans="1:8" ht="19.899999999999999" customHeight="1">
      <c r="A17" s="181" t="s">
        <v>8</v>
      </c>
      <c r="B17" s="182"/>
      <c r="C17" s="176" t="s">
        <v>18</v>
      </c>
      <c r="D17" s="182"/>
      <c r="E17" s="182"/>
      <c r="F17" s="259">
        <v>40160</v>
      </c>
      <c r="G17" s="258">
        <v>73920</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564">
        <v>44486169</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v>304605</v>
      </c>
      <c r="H21" s="187"/>
    </row>
    <row r="22" spans="1:8" ht="19.899999999999999" customHeight="1">
      <c r="A22" s="183" t="s">
        <v>20</v>
      </c>
      <c r="B22" s="182"/>
      <c r="C22" s="176" t="s">
        <v>10</v>
      </c>
      <c r="D22" s="182"/>
      <c r="E22" s="182"/>
      <c r="F22" s="256" t="s">
        <v>21</v>
      </c>
      <c r="G22" s="262">
        <v>3434201</v>
      </c>
      <c r="H22" s="176"/>
    </row>
    <row r="23" spans="1:8" ht="19.899999999999999" customHeight="1">
      <c r="A23" s="183" t="s">
        <v>20</v>
      </c>
      <c r="B23" s="182"/>
      <c r="C23" s="182" t="s">
        <v>12</v>
      </c>
      <c r="D23" s="182"/>
      <c r="E23" s="182"/>
      <c r="F23" s="256" t="s">
        <v>22</v>
      </c>
      <c r="G23" s="263">
        <v>239116</v>
      </c>
      <c r="H23" s="176"/>
    </row>
    <row r="24" spans="1:8" ht="19.899999999999999" customHeight="1">
      <c r="A24" s="183" t="s">
        <v>20</v>
      </c>
      <c r="B24" s="182"/>
      <c r="C24" s="185" t="s">
        <v>14</v>
      </c>
      <c r="D24" s="182"/>
      <c r="E24" s="182"/>
      <c r="F24" s="256" t="s">
        <v>23</v>
      </c>
      <c r="G24" s="263">
        <v>61494</v>
      </c>
      <c r="H24" s="176"/>
    </row>
    <row r="25" spans="1:8" ht="19.899999999999999" customHeight="1">
      <c r="A25" s="183" t="s">
        <v>20</v>
      </c>
      <c r="B25" s="182"/>
      <c r="C25" s="185" t="s">
        <v>16</v>
      </c>
      <c r="D25" s="182"/>
      <c r="E25" s="182"/>
      <c r="F25" s="256" t="s">
        <v>24</v>
      </c>
      <c r="G25" s="263">
        <v>276060</v>
      </c>
      <c r="H25" s="176"/>
    </row>
    <row r="26" spans="1:8" ht="19.899999999999999" customHeight="1">
      <c r="A26" s="183" t="s">
        <v>20</v>
      </c>
      <c r="B26" s="182"/>
      <c r="C26" s="176" t="s">
        <v>18</v>
      </c>
      <c r="D26" s="182"/>
      <c r="E26" s="182"/>
      <c r="F26" s="259">
        <v>40360</v>
      </c>
      <c r="G26" s="263">
        <v>0</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565">
        <v>4315476</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v>0</v>
      </c>
      <c r="H30" s="176"/>
    </row>
    <row r="31" spans="1:8" ht="19.899999999999999" customHeight="1">
      <c r="A31" s="181" t="s">
        <v>26</v>
      </c>
      <c r="B31" s="182"/>
      <c r="C31" s="176" t="s">
        <v>29</v>
      </c>
      <c r="D31" s="182"/>
      <c r="E31" s="182"/>
      <c r="F31" s="256" t="s">
        <v>30</v>
      </c>
      <c r="G31" s="266">
        <v>0</v>
      </c>
      <c r="H31" s="176"/>
    </row>
    <row r="32" spans="1:8" ht="19.899999999999999" customHeight="1">
      <c r="A32" s="181" t="s">
        <v>31</v>
      </c>
      <c r="B32" s="182"/>
      <c r="C32" s="182" t="s">
        <v>27</v>
      </c>
      <c r="D32" s="182"/>
      <c r="E32" s="182"/>
      <c r="F32" s="256" t="s">
        <v>28</v>
      </c>
      <c r="G32" s="266">
        <v>0</v>
      </c>
      <c r="H32" s="176"/>
    </row>
    <row r="33" spans="1:8" ht="19.899999999999999" customHeight="1">
      <c r="A33" s="181" t="s">
        <v>31</v>
      </c>
      <c r="B33" s="182"/>
      <c r="C33" s="176" t="s">
        <v>29</v>
      </c>
      <c r="D33" s="182"/>
      <c r="E33" s="182"/>
      <c r="F33" s="256" t="s">
        <v>30</v>
      </c>
      <c r="G33" s="266">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565">
        <v>0</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v>0</v>
      </c>
      <c r="H37" s="176"/>
    </row>
    <row r="38" spans="1:8" ht="19.899999999999999" customHeight="1">
      <c r="A38" s="181" t="s">
        <v>33</v>
      </c>
      <c r="B38" s="182"/>
      <c r="C38" s="1156" t="s">
        <v>29</v>
      </c>
      <c r="D38" s="1156"/>
      <c r="E38" s="1156"/>
      <c r="F38" s="256" t="s">
        <v>35</v>
      </c>
      <c r="G38" s="263">
        <v>0</v>
      </c>
      <c r="H38" s="176"/>
    </row>
    <row r="39" spans="1:8" ht="19.899999999999999" customHeight="1">
      <c r="A39" s="181" t="s">
        <v>36</v>
      </c>
      <c r="B39" s="182"/>
      <c r="C39" s="182" t="s">
        <v>27</v>
      </c>
      <c r="D39" s="182"/>
      <c r="E39" s="182"/>
      <c r="F39" s="256" t="s">
        <v>34</v>
      </c>
      <c r="G39" s="263">
        <v>0</v>
      </c>
      <c r="H39" s="176"/>
    </row>
    <row r="40" spans="1:8" ht="19.899999999999999" customHeight="1">
      <c r="A40" s="181" t="s">
        <v>36</v>
      </c>
      <c r="B40" s="182"/>
      <c r="C40" s="1156" t="s">
        <v>29</v>
      </c>
      <c r="D40" s="1156"/>
      <c r="E40" s="1156"/>
      <c r="F40" s="256" t="s">
        <v>35</v>
      </c>
      <c r="G40" s="263">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565">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268">
        <v>48801645</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0</v>
      </c>
      <c r="H46" s="176"/>
    </row>
    <row r="47" spans="1:8" ht="19.899999999999999" customHeight="1">
      <c r="A47" s="181" t="s">
        <v>41</v>
      </c>
      <c r="B47" s="189"/>
      <c r="C47" s="189"/>
      <c r="D47" s="189"/>
      <c r="E47" s="189"/>
      <c r="F47" s="270" t="s">
        <v>42</v>
      </c>
      <c r="G47" s="269">
        <v>1360000</v>
      </c>
      <c r="H47" s="187"/>
    </row>
    <row r="48" spans="1:8" ht="19.899999999999999" customHeight="1">
      <c r="A48" s="181" t="s">
        <v>43</v>
      </c>
      <c r="B48" s="176"/>
      <c r="C48" s="189"/>
      <c r="D48" s="189"/>
      <c r="E48" s="189"/>
      <c r="F48" s="270" t="s">
        <v>44</v>
      </c>
      <c r="G48" s="269">
        <v>1070000</v>
      </c>
      <c r="H48" s="187"/>
    </row>
    <row r="49" spans="1:8" ht="19.899999999999999" customHeight="1">
      <c r="A49" s="181" t="s">
        <v>45</v>
      </c>
      <c r="B49" s="182"/>
      <c r="C49" s="182"/>
      <c r="D49" s="182"/>
      <c r="E49" s="182"/>
      <c r="F49" s="271" t="s">
        <v>46</v>
      </c>
      <c r="G49" s="269">
        <v>344985</v>
      </c>
      <c r="H49" s="176"/>
    </row>
    <row r="50" spans="1:8" ht="19.899999999999999" customHeight="1">
      <c r="A50" s="181" t="s">
        <v>47</v>
      </c>
      <c r="B50" s="182"/>
      <c r="C50" s="182"/>
      <c r="D50" s="182"/>
      <c r="E50" s="182"/>
      <c r="F50" s="271" t="s">
        <v>48</v>
      </c>
      <c r="G50" s="269">
        <v>1407000</v>
      </c>
      <c r="H50" s="176"/>
    </row>
    <row r="51" spans="1:8" ht="19.899999999999999" customHeight="1">
      <c r="A51" s="181" t="s">
        <v>49</v>
      </c>
      <c r="B51" s="182"/>
      <c r="C51" s="182"/>
      <c r="D51" s="182"/>
      <c r="E51" s="182"/>
      <c r="F51" s="254">
        <v>40450</v>
      </c>
      <c r="G51" s="269">
        <v>1500000</v>
      </c>
      <c r="H51" s="176"/>
    </row>
    <row r="52" spans="1:8" ht="19.899999999999999" customHeight="1">
      <c r="A52" s="181" t="s">
        <v>50</v>
      </c>
      <c r="B52" s="182"/>
      <c r="C52" s="182"/>
      <c r="D52" s="182"/>
      <c r="E52" s="182"/>
      <c r="F52" s="271" t="s">
        <v>51</v>
      </c>
      <c r="G52" s="269">
        <v>550000</v>
      </c>
      <c r="H52" s="176"/>
    </row>
    <row r="53" spans="1:8" ht="19.899999999999999" customHeight="1">
      <c r="A53" s="183" t="s">
        <v>52</v>
      </c>
      <c r="B53" s="184"/>
      <c r="C53" s="184"/>
      <c r="D53" s="184"/>
      <c r="E53" s="184"/>
      <c r="F53" s="270" t="s">
        <v>53</v>
      </c>
      <c r="G53" s="269">
        <v>0</v>
      </c>
      <c r="H53" s="176"/>
    </row>
    <row r="54" spans="1:8" ht="19.899999999999999" customHeight="1">
      <c r="A54" s="183" t="s">
        <v>54</v>
      </c>
      <c r="B54" s="184"/>
      <c r="C54" s="184"/>
      <c r="D54" s="184"/>
      <c r="E54" s="184"/>
      <c r="F54" s="271" t="s">
        <v>55</v>
      </c>
      <c r="G54" s="269">
        <v>3000</v>
      </c>
      <c r="H54" s="176"/>
    </row>
    <row r="55" spans="1:8" ht="19.899999999999999" customHeight="1">
      <c r="A55" s="183" t="s">
        <v>56</v>
      </c>
      <c r="B55" s="184"/>
      <c r="C55" s="184"/>
      <c r="D55" s="184"/>
      <c r="E55" s="184"/>
      <c r="F55" s="270" t="s">
        <v>57</v>
      </c>
      <c r="G55" s="269">
        <v>0</v>
      </c>
      <c r="H55" s="176"/>
    </row>
    <row r="56" spans="1:8" ht="19.899999999999999" customHeight="1">
      <c r="A56" s="183" t="s">
        <v>58</v>
      </c>
      <c r="B56" s="184"/>
      <c r="C56" s="184"/>
      <c r="D56" s="184"/>
      <c r="E56" s="184"/>
      <c r="F56" s="271" t="s">
        <v>59</v>
      </c>
      <c r="G56" s="269">
        <v>100000</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2600000</v>
      </c>
      <c r="H58" s="176"/>
    </row>
    <row r="59" spans="1:8" ht="19.899999999999999" customHeight="1">
      <c r="A59" s="183" t="s">
        <v>64</v>
      </c>
      <c r="B59" s="184"/>
      <c r="C59" s="184"/>
      <c r="D59" s="184"/>
      <c r="E59" s="184"/>
      <c r="F59" s="271" t="s">
        <v>65</v>
      </c>
      <c r="G59" s="269">
        <v>1249000</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0</v>
      </c>
      <c r="H61" s="176"/>
    </row>
    <row r="62" spans="1:8" ht="19.899999999999999" customHeight="1">
      <c r="A62" s="181"/>
      <c r="B62" s="182"/>
      <c r="C62" s="182"/>
      <c r="D62" s="182"/>
      <c r="E62" s="182"/>
      <c r="F62" s="256"/>
      <c r="G62" s="566"/>
      <c r="H62" s="176"/>
    </row>
    <row r="63" spans="1:8" ht="19.899999999999999" customHeight="1">
      <c r="A63" s="186" t="s">
        <v>70</v>
      </c>
      <c r="B63" s="182"/>
      <c r="C63" s="182"/>
      <c r="D63" s="182"/>
      <c r="E63" s="182"/>
      <c r="F63" s="256"/>
      <c r="G63" s="273">
        <v>58985630</v>
      </c>
      <c r="H63" s="176"/>
    </row>
    <row r="64" spans="1:8" ht="19.899999999999999" customHeight="1">
      <c r="A64" s="181"/>
      <c r="B64" s="182"/>
      <c r="C64" s="182"/>
      <c r="D64" s="182"/>
      <c r="E64" s="182"/>
      <c r="F64" s="256"/>
      <c r="G64" s="264"/>
      <c r="H64" s="176"/>
    </row>
    <row r="65" spans="1:8" ht="19.899999999999999" customHeight="1">
      <c r="A65" s="1484" t="s">
        <v>71</v>
      </c>
      <c r="B65" s="1485"/>
      <c r="C65" s="1485"/>
      <c r="D65" s="1485"/>
      <c r="E65" s="1485"/>
      <c r="F65" s="1486"/>
      <c r="G65" s="567"/>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1900000</v>
      </c>
      <c r="H67" s="176"/>
    </row>
    <row r="68" spans="1:8" ht="19.899999999999999" customHeight="1">
      <c r="A68" s="181" t="s">
        <v>74</v>
      </c>
      <c r="B68" s="182"/>
      <c r="C68" s="182"/>
      <c r="D68" s="182"/>
      <c r="E68" s="182"/>
      <c r="F68" s="256" t="s">
        <v>75</v>
      </c>
      <c r="G68" s="269">
        <v>0</v>
      </c>
      <c r="H68" s="176"/>
    </row>
    <row r="69" spans="1:8" ht="19.899999999999999" customHeight="1">
      <c r="A69" s="181" t="s">
        <v>76</v>
      </c>
      <c r="B69" s="182"/>
      <c r="C69" s="182"/>
      <c r="D69" s="182"/>
      <c r="E69" s="182"/>
      <c r="F69" s="256" t="s">
        <v>77</v>
      </c>
      <c r="G69" s="269">
        <v>0</v>
      </c>
      <c r="H69" s="176"/>
    </row>
    <row r="70" spans="1:8" ht="19.899999999999999" customHeight="1">
      <c r="A70" s="181"/>
      <c r="B70" s="182"/>
      <c r="C70" s="182"/>
      <c r="D70" s="182"/>
      <c r="E70" s="182"/>
      <c r="F70" s="256"/>
      <c r="G70" s="568"/>
      <c r="H70" s="176"/>
    </row>
    <row r="71" spans="1:8" ht="19.899999999999999" customHeight="1">
      <c r="A71" s="186" t="s">
        <v>78</v>
      </c>
      <c r="B71" s="182"/>
      <c r="C71" s="182"/>
      <c r="D71" s="182"/>
      <c r="E71" s="182"/>
      <c r="F71" s="256"/>
      <c r="G71" s="274">
        <v>1900000</v>
      </c>
      <c r="H71" s="176"/>
    </row>
    <row r="72" spans="1:8" ht="19.899999999999999" customHeight="1">
      <c r="A72" s="251"/>
      <c r="B72" s="275"/>
      <c r="C72" s="275"/>
      <c r="D72" s="275"/>
      <c r="E72" s="275"/>
      <c r="F72" s="276"/>
      <c r="G72" s="569"/>
      <c r="H72" s="176"/>
    </row>
    <row r="73" spans="1:8" ht="19.899999999999999" customHeight="1">
      <c r="A73" s="1484" t="s">
        <v>79</v>
      </c>
      <c r="B73" s="1485"/>
      <c r="C73" s="1485"/>
      <c r="D73" s="1485"/>
      <c r="E73" s="1485"/>
      <c r="F73" s="1486"/>
      <c r="G73" s="570"/>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v>56172015</v>
      </c>
      <c r="H75" s="176"/>
    </row>
    <row r="76" spans="1:8" ht="19.899999999999999" customHeight="1">
      <c r="A76" s="181" t="s">
        <v>82</v>
      </c>
      <c r="B76" s="182"/>
      <c r="C76" s="182"/>
      <c r="D76" s="182"/>
      <c r="E76" s="182"/>
      <c r="F76" s="259">
        <v>42130</v>
      </c>
      <c r="G76" s="279">
        <v>0</v>
      </c>
      <c r="H76" s="176"/>
    </row>
    <row r="77" spans="1:8" ht="19.899999999999999" customHeight="1">
      <c r="A77" s="194" t="s">
        <v>83</v>
      </c>
      <c r="B77" s="195"/>
      <c r="C77" s="195"/>
      <c r="D77" s="195"/>
      <c r="E77" s="195"/>
      <c r="F77" s="280" t="s">
        <v>84</v>
      </c>
      <c r="G77" s="281">
        <v>1762142</v>
      </c>
      <c r="H77" s="176"/>
    </row>
    <row r="78" spans="1:8" ht="19.899999999999999" customHeight="1">
      <c r="A78" s="194" t="s">
        <v>85</v>
      </c>
      <c r="B78" s="195"/>
      <c r="C78" s="195"/>
      <c r="D78" s="195"/>
      <c r="E78" s="195"/>
      <c r="F78" s="280" t="s">
        <v>86</v>
      </c>
      <c r="G78" s="279">
        <v>0</v>
      </c>
      <c r="H78" s="176"/>
    </row>
    <row r="79" spans="1:8" ht="19.899999999999999" customHeight="1">
      <c r="A79" s="181" t="s">
        <v>87</v>
      </c>
      <c r="B79" s="182"/>
      <c r="C79" s="182"/>
      <c r="D79" s="182"/>
      <c r="E79" s="182"/>
      <c r="F79" s="256" t="s">
        <v>88</v>
      </c>
      <c r="G79" s="279">
        <v>0</v>
      </c>
      <c r="H79" s="176"/>
    </row>
    <row r="80" spans="1:8" ht="19.899999999999999" customHeight="1">
      <c r="A80" s="181" t="s">
        <v>89</v>
      </c>
      <c r="B80" s="182"/>
      <c r="C80" s="182"/>
      <c r="D80" s="182"/>
      <c r="E80" s="182"/>
      <c r="F80" s="256" t="s">
        <v>90</v>
      </c>
      <c r="G80" s="279">
        <v>700000</v>
      </c>
      <c r="H80" s="176"/>
    </row>
    <row r="81" spans="1:10" ht="19.899999999999999" customHeight="1">
      <c r="A81" s="181" t="s">
        <v>91</v>
      </c>
      <c r="B81" s="182"/>
      <c r="C81" s="182"/>
      <c r="D81" s="182"/>
      <c r="E81" s="182"/>
      <c r="F81" s="256" t="s">
        <v>92</v>
      </c>
      <c r="G81" s="278">
        <v>7443097</v>
      </c>
      <c r="H81" s="176"/>
    </row>
    <row r="82" spans="1:10" ht="19.899999999999999" customHeight="1">
      <c r="A82" s="196" t="s">
        <v>93</v>
      </c>
      <c r="B82" s="197"/>
      <c r="C82" s="197"/>
      <c r="D82" s="197"/>
      <c r="E82" s="197"/>
      <c r="F82" s="277" t="s">
        <v>94</v>
      </c>
      <c r="G82" s="279">
        <v>0</v>
      </c>
      <c r="H82" s="176"/>
    </row>
    <row r="83" spans="1:10" ht="19.899999999999999" customHeight="1">
      <c r="A83" s="181" t="s">
        <v>95</v>
      </c>
      <c r="B83" s="182"/>
      <c r="C83" s="182"/>
      <c r="D83" s="182"/>
      <c r="E83" s="182"/>
      <c r="F83" s="256" t="s">
        <v>96</v>
      </c>
      <c r="G83" s="279">
        <v>25000</v>
      </c>
      <c r="H83" s="176"/>
    </row>
    <row r="84" spans="1:10" ht="19.899999999999999" customHeight="1">
      <c r="A84" s="181"/>
      <c r="B84" s="182"/>
      <c r="C84" s="182"/>
      <c r="D84" s="182"/>
      <c r="E84" s="182"/>
      <c r="F84" s="256"/>
      <c r="G84" s="571"/>
      <c r="H84" s="176"/>
    </row>
    <row r="85" spans="1:10" ht="19.899999999999999" customHeight="1">
      <c r="A85" s="186" t="s">
        <v>97</v>
      </c>
      <c r="B85" s="182"/>
      <c r="C85" s="182"/>
      <c r="D85" s="182"/>
      <c r="E85" s="182"/>
      <c r="F85" s="256"/>
      <c r="G85" s="282">
        <v>66102254</v>
      </c>
      <c r="H85" s="176"/>
    </row>
    <row r="86" spans="1:10" ht="19.899999999999999" customHeight="1">
      <c r="A86" s="251"/>
      <c r="B86" s="275"/>
      <c r="C86" s="275"/>
      <c r="D86" s="275"/>
      <c r="E86" s="275"/>
      <c r="F86" s="276"/>
      <c r="G86" s="569"/>
      <c r="H86" s="176"/>
    </row>
    <row r="87" spans="1:10" ht="19.899999999999999" customHeight="1">
      <c r="A87" s="1487" t="s">
        <v>98</v>
      </c>
      <c r="B87" s="1488"/>
      <c r="C87" s="1488"/>
      <c r="D87" s="1488"/>
      <c r="E87" s="1488"/>
      <c r="F87" s="1489"/>
      <c r="G87" s="570"/>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3">
        <v>0</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400000</v>
      </c>
      <c r="H92" s="176"/>
    </row>
    <row r="93" spans="1:10" ht="19.899999999999999" customHeight="1">
      <c r="A93" s="572"/>
      <c r="B93" s="573"/>
      <c r="C93" s="573"/>
      <c r="D93" s="573"/>
      <c r="E93" s="573"/>
      <c r="F93" s="574"/>
      <c r="G93" s="571"/>
      <c r="H93" s="176"/>
    </row>
    <row r="94" spans="1:10" ht="19.899999999999999" customHeight="1">
      <c r="A94" s="186" t="s">
        <v>105</v>
      </c>
      <c r="B94" s="182"/>
      <c r="C94" s="182"/>
      <c r="D94" s="182"/>
      <c r="E94" s="182"/>
      <c r="F94" s="285"/>
      <c r="G94" s="253">
        <v>400000</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575"/>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0</v>
      </c>
      <c r="H98" s="176"/>
    </row>
    <row r="99" spans="1:8" ht="19.899999999999999" customHeight="1">
      <c r="A99" s="181" t="s">
        <v>109</v>
      </c>
      <c r="B99" s="182"/>
      <c r="C99" s="182"/>
      <c r="D99" s="182"/>
      <c r="E99" s="182"/>
      <c r="F99" s="256" t="s">
        <v>110</v>
      </c>
      <c r="G99" s="288">
        <v>0</v>
      </c>
      <c r="H99" s="176"/>
    </row>
    <row r="100" spans="1:8" ht="19.899999999999999" customHeight="1">
      <c r="A100" s="183" t="s">
        <v>111</v>
      </c>
      <c r="B100" s="184"/>
      <c r="C100" s="184"/>
      <c r="D100" s="184"/>
      <c r="E100" s="184"/>
      <c r="F100" s="289">
        <v>44400</v>
      </c>
      <c r="G100" s="290">
        <v>0</v>
      </c>
      <c r="H100" s="176"/>
    </row>
    <row r="101" spans="1:8" ht="19.899999999999999" customHeight="1">
      <c r="A101" s="181" t="s">
        <v>112</v>
      </c>
      <c r="B101" s="182"/>
      <c r="C101" s="182"/>
      <c r="D101" s="182"/>
      <c r="E101" s="182"/>
      <c r="F101" s="256" t="s">
        <v>113</v>
      </c>
      <c r="G101" s="288">
        <v>200000</v>
      </c>
      <c r="H101" s="176"/>
    </row>
    <row r="102" spans="1:8" ht="19.899999999999999" customHeight="1">
      <c r="A102" s="181"/>
      <c r="B102" s="182"/>
      <c r="C102" s="182"/>
      <c r="D102" s="182"/>
      <c r="E102" s="182"/>
      <c r="F102" s="256"/>
      <c r="G102" s="576"/>
      <c r="H102" s="176"/>
    </row>
    <row r="103" spans="1:8" ht="19.899999999999999" customHeight="1">
      <c r="A103" s="186" t="s">
        <v>114</v>
      </c>
      <c r="B103" s="182"/>
      <c r="C103" s="182"/>
      <c r="D103" s="182"/>
      <c r="E103" s="182"/>
      <c r="F103" s="256"/>
      <c r="G103" s="253">
        <v>200000</v>
      </c>
      <c r="H103" s="176"/>
    </row>
    <row r="104" spans="1:8" ht="19.899999999999999" customHeight="1">
      <c r="A104" s="181"/>
      <c r="B104" s="182"/>
      <c r="C104" s="182"/>
      <c r="D104" s="182"/>
      <c r="E104" s="182"/>
      <c r="F104" s="256"/>
      <c r="G104" s="286"/>
      <c r="H104" s="176"/>
    </row>
    <row r="105" spans="1:8" ht="19.899999999999999" customHeight="1">
      <c r="A105" s="1490" t="s">
        <v>115</v>
      </c>
      <c r="B105" s="1491"/>
      <c r="C105" s="1491"/>
      <c r="D105" s="1491"/>
      <c r="E105" s="1491"/>
      <c r="F105" s="1492"/>
      <c r="G105" s="577"/>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0</v>
      </c>
      <c r="H107" s="176"/>
    </row>
    <row r="108" spans="1:8" ht="19.899999999999999" customHeight="1">
      <c r="A108" s="181" t="s">
        <v>118</v>
      </c>
      <c r="B108" s="182"/>
      <c r="C108" s="182"/>
      <c r="D108" s="182"/>
      <c r="E108" s="182"/>
      <c r="F108" s="256" t="s">
        <v>119</v>
      </c>
      <c r="G108" s="291">
        <v>200000</v>
      </c>
      <c r="H108" s="176"/>
    </row>
    <row r="109" spans="1:8" ht="19.899999999999999" customHeight="1">
      <c r="A109" s="181" t="s">
        <v>120</v>
      </c>
      <c r="B109" s="182"/>
      <c r="C109" s="182"/>
      <c r="D109" s="182"/>
      <c r="E109" s="182"/>
      <c r="F109" s="256" t="s">
        <v>121</v>
      </c>
      <c r="G109" s="291">
        <v>930000</v>
      </c>
      <c r="H109" s="176"/>
    </row>
    <row r="110" spans="1:8" ht="19.899999999999999" customHeight="1">
      <c r="A110" s="181" t="s">
        <v>122</v>
      </c>
      <c r="B110" s="182"/>
      <c r="C110" s="182"/>
      <c r="D110" s="182"/>
      <c r="E110" s="182"/>
      <c r="F110" s="256" t="s">
        <v>123</v>
      </c>
      <c r="G110" s="291">
        <v>100000</v>
      </c>
      <c r="H110" s="176"/>
    </row>
    <row r="111" spans="1:8" ht="19.899999999999999" customHeight="1">
      <c r="A111" s="181" t="s">
        <v>124</v>
      </c>
      <c r="B111" s="182"/>
      <c r="C111" s="182"/>
      <c r="D111" s="182"/>
      <c r="E111" s="182"/>
      <c r="F111" s="256" t="s">
        <v>125</v>
      </c>
      <c r="G111" s="291">
        <v>0</v>
      </c>
      <c r="H111" s="176"/>
    </row>
    <row r="112" spans="1:8" ht="19.899999999999999" customHeight="1">
      <c r="A112" s="181"/>
      <c r="B112" s="182"/>
      <c r="C112" s="182"/>
      <c r="D112" s="182"/>
      <c r="E112" s="182"/>
      <c r="F112" s="256"/>
      <c r="G112" s="578"/>
      <c r="H112" s="176"/>
    </row>
    <row r="113" spans="1:8" ht="19.899999999999999" customHeight="1">
      <c r="A113" s="292" t="s">
        <v>126</v>
      </c>
      <c r="B113" s="293"/>
      <c r="C113" s="293"/>
      <c r="D113" s="293"/>
      <c r="E113" s="293"/>
      <c r="F113" s="294"/>
      <c r="G113" s="253">
        <v>1230000</v>
      </c>
      <c r="H113" s="176"/>
    </row>
    <row r="114" spans="1:8" ht="19.899999999999999" customHeight="1">
      <c r="A114" s="181"/>
      <c r="B114" s="182"/>
      <c r="C114" s="182"/>
      <c r="D114" s="182"/>
      <c r="E114" s="182"/>
      <c r="F114" s="203"/>
      <c r="G114" s="204"/>
      <c r="H114" s="176"/>
    </row>
    <row r="115" spans="1:8" ht="19.899999999999999" customHeight="1">
      <c r="A115" s="252" t="s">
        <v>127</v>
      </c>
      <c r="B115" s="295"/>
      <c r="C115" s="295"/>
      <c r="D115" s="295"/>
      <c r="E115" s="295"/>
      <c r="F115" s="296" t="s">
        <v>128</v>
      </c>
      <c r="G115" s="297">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253">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579"/>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3">
        <v>650000</v>
      </c>
      <c r="H121" s="176"/>
    </row>
    <row r="122" spans="1:8" ht="19.899999999999999" customHeight="1">
      <c r="A122" s="181" t="s">
        <v>133</v>
      </c>
      <c r="B122" s="182"/>
      <c r="C122" s="182"/>
      <c r="D122" s="182"/>
      <c r="E122" s="182"/>
      <c r="F122" s="256" t="s">
        <v>134</v>
      </c>
      <c r="G122" s="291">
        <v>0</v>
      </c>
      <c r="H122" s="176"/>
    </row>
    <row r="123" spans="1:8" ht="19.899999999999999" customHeight="1">
      <c r="A123" s="181" t="s">
        <v>135</v>
      </c>
      <c r="B123" s="182"/>
      <c r="C123" s="182"/>
      <c r="D123" s="182"/>
      <c r="E123" s="182"/>
      <c r="F123" s="256" t="s">
        <v>136</v>
      </c>
      <c r="G123" s="291">
        <v>150000</v>
      </c>
      <c r="H123" s="176"/>
    </row>
    <row r="124" spans="1:8" ht="19.899999999999999" customHeight="1">
      <c r="A124" s="181" t="s">
        <v>137</v>
      </c>
      <c r="B124" s="182"/>
      <c r="C124" s="182"/>
      <c r="D124" s="182"/>
      <c r="E124" s="182"/>
      <c r="F124" s="256" t="s">
        <v>138</v>
      </c>
      <c r="G124" s="291">
        <v>450000</v>
      </c>
      <c r="H124" s="176"/>
    </row>
    <row r="125" spans="1:8" ht="19.899999999999999" customHeight="1">
      <c r="A125" s="181"/>
      <c r="B125" s="182"/>
      <c r="C125" s="182"/>
      <c r="D125" s="182"/>
      <c r="E125" s="182"/>
      <c r="F125" s="256"/>
      <c r="G125" s="578"/>
      <c r="H125" s="176"/>
    </row>
    <row r="126" spans="1:8" ht="19.899999999999999" customHeight="1">
      <c r="A126" s="186" t="s">
        <v>139</v>
      </c>
      <c r="B126" s="182"/>
      <c r="C126" s="182"/>
      <c r="D126" s="182"/>
      <c r="E126" s="182"/>
      <c r="F126" s="256"/>
      <c r="G126" s="199">
        <v>1250000</v>
      </c>
      <c r="H126" s="176"/>
    </row>
    <row r="127" spans="1:8" ht="19.899999999999999" customHeight="1">
      <c r="A127" s="181"/>
      <c r="B127" s="182"/>
      <c r="C127" s="182"/>
      <c r="D127" s="182"/>
      <c r="E127" s="182"/>
      <c r="F127" s="256"/>
      <c r="G127" s="286"/>
      <c r="H127" s="176"/>
    </row>
    <row r="128" spans="1:8" ht="19.899999999999999" customHeight="1">
      <c r="A128" s="1493" t="s">
        <v>140</v>
      </c>
      <c r="B128" s="1494"/>
      <c r="C128" s="1494"/>
      <c r="D128" s="1494"/>
      <c r="E128" s="1494"/>
      <c r="F128" s="1495"/>
      <c r="G128" s="580"/>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0</v>
      </c>
      <c r="H131" s="176"/>
    </row>
    <row r="132" spans="1:8" ht="19.899999999999999" customHeight="1">
      <c r="A132" s="183" t="s">
        <v>145</v>
      </c>
      <c r="B132" s="184"/>
      <c r="C132" s="184"/>
      <c r="D132" s="212"/>
      <c r="E132" s="189"/>
      <c r="F132" s="300">
        <v>49230</v>
      </c>
      <c r="G132" s="301">
        <v>405000</v>
      </c>
      <c r="H132" s="176"/>
    </row>
    <row r="133" spans="1:8" ht="19.899999999999999" customHeight="1">
      <c r="A133" s="183" t="s">
        <v>146</v>
      </c>
      <c r="B133" s="184"/>
      <c r="C133" s="184"/>
      <c r="D133" s="212"/>
      <c r="E133" s="189"/>
      <c r="F133" s="300">
        <v>49240</v>
      </c>
      <c r="G133" s="288">
        <v>0</v>
      </c>
      <c r="H133" s="176"/>
    </row>
    <row r="134" spans="1:8" ht="19.899999999999999" customHeight="1">
      <c r="A134" s="181" t="s">
        <v>147</v>
      </c>
      <c r="B134" s="182"/>
      <c r="C134" s="182"/>
      <c r="D134" s="182"/>
      <c r="E134" s="182"/>
      <c r="F134" s="256" t="s">
        <v>148</v>
      </c>
      <c r="G134" s="288">
        <v>100000</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0</v>
      </c>
      <c r="H136" s="176"/>
    </row>
    <row r="137" spans="1:8" ht="19.899999999999999" customHeight="1">
      <c r="A137" s="181" t="s">
        <v>152</v>
      </c>
      <c r="B137" s="182"/>
      <c r="C137" s="182"/>
      <c r="D137" s="182"/>
      <c r="E137" s="182"/>
      <c r="F137" s="256" t="s">
        <v>153</v>
      </c>
      <c r="G137" s="288">
        <v>0</v>
      </c>
      <c r="H137" s="176"/>
    </row>
    <row r="138" spans="1:8" ht="19.899999999999999" customHeight="1">
      <c r="A138" s="181"/>
      <c r="B138" s="182"/>
      <c r="C138" s="182"/>
      <c r="D138" s="182"/>
      <c r="E138" s="182"/>
      <c r="F138" s="256"/>
      <c r="G138" s="581"/>
      <c r="H138" s="176"/>
    </row>
    <row r="139" spans="1:8" ht="19.899999999999999" customHeight="1">
      <c r="A139" s="186" t="s">
        <v>154</v>
      </c>
      <c r="B139" s="182"/>
      <c r="C139" s="182"/>
      <c r="D139" s="182"/>
      <c r="E139" s="182"/>
      <c r="F139" s="256"/>
      <c r="G139" s="199">
        <v>505000</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v>130572884</v>
      </c>
      <c r="H141" s="176"/>
    </row>
    <row r="142" spans="1:8" ht="19.899999999999999" customHeight="1" thickTop="1">
      <c r="A142" s="191"/>
      <c r="B142" s="192"/>
      <c r="C142" s="192"/>
      <c r="D142" s="192"/>
      <c r="E142" s="192"/>
      <c r="F142" s="217"/>
      <c r="G142" s="218"/>
      <c r="H142" s="176"/>
    </row>
    <row r="143" spans="1:8" ht="19.899999999999999" customHeight="1">
      <c r="A143" s="1496" t="s">
        <v>156</v>
      </c>
      <c r="B143" s="1497"/>
      <c r="C143" s="1497"/>
      <c r="D143" s="1497"/>
      <c r="E143" s="1497"/>
      <c r="F143" s="1498"/>
      <c r="G143" s="219"/>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1656570</v>
      </c>
      <c r="H145" s="176"/>
    </row>
    <row r="146" spans="1:8" ht="19.899999999999999" customHeight="1">
      <c r="A146" s="181" t="s">
        <v>159</v>
      </c>
      <c r="B146" s="176"/>
      <c r="C146" s="176"/>
      <c r="D146" s="176"/>
      <c r="E146" s="176"/>
      <c r="F146" s="256" t="s">
        <v>160</v>
      </c>
      <c r="G146" s="307">
        <v>2166093</v>
      </c>
      <c r="H146" s="176"/>
    </row>
    <row r="147" spans="1:8" ht="19.899999999999999" customHeight="1">
      <c r="A147" s="181" t="s">
        <v>161</v>
      </c>
      <c r="B147" s="176"/>
      <c r="C147" s="176"/>
      <c r="D147" s="176"/>
      <c r="E147" s="176"/>
      <c r="F147" s="256" t="s">
        <v>162</v>
      </c>
      <c r="G147" s="307">
        <v>1679204</v>
      </c>
      <c r="H147" s="176"/>
    </row>
    <row r="148" spans="1:8" ht="19.899999999999999" customHeight="1">
      <c r="A148" s="181" t="s">
        <v>163</v>
      </c>
      <c r="B148" s="176"/>
      <c r="C148" s="176"/>
      <c r="D148" s="176"/>
      <c r="E148" s="176"/>
      <c r="F148" s="256" t="s">
        <v>164</v>
      </c>
      <c r="G148" s="307">
        <v>0</v>
      </c>
      <c r="H148" s="176"/>
    </row>
    <row r="149" spans="1:8" ht="19.899999999999999" customHeight="1">
      <c r="A149" s="181" t="s">
        <v>165</v>
      </c>
      <c r="B149" s="176"/>
      <c r="C149" s="176"/>
      <c r="D149" s="176"/>
      <c r="E149" s="176"/>
      <c r="F149" s="256" t="s">
        <v>166</v>
      </c>
      <c r="G149" s="307">
        <v>0</v>
      </c>
      <c r="H149" s="176"/>
    </row>
    <row r="150" spans="1:8" ht="19.899999999999999" customHeight="1">
      <c r="A150" s="181" t="s">
        <v>167</v>
      </c>
      <c r="B150" s="182"/>
      <c r="C150" s="182"/>
      <c r="D150" s="182"/>
      <c r="E150" s="182"/>
      <c r="F150" s="256" t="s">
        <v>168</v>
      </c>
      <c r="G150" s="307">
        <v>22907890</v>
      </c>
      <c r="H150" s="176"/>
    </row>
    <row r="151" spans="1:8" ht="19.899999999999999" customHeight="1">
      <c r="A151" s="181" t="s">
        <v>169</v>
      </c>
      <c r="B151" s="182"/>
      <c r="C151" s="182"/>
      <c r="D151" s="182"/>
      <c r="E151" s="182"/>
      <c r="F151" s="256" t="s">
        <v>170</v>
      </c>
      <c r="G151" s="307">
        <v>3400000</v>
      </c>
      <c r="H151" s="176"/>
    </row>
    <row r="152" spans="1:8" ht="19.899999999999999" customHeight="1">
      <c r="A152" s="181" t="s">
        <v>171</v>
      </c>
      <c r="B152" s="182"/>
      <c r="C152" s="182"/>
      <c r="D152" s="182"/>
      <c r="E152" s="182"/>
      <c r="F152" s="256" t="s">
        <v>172</v>
      </c>
      <c r="G152" s="307">
        <v>6475</v>
      </c>
      <c r="H152" s="176"/>
    </row>
    <row r="153" spans="1:8" ht="19.899999999999999" customHeight="1">
      <c r="A153" s="181" t="s">
        <v>173</v>
      </c>
      <c r="B153" s="182"/>
      <c r="C153" s="182"/>
      <c r="D153" s="182"/>
      <c r="E153" s="182"/>
      <c r="F153" s="256" t="s">
        <v>174</v>
      </c>
      <c r="G153" s="307">
        <v>2041842</v>
      </c>
      <c r="H153" s="176"/>
    </row>
    <row r="154" spans="1:8" ht="19.899999999999999" customHeight="1">
      <c r="A154" s="181" t="s">
        <v>175</v>
      </c>
      <c r="B154" s="182"/>
      <c r="C154" s="182"/>
      <c r="D154" s="182"/>
      <c r="E154" s="182"/>
      <c r="F154" s="256" t="s">
        <v>176</v>
      </c>
      <c r="G154" s="307">
        <v>0</v>
      </c>
      <c r="H154" s="176"/>
    </row>
    <row r="155" spans="1:8" ht="19.899999999999999" customHeight="1">
      <c r="A155" s="181" t="s">
        <v>177</v>
      </c>
      <c r="B155" s="182"/>
      <c r="C155" s="182"/>
      <c r="D155" s="182"/>
      <c r="E155" s="182"/>
      <c r="F155" s="259">
        <v>52500</v>
      </c>
      <c r="G155" s="307">
        <v>0</v>
      </c>
      <c r="H155" s="176"/>
    </row>
    <row r="156" spans="1:8" ht="19.899999999999999" customHeight="1">
      <c r="A156" s="181" t="s">
        <v>178</v>
      </c>
      <c r="B156" s="182"/>
      <c r="C156" s="182"/>
      <c r="D156" s="182"/>
      <c r="E156" s="182"/>
      <c r="F156" s="256" t="s">
        <v>179</v>
      </c>
      <c r="G156" s="307">
        <v>0</v>
      </c>
      <c r="H156" s="176"/>
    </row>
    <row r="157" spans="1:8" ht="19.899999999999999" customHeight="1">
      <c r="A157" s="181" t="s">
        <v>180</v>
      </c>
      <c r="B157" s="182"/>
      <c r="C157" s="182"/>
      <c r="D157" s="182"/>
      <c r="E157" s="182"/>
      <c r="F157" s="256" t="s">
        <v>181</v>
      </c>
      <c r="G157" s="307">
        <v>0</v>
      </c>
      <c r="H157" s="176"/>
    </row>
    <row r="158" spans="1:8" ht="19.899999999999999" customHeight="1">
      <c r="A158" s="181" t="s">
        <v>182</v>
      </c>
      <c r="B158" s="182"/>
      <c r="C158" s="182"/>
      <c r="D158" s="182"/>
      <c r="E158" s="182"/>
      <c r="F158" s="256" t="s">
        <v>183</v>
      </c>
      <c r="G158" s="307">
        <v>0</v>
      </c>
      <c r="H158" s="176"/>
    </row>
    <row r="159" spans="1:8" ht="19.899999999999999" customHeight="1">
      <c r="A159" s="181" t="s">
        <v>184</v>
      </c>
      <c r="B159" s="182"/>
      <c r="C159" s="182"/>
      <c r="D159" s="182"/>
      <c r="E159" s="182"/>
      <c r="F159" s="256" t="s">
        <v>185</v>
      </c>
      <c r="G159" s="307">
        <v>0</v>
      </c>
      <c r="H159" s="176"/>
    </row>
    <row r="160" spans="1:8" ht="19.899999999999999" customHeight="1">
      <c r="A160" s="181" t="s">
        <v>186</v>
      </c>
      <c r="B160" s="182"/>
      <c r="C160" s="182"/>
      <c r="D160" s="182"/>
      <c r="E160" s="182"/>
      <c r="F160" s="256" t="s">
        <v>187</v>
      </c>
      <c r="G160" s="307">
        <v>15270423</v>
      </c>
      <c r="H160" s="176"/>
    </row>
    <row r="161" spans="1:8" ht="19.899999999999999" customHeight="1">
      <c r="A161" s="181" t="s">
        <v>188</v>
      </c>
      <c r="B161" s="182"/>
      <c r="C161" s="182"/>
      <c r="D161" s="182"/>
      <c r="E161" s="182"/>
      <c r="F161" s="256" t="s">
        <v>189</v>
      </c>
      <c r="G161" s="307">
        <v>0</v>
      </c>
      <c r="H161" s="176"/>
    </row>
    <row r="162" spans="1:8" ht="19.899999999999999" customHeight="1">
      <c r="A162" s="181" t="s">
        <v>190</v>
      </c>
      <c r="B162" s="182"/>
      <c r="C162" s="182"/>
      <c r="D162" s="182"/>
      <c r="E162" s="182"/>
      <c r="F162" s="256" t="s">
        <v>191</v>
      </c>
      <c r="G162" s="307">
        <v>0</v>
      </c>
      <c r="H162" s="176"/>
    </row>
    <row r="163" spans="1:8" ht="19.899999999999999" customHeight="1">
      <c r="A163" s="181" t="s">
        <v>192</v>
      </c>
      <c r="B163" s="182"/>
      <c r="C163" s="182"/>
      <c r="D163" s="182"/>
      <c r="E163" s="182"/>
      <c r="F163" s="256" t="s">
        <v>193</v>
      </c>
      <c r="G163" s="307">
        <v>0</v>
      </c>
      <c r="H163" s="176"/>
    </row>
    <row r="164" spans="1:8" ht="19.899999999999999" customHeight="1">
      <c r="A164" s="181" t="s">
        <v>194</v>
      </c>
      <c r="B164" s="182"/>
      <c r="C164" s="182"/>
      <c r="D164" s="182"/>
      <c r="E164" s="182"/>
      <c r="F164" s="256" t="s">
        <v>195</v>
      </c>
      <c r="G164" s="307">
        <v>727554</v>
      </c>
      <c r="H164" s="176"/>
    </row>
    <row r="165" spans="1:8" ht="19.899999999999999" customHeight="1">
      <c r="A165" s="181" t="s">
        <v>196</v>
      </c>
      <c r="B165" s="182"/>
      <c r="C165" s="182"/>
      <c r="D165" s="182"/>
      <c r="E165" s="182"/>
      <c r="F165" s="256" t="s">
        <v>197</v>
      </c>
      <c r="G165" s="307">
        <v>15514130</v>
      </c>
      <c r="H165" s="176"/>
    </row>
    <row r="166" spans="1:8" ht="19.899999999999999" customHeight="1">
      <c r="A166" s="181" t="s">
        <v>198</v>
      </c>
      <c r="B166" s="182"/>
      <c r="C166" s="182"/>
      <c r="D166" s="182"/>
      <c r="E166" s="182"/>
      <c r="F166" s="256" t="s">
        <v>199</v>
      </c>
      <c r="G166" s="307">
        <v>300539</v>
      </c>
      <c r="H166" s="176"/>
    </row>
    <row r="167" spans="1:8" ht="19.899999999999999" customHeight="1">
      <c r="A167" s="181" t="s">
        <v>200</v>
      </c>
      <c r="B167" s="182"/>
      <c r="C167" s="182"/>
      <c r="D167" s="182"/>
      <c r="E167" s="182"/>
      <c r="F167" s="256" t="s">
        <v>201</v>
      </c>
      <c r="G167" s="307">
        <v>1812655</v>
      </c>
      <c r="H167" s="176"/>
    </row>
    <row r="168" spans="1:8" ht="19.899999999999999" customHeight="1">
      <c r="A168" s="181" t="s">
        <v>202</v>
      </c>
      <c r="B168" s="182"/>
      <c r="C168" s="182"/>
      <c r="D168" s="182"/>
      <c r="E168" s="182"/>
      <c r="F168" s="256" t="s">
        <v>203</v>
      </c>
      <c r="G168" s="307">
        <v>0</v>
      </c>
      <c r="H168" s="176"/>
    </row>
    <row r="169" spans="1:8" ht="19.899999999999999" customHeight="1">
      <c r="A169" s="181" t="s">
        <v>204</v>
      </c>
      <c r="B169" s="182"/>
      <c r="C169" s="182"/>
      <c r="D169" s="182"/>
      <c r="E169" s="182"/>
      <c r="F169" s="256" t="s">
        <v>205</v>
      </c>
      <c r="G169" s="307">
        <v>12704346</v>
      </c>
      <c r="H169" s="176"/>
    </row>
    <row r="170" spans="1:8" ht="19.899999999999999" customHeight="1">
      <c r="A170" s="181" t="s">
        <v>206</v>
      </c>
      <c r="B170" s="182"/>
      <c r="C170" s="182"/>
      <c r="D170" s="182"/>
      <c r="E170" s="182"/>
      <c r="F170" s="259">
        <v>56001</v>
      </c>
      <c r="G170" s="307">
        <v>0</v>
      </c>
      <c r="H170" s="176"/>
    </row>
    <row r="171" spans="1:8" ht="19.899999999999999" customHeight="1">
      <c r="A171" s="181" t="s">
        <v>207</v>
      </c>
      <c r="B171" s="182"/>
      <c r="C171" s="182"/>
      <c r="D171" s="182"/>
      <c r="E171" s="182"/>
      <c r="F171" s="259">
        <v>56002</v>
      </c>
      <c r="G171" s="307">
        <v>0</v>
      </c>
      <c r="H171" s="176"/>
    </row>
    <row r="172" spans="1:8" ht="19.899999999999999" customHeight="1">
      <c r="A172" s="181" t="s">
        <v>208</v>
      </c>
      <c r="B172" s="182"/>
      <c r="C172" s="182"/>
      <c r="D172" s="182"/>
      <c r="E172" s="182"/>
      <c r="F172" s="259">
        <v>56003</v>
      </c>
      <c r="G172" s="307">
        <v>0</v>
      </c>
      <c r="H172" s="176"/>
    </row>
    <row r="173" spans="1:8" ht="19.899999999999999" customHeight="1">
      <c r="A173" s="181" t="s">
        <v>209</v>
      </c>
      <c r="B173" s="182"/>
      <c r="C173" s="182"/>
      <c r="D173" s="182"/>
      <c r="E173" s="182"/>
      <c r="F173" s="308" t="s">
        <v>210</v>
      </c>
      <c r="G173" s="307">
        <v>0</v>
      </c>
      <c r="H173" s="176"/>
    </row>
    <row r="174" spans="1:8" ht="19.899999999999999" customHeight="1">
      <c r="A174" s="181" t="s">
        <v>211</v>
      </c>
      <c r="B174" s="182"/>
      <c r="C174" s="182"/>
      <c r="D174" s="182"/>
      <c r="E174" s="182"/>
      <c r="F174" s="256" t="s">
        <v>212</v>
      </c>
      <c r="G174" s="307">
        <v>9681</v>
      </c>
      <c r="H174" s="176"/>
    </row>
    <row r="175" spans="1:8" ht="19.899999999999999" customHeight="1">
      <c r="A175" s="209" t="s">
        <v>213</v>
      </c>
      <c r="B175" s="176"/>
      <c r="C175" s="176"/>
      <c r="D175" s="176"/>
      <c r="E175" s="176"/>
      <c r="F175" s="298" t="s">
        <v>214</v>
      </c>
      <c r="G175" s="307">
        <v>2554879</v>
      </c>
      <c r="H175" s="176"/>
    </row>
    <row r="176" spans="1:8" ht="19.899999999999999" customHeight="1">
      <c r="A176" s="181" t="s">
        <v>215</v>
      </c>
      <c r="B176" s="182"/>
      <c r="C176" s="182"/>
      <c r="D176" s="182"/>
      <c r="E176" s="182"/>
      <c r="F176" s="256" t="s">
        <v>216</v>
      </c>
      <c r="G176" s="307">
        <v>619383</v>
      </c>
      <c r="H176" s="176"/>
    </row>
    <row r="177" spans="1:8" ht="19.899999999999999" customHeight="1">
      <c r="A177" s="181" t="s">
        <v>217</v>
      </c>
      <c r="B177" s="182"/>
      <c r="C177" s="182"/>
      <c r="D177" s="182"/>
      <c r="E177" s="182"/>
      <c r="F177" s="256" t="s">
        <v>218</v>
      </c>
      <c r="G177" s="307">
        <v>0</v>
      </c>
      <c r="H177" s="176"/>
    </row>
    <row r="178" spans="1:8" ht="19.899999999999999" customHeight="1">
      <c r="A178" s="181" t="s">
        <v>219</v>
      </c>
      <c r="B178" s="182"/>
      <c r="C178" s="182"/>
      <c r="D178" s="182"/>
      <c r="E178" s="182"/>
      <c r="F178" s="256" t="s">
        <v>220</v>
      </c>
      <c r="G178" s="307">
        <v>0</v>
      </c>
      <c r="H178" s="176"/>
    </row>
    <row r="179" spans="1:8" ht="19.899999999999999" customHeight="1">
      <c r="A179" s="181" t="s">
        <v>221</v>
      </c>
      <c r="B179" s="182"/>
      <c r="C179" s="182"/>
      <c r="D179" s="182"/>
      <c r="E179" s="182"/>
      <c r="F179" s="256" t="s">
        <v>222</v>
      </c>
      <c r="G179" s="307">
        <v>0</v>
      </c>
      <c r="H179" s="176"/>
    </row>
    <row r="180" spans="1:8" ht="19.899999999999999" customHeight="1">
      <c r="A180" s="181" t="s">
        <v>223</v>
      </c>
      <c r="B180" s="182"/>
      <c r="C180" s="182"/>
      <c r="D180" s="182"/>
      <c r="E180" s="182"/>
      <c r="F180" s="256" t="s">
        <v>224</v>
      </c>
      <c r="G180" s="307">
        <v>797459</v>
      </c>
      <c r="H180" s="176"/>
    </row>
    <row r="181" spans="1:8" ht="19.899999999999999" customHeight="1">
      <c r="A181" s="181" t="s">
        <v>225</v>
      </c>
      <c r="B181" s="182"/>
      <c r="C181" s="182"/>
      <c r="D181" s="182"/>
      <c r="E181" s="182"/>
      <c r="F181" s="256" t="s">
        <v>226</v>
      </c>
      <c r="G181" s="307">
        <v>0</v>
      </c>
      <c r="H181" s="176"/>
    </row>
    <row r="182" spans="1:8" ht="19.899999999999999" customHeight="1">
      <c r="A182" s="181" t="s">
        <v>227</v>
      </c>
      <c r="B182" s="182"/>
      <c r="C182" s="182"/>
      <c r="D182" s="182"/>
      <c r="E182" s="182"/>
      <c r="F182" s="256" t="s">
        <v>228</v>
      </c>
      <c r="G182" s="307">
        <v>0</v>
      </c>
      <c r="H182" s="176"/>
    </row>
    <row r="183" spans="1:8" ht="19.899999999999999" customHeight="1">
      <c r="A183" s="181" t="s">
        <v>229</v>
      </c>
      <c r="B183" s="182"/>
      <c r="C183" s="182"/>
      <c r="D183" s="182"/>
      <c r="E183" s="182"/>
      <c r="F183" s="256" t="s">
        <v>230</v>
      </c>
      <c r="G183" s="307">
        <v>4883509</v>
      </c>
      <c r="H183" s="176"/>
    </row>
    <row r="184" spans="1:8" ht="19.899999999999999" customHeight="1">
      <c r="A184" s="181" t="s">
        <v>231</v>
      </c>
      <c r="B184" s="182"/>
      <c r="C184" s="182"/>
      <c r="D184" s="182"/>
      <c r="E184" s="182"/>
      <c r="F184" s="256" t="s">
        <v>232</v>
      </c>
      <c r="G184" s="307">
        <v>6128707</v>
      </c>
      <c r="H184" s="176"/>
    </row>
    <row r="185" spans="1:8" ht="19.899999999999999" customHeight="1">
      <c r="A185" s="181" t="s">
        <v>233</v>
      </c>
      <c r="B185" s="182"/>
      <c r="C185" s="182"/>
      <c r="D185" s="182"/>
      <c r="E185" s="182"/>
      <c r="F185" s="256" t="s">
        <v>234</v>
      </c>
      <c r="G185" s="307">
        <v>0</v>
      </c>
      <c r="H185" s="176"/>
    </row>
    <row r="186" spans="1:8" ht="19.899999999999999" customHeight="1">
      <c r="A186" s="181" t="s">
        <v>235</v>
      </c>
      <c r="B186" s="182"/>
      <c r="C186" s="182"/>
      <c r="D186" s="182"/>
      <c r="E186" s="182"/>
      <c r="F186" s="256" t="s">
        <v>236</v>
      </c>
      <c r="G186" s="307">
        <v>0</v>
      </c>
      <c r="H186" s="176"/>
    </row>
    <row r="187" spans="1:8" ht="19.899999999999999" customHeight="1">
      <c r="A187" s="181" t="s">
        <v>237</v>
      </c>
      <c r="B187" s="182"/>
      <c r="C187" s="182"/>
      <c r="D187" s="182"/>
      <c r="E187" s="182"/>
      <c r="F187" s="256" t="s">
        <v>238</v>
      </c>
      <c r="G187" s="307">
        <v>0</v>
      </c>
      <c r="H187" s="176"/>
    </row>
    <row r="188" spans="1:8" ht="19.899999999999999" customHeight="1">
      <c r="A188" s="181" t="s">
        <v>239</v>
      </c>
      <c r="B188" s="182"/>
      <c r="C188" s="182"/>
      <c r="D188" s="182"/>
      <c r="E188" s="182"/>
      <c r="F188" s="309">
        <v>59600</v>
      </c>
      <c r="G188" s="307">
        <v>0</v>
      </c>
      <c r="H188" s="176"/>
    </row>
    <row r="189" spans="1:8" ht="19.899999999999999" customHeight="1">
      <c r="A189" s="181" t="s">
        <v>240</v>
      </c>
      <c r="B189" s="182"/>
      <c r="C189" s="182"/>
      <c r="D189" s="182"/>
      <c r="E189" s="182"/>
      <c r="F189" s="256" t="s">
        <v>241</v>
      </c>
      <c r="G189" s="307">
        <v>7417925</v>
      </c>
      <c r="H189" s="176"/>
    </row>
    <row r="190" spans="1:8" ht="19.899999999999999" customHeight="1">
      <c r="A190" s="181" t="s">
        <v>242</v>
      </c>
      <c r="B190" s="182"/>
      <c r="C190" s="182"/>
      <c r="D190" s="182"/>
      <c r="E190" s="182"/>
      <c r="F190" s="256" t="s">
        <v>243</v>
      </c>
      <c r="G190" s="307">
        <v>77736</v>
      </c>
      <c r="H190" s="176"/>
    </row>
    <row r="191" spans="1:8" ht="19.899999999999999" customHeight="1">
      <c r="A191" s="181" t="s">
        <v>244</v>
      </c>
      <c r="B191" s="182"/>
      <c r="C191" s="182"/>
      <c r="D191" s="182"/>
      <c r="E191" s="182"/>
      <c r="F191" s="256" t="s">
        <v>245</v>
      </c>
      <c r="G191" s="307">
        <v>500000</v>
      </c>
      <c r="H191" s="176"/>
    </row>
    <row r="192" spans="1:8" ht="19.899999999999999" customHeight="1">
      <c r="A192" s="181"/>
      <c r="B192" s="182"/>
      <c r="C192" s="182"/>
      <c r="D192" s="182"/>
      <c r="E192" s="182"/>
      <c r="F192" s="256"/>
      <c r="G192" s="582"/>
      <c r="H192" s="176"/>
    </row>
    <row r="193" spans="1:8" ht="19.899999999999999" customHeight="1">
      <c r="A193" s="220" t="s">
        <v>246</v>
      </c>
      <c r="B193" s="221"/>
      <c r="C193" s="221"/>
      <c r="D193" s="221"/>
      <c r="E193" s="221"/>
      <c r="F193" s="222"/>
      <c r="G193" s="223">
        <v>103177000</v>
      </c>
      <c r="H193" s="176"/>
    </row>
    <row r="194" spans="1:8" ht="19.899999999999999" customHeight="1">
      <c r="A194" s="224"/>
      <c r="B194" s="225"/>
      <c r="C194" s="225"/>
      <c r="D194" s="225"/>
      <c r="E194" s="225"/>
      <c r="F194" s="310"/>
      <c r="G194" s="311"/>
      <c r="H194" s="176"/>
    </row>
    <row r="195" spans="1:8" ht="19.899999999999999" customHeight="1">
      <c r="A195" s="583" t="s">
        <v>247</v>
      </c>
      <c r="B195" s="584"/>
      <c r="C195" s="584"/>
      <c r="D195" s="584"/>
      <c r="E195" s="584"/>
      <c r="F195" s="585"/>
      <c r="G195" s="586"/>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688210</v>
      </c>
      <c r="H197" s="176"/>
    </row>
    <row r="198" spans="1:8" ht="19.899999999999999" customHeight="1">
      <c r="A198" s="181" t="s">
        <v>250</v>
      </c>
      <c r="B198" s="182"/>
      <c r="C198" s="182"/>
      <c r="D198" s="182"/>
      <c r="E198" s="182"/>
      <c r="F198" s="256" t="s">
        <v>251</v>
      </c>
      <c r="G198" s="307">
        <v>119652</v>
      </c>
      <c r="H198" s="176"/>
    </row>
    <row r="199" spans="1:8" ht="19.899999999999999" customHeight="1">
      <c r="A199" s="181" t="s">
        <v>252</v>
      </c>
      <c r="B199" s="182"/>
      <c r="C199" s="182"/>
      <c r="D199" s="182"/>
      <c r="E199" s="182"/>
      <c r="F199" s="256" t="s">
        <v>253</v>
      </c>
      <c r="G199" s="307">
        <v>290900</v>
      </c>
      <c r="H199" s="176"/>
    </row>
    <row r="200" spans="1:8" ht="19.899999999999999" customHeight="1">
      <c r="A200" s="181" t="s">
        <v>254</v>
      </c>
      <c r="B200" s="182"/>
      <c r="C200" s="182"/>
      <c r="D200" s="182"/>
      <c r="E200" s="182"/>
      <c r="F200" s="256" t="s">
        <v>255</v>
      </c>
      <c r="G200" s="307">
        <v>210269</v>
      </c>
      <c r="H200" s="176"/>
    </row>
    <row r="201" spans="1:8" ht="19.899999999999999" customHeight="1">
      <c r="A201" s="181" t="s">
        <v>256</v>
      </c>
      <c r="B201" s="182"/>
      <c r="C201" s="182"/>
      <c r="D201" s="182"/>
      <c r="E201" s="182"/>
      <c r="F201" s="256" t="s">
        <v>257</v>
      </c>
      <c r="G201" s="307">
        <v>2028968</v>
      </c>
      <c r="H201" s="176"/>
    </row>
    <row r="202" spans="1:8" ht="19.899999999999999" customHeight="1">
      <c r="A202" s="181" t="s">
        <v>258</v>
      </c>
      <c r="B202" s="182"/>
      <c r="C202" s="182"/>
      <c r="D202" s="182"/>
      <c r="E202" s="182"/>
      <c r="F202" s="256" t="s">
        <v>259</v>
      </c>
      <c r="G202" s="307">
        <v>188820</v>
      </c>
      <c r="H202" s="176"/>
    </row>
    <row r="203" spans="1:8" ht="19.899999999999999" customHeight="1">
      <c r="A203" s="181" t="s">
        <v>260</v>
      </c>
      <c r="B203" s="182"/>
      <c r="C203" s="182"/>
      <c r="D203" s="182"/>
      <c r="E203" s="182"/>
      <c r="F203" s="256" t="s">
        <v>261</v>
      </c>
      <c r="G203" s="307">
        <v>1594663</v>
      </c>
      <c r="H203" s="176"/>
    </row>
    <row r="204" spans="1:8" ht="19.899999999999999" customHeight="1">
      <c r="A204" s="181" t="s">
        <v>262</v>
      </c>
      <c r="B204" s="182"/>
      <c r="C204" s="182"/>
      <c r="D204" s="182"/>
      <c r="E204" s="182"/>
      <c r="F204" s="256" t="s">
        <v>263</v>
      </c>
      <c r="G204" s="307">
        <v>0</v>
      </c>
      <c r="H204" s="176"/>
    </row>
    <row r="205" spans="1:8" ht="19.899999999999999" customHeight="1">
      <c r="A205" s="181" t="s">
        <v>264</v>
      </c>
      <c r="B205" s="182"/>
      <c r="C205" s="182"/>
      <c r="D205" s="182"/>
      <c r="E205" s="182"/>
      <c r="F205" s="256" t="s">
        <v>265</v>
      </c>
      <c r="G205" s="307">
        <v>24909</v>
      </c>
      <c r="H205" s="176"/>
    </row>
    <row r="206" spans="1:8" ht="19.899999999999999" customHeight="1">
      <c r="A206" s="181" t="s">
        <v>266</v>
      </c>
      <c r="B206" s="182"/>
      <c r="C206" s="182"/>
      <c r="D206" s="182"/>
      <c r="E206" s="182"/>
      <c r="F206" s="256" t="s">
        <v>267</v>
      </c>
      <c r="G206" s="307">
        <v>384701</v>
      </c>
      <c r="H206" s="176"/>
    </row>
    <row r="207" spans="1:8" ht="19.899999999999999" customHeight="1">
      <c r="A207" s="181" t="s">
        <v>268</v>
      </c>
      <c r="B207" s="182"/>
      <c r="C207" s="182"/>
      <c r="D207" s="182"/>
      <c r="E207" s="182"/>
      <c r="F207" s="256" t="s">
        <v>269</v>
      </c>
      <c r="G207" s="307">
        <v>2628791</v>
      </c>
      <c r="H207" s="176"/>
    </row>
    <row r="208" spans="1:8" ht="19.899999999999999" customHeight="1">
      <c r="A208" s="181" t="s">
        <v>270</v>
      </c>
      <c r="B208" s="182"/>
      <c r="C208" s="182"/>
      <c r="D208" s="182"/>
      <c r="E208" s="182"/>
      <c r="F208" s="256" t="s">
        <v>271</v>
      </c>
      <c r="G208" s="307">
        <v>144101</v>
      </c>
      <c r="H208" s="176"/>
    </row>
    <row r="209" spans="1:8" ht="19.899999999999999" customHeight="1">
      <c r="A209" s="181" t="s">
        <v>272</v>
      </c>
      <c r="B209" s="182"/>
      <c r="C209" s="182"/>
      <c r="D209" s="182"/>
      <c r="E209" s="182"/>
      <c r="F209" s="256" t="s">
        <v>273</v>
      </c>
      <c r="G209" s="307">
        <v>116989</v>
      </c>
      <c r="H209" s="176"/>
    </row>
    <row r="210" spans="1:8" ht="19.899999999999999" customHeight="1">
      <c r="A210" s="181" t="s">
        <v>274</v>
      </c>
      <c r="B210" s="176"/>
      <c r="C210" s="176"/>
      <c r="D210" s="176"/>
      <c r="E210" s="176"/>
      <c r="F210" s="256" t="s">
        <v>275</v>
      </c>
      <c r="G210" s="307">
        <v>38981</v>
      </c>
      <c r="H210" s="176"/>
    </row>
    <row r="211" spans="1:8" ht="19.899999999999999" customHeight="1">
      <c r="A211" s="181" t="s">
        <v>276</v>
      </c>
      <c r="B211" s="176"/>
      <c r="C211" s="176"/>
      <c r="D211" s="176"/>
      <c r="E211" s="176"/>
      <c r="F211" s="259">
        <v>64007</v>
      </c>
      <c r="G211" s="307">
        <v>0</v>
      </c>
      <c r="H211" s="176"/>
    </row>
    <row r="212" spans="1:8" ht="19.899999999999999" customHeight="1">
      <c r="A212" s="181" t="s">
        <v>277</v>
      </c>
      <c r="B212" s="182"/>
      <c r="C212" s="182"/>
      <c r="D212" s="182"/>
      <c r="E212" s="182"/>
      <c r="F212" s="256" t="s">
        <v>278</v>
      </c>
      <c r="G212" s="307">
        <v>6096209</v>
      </c>
      <c r="H212" s="176"/>
    </row>
    <row r="213" spans="1:8" ht="19.899999999999999" customHeight="1">
      <c r="A213" s="181" t="s">
        <v>279</v>
      </c>
      <c r="B213" s="182"/>
      <c r="C213" s="182"/>
      <c r="D213" s="182"/>
      <c r="E213" s="182"/>
      <c r="F213" s="256" t="s">
        <v>280</v>
      </c>
      <c r="G213" s="307">
        <v>0</v>
      </c>
      <c r="H213" s="176"/>
    </row>
    <row r="214" spans="1:8" ht="19.899999999999999" customHeight="1">
      <c r="A214" s="181" t="s">
        <v>281</v>
      </c>
      <c r="B214" s="182"/>
      <c r="C214" s="182"/>
      <c r="D214" s="182"/>
      <c r="E214" s="182"/>
      <c r="F214" s="256" t="s">
        <v>282</v>
      </c>
      <c r="G214" s="307">
        <v>0</v>
      </c>
      <c r="H214" s="176"/>
    </row>
    <row r="215" spans="1:8" ht="19.899999999999999" customHeight="1">
      <c r="A215" s="181" t="s">
        <v>283</v>
      </c>
      <c r="B215" s="182"/>
      <c r="C215" s="182"/>
      <c r="D215" s="182"/>
      <c r="E215" s="182"/>
      <c r="F215" s="256" t="s">
        <v>284</v>
      </c>
      <c r="G215" s="307">
        <v>1625970</v>
      </c>
      <c r="H215" s="176"/>
    </row>
    <row r="216" spans="1:8" ht="19.899999999999999" customHeight="1">
      <c r="A216" s="181" t="s">
        <v>285</v>
      </c>
      <c r="B216" s="182"/>
      <c r="C216" s="182"/>
      <c r="D216" s="182"/>
      <c r="E216" s="182"/>
      <c r="F216" s="256" t="s">
        <v>286</v>
      </c>
      <c r="G216" s="307">
        <v>2650739</v>
      </c>
      <c r="H216" s="176"/>
    </row>
    <row r="217" spans="1:8" ht="19.899999999999999" customHeight="1">
      <c r="A217" s="181" t="s">
        <v>287</v>
      </c>
      <c r="B217" s="176"/>
      <c r="C217" s="176"/>
      <c r="D217" s="176"/>
      <c r="E217" s="176"/>
      <c r="F217" s="298" t="s">
        <v>288</v>
      </c>
      <c r="G217" s="307">
        <v>1491309</v>
      </c>
      <c r="H217" s="176"/>
    </row>
    <row r="218" spans="1:8" ht="19.899999999999999" customHeight="1">
      <c r="A218" s="181" t="s">
        <v>289</v>
      </c>
      <c r="B218" s="182"/>
      <c r="C218" s="182"/>
      <c r="D218" s="182"/>
      <c r="E218" s="182"/>
      <c r="F218" s="256" t="s">
        <v>290</v>
      </c>
      <c r="G218" s="307">
        <v>1061316</v>
      </c>
      <c r="H218" s="176"/>
    </row>
    <row r="219" spans="1:8" ht="19.899999999999999" customHeight="1">
      <c r="A219" s="181" t="s">
        <v>291</v>
      </c>
      <c r="B219" s="182"/>
      <c r="C219" s="182"/>
      <c r="D219" s="182"/>
      <c r="E219" s="182"/>
      <c r="F219" s="256" t="s">
        <v>292</v>
      </c>
      <c r="G219" s="307">
        <v>818040</v>
      </c>
      <c r="H219" s="176"/>
    </row>
    <row r="220" spans="1:8" ht="19.899999999999999" customHeight="1">
      <c r="A220" s="183" t="s">
        <v>293</v>
      </c>
      <c r="B220" s="184"/>
      <c r="C220" s="184"/>
      <c r="D220" s="184"/>
      <c r="E220" s="184"/>
      <c r="F220" s="271" t="s">
        <v>294</v>
      </c>
      <c r="G220" s="307">
        <v>701300</v>
      </c>
      <c r="H220" s="176"/>
    </row>
    <row r="221" spans="1:8" ht="19.899999999999999" customHeight="1">
      <c r="A221" s="181" t="s">
        <v>295</v>
      </c>
      <c r="B221" s="182"/>
      <c r="C221" s="182"/>
      <c r="D221" s="182"/>
      <c r="E221" s="182"/>
      <c r="F221" s="285" t="s">
        <v>296</v>
      </c>
      <c r="G221" s="307">
        <v>30508</v>
      </c>
      <c r="H221" s="176"/>
    </row>
    <row r="222" spans="1:8" ht="19.899999999999999" customHeight="1">
      <c r="A222" s="181" t="s">
        <v>297</v>
      </c>
      <c r="B222" s="182"/>
      <c r="C222" s="182"/>
      <c r="D222" s="182"/>
      <c r="E222" s="182"/>
      <c r="F222" s="256" t="s">
        <v>298</v>
      </c>
      <c r="G222" s="307">
        <v>0</v>
      </c>
      <c r="H222" s="176"/>
    </row>
    <row r="223" spans="1:8" ht="19.899999999999999" customHeight="1">
      <c r="A223" s="181" t="s">
        <v>299</v>
      </c>
      <c r="B223" s="182"/>
      <c r="C223" s="182"/>
      <c r="D223" s="182"/>
      <c r="E223" s="182"/>
      <c r="F223" s="256" t="s">
        <v>300</v>
      </c>
      <c r="G223" s="307">
        <v>0</v>
      </c>
      <c r="H223" s="176"/>
    </row>
    <row r="224" spans="1:8" ht="19.899999999999999" customHeight="1">
      <c r="A224" s="181" t="s">
        <v>301</v>
      </c>
      <c r="B224" s="182"/>
      <c r="C224" s="182"/>
      <c r="D224" s="182"/>
      <c r="E224" s="182"/>
      <c r="F224" s="256" t="s">
        <v>302</v>
      </c>
      <c r="G224" s="307">
        <v>2406822</v>
      </c>
      <c r="H224" s="176"/>
    </row>
    <row r="225" spans="1:9" ht="19.899999999999999" customHeight="1">
      <c r="A225" s="181" t="s">
        <v>303</v>
      </c>
      <c r="B225" s="182"/>
      <c r="C225" s="182"/>
      <c r="D225" s="182"/>
      <c r="E225" s="182"/>
      <c r="F225" s="256" t="s">
        <v>304</v>
      </c>
      <c r="G225" s="307">
        <v>0</v>
      </c>
      <c r="H225" s="176"/>
    </row>
    <row r="226" spans="1:9" ht="19.899999999999999" customHeight="1">
      <c r="A226" s="181" t="s">
        <v>305</v>
      </c>
      <c r="B226" s="182"/>
      <c r="C226" s="182"/>
      <c r="D226" s="182"/>
      <c r="E226" s="182"/>
      <c r="F226" s="256" t="s">
        <v>306</v>
      </c>
      <c r="G226" s="307">
        <v>0</v>
      </c>
      <c r="H226" s="176"/>
    </row>
    <row r="227" spans="1:9" ht="19.899999999999999" customHeight="1">
      <c r="A227" s="226" t="s">
        <v>307</v>
      </c>
      <c r="B227" s="182"/>
      <c r="C227" s="182"/>
      <c r="D227" s="227"/>
      <c r="E227" s="182"/>
      <c r="F227" s="312" t="s">
        <v>308</v>
      </c>
      <c r="G227" s="307">
        <v>0</v>
      </c>
      <c r="H227" s="176"/>
    </row>
    <row r="228" spans="1:9" ht="19.899999999999999" customHeight="1">
      <c r="A228" s="226" t="s">
        <v>309</v>
      </c>
      <c r="B228" s="228"/>
      <c r="C228" s="228"/>
      <c r="D228" s="229"/>
      <c r="E228" s="228"/>
      <c r="F228" s="313" t="s">
        <v>310</v>
      </c>
      <c r="G228" s="307">
        <v>0</v>
      </c>
      <c r="H228" s="176"/>
    </row>
    <row r="229" spans="1:9" ht="19.899999999999999" customHeight="1">
      <c r="A229" s="226" t="s">
        <v>311</v>
      </c>
      <c r="B229" s="228"/>
      <c r="C229" s="228"/>
      <c r="D229" s="229"/>
      <c r="E229" s="228"/>
      <c r="F229" s="313" t="s">
        <v>312</v>
      </c>
      <c r="G229" s="307">
        <v>0</v>
      </c>
      <c r="H229" s="176"/>
    </row>
    <row r="230" spans="1:9" ht="19.899999999999999" customHeight="1">
      <c r="A230" s="226" t="s">
        <v>313</v>
      </c>
      <c r="B230" s="228"/>
      <c r="C230" s="228"/>
      <c r="D230" s="229"/>
      <c r="E230" s="228"/>
      <c r="F230" s="314" t="s">
        <v>314</v>
      </c>
      <c r="G230" s="307">
        <v>0</v>
      </c>
      <c r="H230" s="176"/>
    </row>
    <row r="231" spans="1:9" ht="19.899999999999999" customHeight="1">
      <c r="A231" s="226" t="s">
        <v>315</v>
      </c>
      <c r="B231" s="228"/>
      <c r="C231" s="228"/>
      <c r="D231" s="229"/>
      <c r="E231" s="228"/>
      <c r="F231" s="315">
        <v>69270</v>
      </c>
      <c r="G231" s="307">
        <v>0</v>
      </c>
      <c r="H231" s="176"/>
    </row>
    <row r="232" spans="1:9" ht="19.899999999999999" customHeight="1">
      <c r="A232" s="181" t="s">
        <v>316</v>
      </c>
      <c r="B232" s="182"/>
      <c r="C232" s="182"/>
      <c r="D232" s="182"/>
      <c r="E232" s="182"/>
      <c r="F232" s="256" t="s">
        <v>317</v>
      </c>
      <c r="G232" s="307">
        <v>52909</v>
      </c>
      <c r="H232" s="176"/>
      <c r="I232" s="230"/>
    </row>
    <row r="233" spans="1:9" ht="19.899999999999999" customHeight="1">
      <c r="A233" s="181" t="s">
        <v>318</v>
      </c>
      <c r="B233" s="182"/>
      <c r="C233" s="182"/>
      <c r="D233" s="182"/>
      <c r="E233" s="182"/>
      <c r="F233" s="256" t="s">
        <v>319</v>
      </c>
      <c r="G233" s="307">
        <v>0</v>
      </c>
      <c r="H233" s="176"/>
    </row>
    <row r="234" spans="1:9" ht="19.899999999999999" customHeight="1">
      <c r="A234" s="181" t="s">
        <v>320</v>
      </c>
      <c r="B234" s="182"/>
      <c r="C234" s="182"/>
      <c r="D234" s="182"/>
      <c r="E234" s="182"/>
      <c r="F234" s="256" t="s">
        <v>321</v>
      </c>
      <c r="G234" s="165">
        <v>500808</v>
      </c>
      <c r="H234" s="176"/>
    </row>
    <row r="235" spans="1:9" ht="19.899999999999999" customHeight="1">
      <c r="A235" s="181"/>
      <c r="B235" s="182"/>
      <c r="C235" s="182"/>
      <c r="D235" s="182"/>
      <c r="E235" s="182"/>
      <c r="F235" s="256"/>
      <c r="G235" s="317"/>
      <c r="H235" s="176"/>
    </row>
    <row r="236" spans="1:9" ht="19.899999999999999" customHeight="1">
      <c r="A236" s="205" t="s">
        <v>322</v>
      </c>
      <c r="B236" s="192"/>
      <c r="C236" s="192"/>
      <c r="D236" s="192"/>
      <c r="E236" s="192"/>
      <c r="F236" s="193"/>
      <c r="G236" s="231">
        <v>25895884</v>
      </c>
      <c r="H236" s="176"/>
    </row>
    <row r="237" spans="1:9" ht="19.899999999999999" customHeight="1">
      <c r="A237" s="224"/>
      <c r="B237" s="225"/>
      <c r="C237" s="225"/>
      <c r="D237" s="225"/>
      <c r="E237" s="225"/>
      <c r="F237" s="587"/>
      <c r="G237" s="588"/>
      <c r="H237" s="176"/>
    </row>
    <row r="238" spans="1:9" ht="19.899999999999999" customHeight="1">
      <c r="A238" s="1499" t="s">
        <v>323</v>
      </c>
      <c r="B238" s="1500"/>
      <c r="C238" s="1500"/>
      <c r="D238" s="1500"/>
      <c r="E238" s="1500"/>
      <c r="F238" s="1501"/>
      <c r="G238" s="589"/>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0</v>
      </c>
      <c r="H240" s="176"/>
    </row>
    <row r="241" spans="1:10" ht="19.899999999999999" customHeight="1">
      <c r="A241" s="183" t="s">
        <v>326</v>
      </c>
      <c r="B241" s="184"/>
      <c r="C241" s="184"/>
      <c r="D241" s="184"/>
      <c r="E241" s="184"/>
      <c r="F241" s="271" t="s">
        <v>327</v>
      </c>
      <c r="G241" s="320">
        <v>750000</v>
      </c>
      <c r="H241" s="176"/>
    </row>
    <row r="242" spans="1:10" ht="19.899999999999999" customHeight="1">
      <c r="A242" s="181" t="s">
        <v>328</v>
      </c>
      <c r="B242" s="182"/>
      <c r="C242" s="182"/>
      <c r="D242" s="182"/>
      <c r="E242" s="182"/>
      <c r="F242" s="256" t="s">
        <v>329</v>
      </c>
      <c r="G242" s="320">
        <v>750000</v>
      </c>
      <c r="H242" s="176"/>
    </row>
    <row r="243" spans="1:10" ht="19.899999999999999" customHeight="1">
      <c r="A243" s="183" t="s">
        <v>330</v>
      </c>
      <c r="B243" s="184"/>
      <c r="C243" s="184"/>
      <c r="D243" s="184"/>
      <c r="E243" s="184"/>
      <c r="F243" s="271" t="s">
        <v>331</v>
      </c>
      <c r="G243" s="320">
        <v>0</v>
      </c>
      <c r="H243" s="187"/>
      <c r="I243" s="232"/>
    </row>
    <row r="244" spans="1:10" ht="19.899999999999999" customHeight="1">
      <c r="A244" s="183" t="s">
        <v>332</v>
      </c>
      <c r="B244" s="184"/>
      <c r="C244" s="184"/>
      <c r="D244" s="184"/>
      <c r="E244" s="184"/>
      <c r="F244" s="289">
        <v>73050</v>
      </c>
      <c r="G244" s="320">
        <v>0</v>
      </c>
      <c r="H244" s="187"/>
      <c r="I244" s="232"/>
    </row>
    <row r="245" spans="1:10" ht="19.899999999999999" customHeight="1">
      <c r="A245" s="183" t="s">
        <v>333</v>
      </c>
      <c r="B245" s="184"/>
      <c r="C245" s="184"/>
      <c r="D245" s="184"/>
      <c r="E245" s="184"/>
      <c r="F245" s="271" t="s">
        <v>334</v>
      </c>
      <c r="G245" s="320">
        <v>0</v>
      </c>
      <c r="H245" s="187"/>
      <c r="I245" s="232"/>
    </row>
    <row r="246" spans="1:10" ht="19.899999999999999" customHeight="1">
      <c r="A246" s="183" t="s">
        <v>335</v>
      </c>
      <c r="B246" s="184"/>
      <c r="C246" s="184"/>
      <c r="D246" s="184"/>
      <c r="E246" s="184"/>
      <c r="F246" s="271" t="s">
        <v>336</v>
      </c>
      <c r="G246" s="320">
        <v>0</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0</v>
      </c>
      <c r="H248" s="187"/>
      <c r="I248" s="232"/>
      <c r="J248" s="232"/>
    </row>
    <row r="249" spans="1:10" ht="19.899999999999999" customHeight="1">
      <c r="A249" s="183" t="s">
        <v>341</v>
      </c>
      <c r="B249" s="184"/>
      <c r="C249" s="184"/>
      <c r="D249" s="184"/>
      <c r="E249" s="184"/>
      <c r="F249" s="271" t="s">
        <v>342</v>
      </c>
      <c r="G249" s="320">
        <v>0</v>
      </c>
      <c r="H249" s="187"/>
      <c r="I249" s="232"/>
    </row>
    <row r="250" spans="1:10" ht="19.899999999999999" customHeight="1">
      <c r="A250" s="183"/>
      <c r="B250" s="184"/>
      <c r="C250" s="184"/>
      <c r="D250" s="184"/>
      <c r="E250" s="184"/>
      <c r="F250" s="271"/>
      <c r="G250" s="590"/>
      <c r="H250" s="187"/>
      <c r="I250" s="232"/>
    </row>
    <row r="251" spans="1:10" ht="19.899999999999999" customHeight="1">
      <c r="A251" s="205" t="s">
        <v>343</v>
      </c>
      <c r="B251" s="192"/>
      <c r="C251" s="192"/>
      <c r="D251" s="192"/>
      <c r="E251" s="192"/>
      <c r="F251" s="193"/>
      <c r="G251" s="231">
        <v>1500000</v>
      </c>
      <c r="H251" s="176"/>
    </row>
    <row r="252" spans="1:10" ht="19.899999999999999" customHeight="1">
      <c r="A252" s="224"/>
      <c r="B252" s="225"/>
      <c r="C252" s="225"/>
      <c r="D252" s="225"/>
      <c r="E252" s="225"/>
      <c r="F252" s="225"/>
      <c r="G252" s="591"/>
      <c r="H252" s="176"/>
    </row>
    <row r="253" spans="1:10" ht="19.899999999999999" customHeight="1" thickBot="1">
      <c r="A253" s="213" t="s">
        <v>344</v>
      </c>
      <c r="B253" s="214"/>
      <c r="C253" s="214"/>
      <c r="D253" s="214"/>
      <c r="E253" s="214"/>
      <c r="F253" s="215"/>
      <c r="G253" s="233">
        <v>130572884</v>
      </c>
      <c r="H253" s="176"/>
    </row>
    <row r="254" spans="1:10" ht="19.899999999999999" customHeight="1" thickTop="1">
      <c r="A254" s="234"/>
      <c r="B254" s="235"/>
      <c r="C254" s="235"/>
      <c r="D254" s="235"/>
      <c r="E254" s="235"/>
      <c r="F254" s="236"/>
      <c r="G254" s="237"/>
      <c r="H254" s="176"/>
    </row>
    <row r="255" spans="1:10" ht="19.899999999999999" customHeight="1">
      <c r="A255" s="1502"/>
      <c r="B255" s="1503"/>
      <c r="C255" s="1503"/>
      <c r="D255" s="1503"/>
      <c r="E255" s="1503"/>
      <c r="F255" s="1504"/>
      <c r="G255" s="592"/>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0</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0</v>
      </c>
      <c r="H260" s="176"/>
    </row>
    <row r="261" spans="1:12" ht="19.899999999999999" customHeight="1">
      <c r="A261" s="181" t="s">
        <v>349</v>
      </c>
      <c r="B261" s="182"/>
      <c r="C261" s="182"/>
      <c r="D261" s="182"/>
      <c r="E261" s="182"/>
      <c r="F261" s="321">
        <v>30500</v>
      </c>
      <c r="G261" s="307">
        <v>0</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0</v>
      </c>
      <c r="H264" s="176"/>
    </row>
    <row r="265" spans="1:12" ht="19.899999999999999" customHeight="1">
      <c r="A265" s="181" t="s">
        <v>353</v>
      </c>
      <c r="B265" s="182"/>
      <c r="C265" s="182"/>
      <c r="D265" s="182"/>
      <c r="E265" s="182"/>
      <c r="F265" s="321">
        <v>31100</v>
      </c>
      <c r="G265" s="166">
        <v>9835000</v>
      </c>
      <c r="H265" s="176"/>
    </row>
    <row r="266" spans="1:12" ht="19.899999999999999" customHeight="1">
      <c r="A266" s="181"/>
      <c r="B266" s="182"/>
      <c r="C266" s="182"/>
      <c r="D266" s="182"/>
      <c r="E266" s="182"/>
      <c r="F266" s="321"/>
      <c r="G266" s="593"/>
      <c r="H266" s="176"/>
    </row>
    <row r="267" spans="1:12" ht="19.899999999999999" customHeight="1">
      <c r="A267" s="186" t="s">
        <v>354</v>
      </c>
      <c r="B267" s="182"/>
      <c r="C267" s="182"/>
      <c r="D267" s="182"/>
      <c r="E267" s="182"/>
      <c r="F267" s="321"/>
      <c r="G267" s="238">
        <v>9835000</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-47000000</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v>-37165000</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rgb="FFFFFF00"/>
  </sheetPr>
  <dimension ref="A1:L275"/>
  <sheetViews>
    <sheetView showGridLines="0" zoomScale="60" zoomScaleNormal="60" zoomScaleSheetLayoutView="80" zoomScalePageLayoutView="80" workbookViewId="0">
      <selection activeCell="J3" sqref="J3"/>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G1" s="168"/>
    </row>
    <row r="2" spans="1:8" ht="30" customHeight="1" thickBot="1">
      <c r="A2" s="1743" t="s">
        <v>0</v>
      </c>
      <c r="B2" s="1744" t="s">
        <v>376</v>
      </c>
      <c r="C2" s="1744"/>
      <c r="D2" s="1744"/>
      <c r="E2" s="1744"/>
      <c r="F2" s="1744"/>
      <c r="G2" s="1745"/>
    </row>
    <row r="3" spans="1:8" ht="22.9" customHeight="1">
      <c r="A3" s="1746" t="s">
        <v>1</v>
      </c>
      <c r="B3" s="1746"/>
      <c r="C3" s="1746"/>
      <c r="D3" s="1746"/>
      <c r="E3" s="1746"/>
      <c r="F3" s="1746"/>
      <c r="G3" s="1746"/>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1742"/>
      <c r="B6" s="1742"/>
      <c r="C6" s="1742"/>
      <c r="D6" s="1742"/>
      <c r="E6" s="1742"/>
      <c r="F6" s="1742"/>
      <c r="G6" s="1742"/>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v>1010608</v>
      </c>
      <c r="H12" s="176"/>
    </row>
    <row r="13" spans="1:8" ht="19.899999999999999" customHeight="1">
      <c r="A13" s="181" t="s">
        <v>8</v>
      </c>
      <c r="B13" s="182"/>
      <c r="C13" s="176" t="s">
        <v>10</v>
      </c>
      <c r="D13" s="182"/>
      <c r="E13" s="182"/>
      <c r="F13" s="256" t="s">
        <v>11</v>
      </c>
      <c r="G13" s="255">
        <v>8062821</v>
      </c>
      <c r="H13" s="176"/>
    </row>
    <row r="14" spans="1:8" ht="19.899999999999999" customHeight="1">
      <c r="A14" s="181" t="s">
        <v>8</v>
      </c>
      <c r="B14" s="182"/>
      <c r="C14" s="182" t="s">
        <v>12</v>
      </c>
      <c r="D14" s="182"/>
      <c r="E14" s="182"/>
      <c r="F14" s="256" t="s">
        <v>13</v>
      </c>
      <c r="G14" s="257">
        <v>4185316</v>
      </c>
      <c r="H14" s="176"/>
    </row>
    <row r="15" spans="1:8" ht="19.899999999999999" customHeight="1">
      <c r="A15" s="181" t="s">
        <v>8</v>
      </c>
      <c r="B15" s="182"/>
      <c r="C15" s="185" t="s">
        <v>14</v>
      </c>
      <c r="D15" s="182"/>
      <c r="E15" s="182"/>
      <c r="F15" s="256" t="s">
        <v>15</v>
      </c>
      <c r="G15" s="257">
        <v>689226</v>
      </c>
      <c r="H15" s="176"/>
    </row>
    <row r="16" spans="1:8" ht="19.899999999999999" customHeight="1">
      <c r="A16" s="181" t="s">
        <v>8</v>
      </c>
      <c r="B16" s="182"/>
      <c r="C16" s="185" t="s">
        <v>16</v>
      </c>
      <c r="D16" s="182"/>
      <c r="E16" s="182"/>
      <c r="F16" s="256" t="s">
        <v>17</v>
      </c>
      <c r="G16" s="258">
        <v>730478</v>
      </c>
      <c r="H16" s="176"/>
    </row>
    <row r="17" spans="1:8" ht="19.899999999999999" customHeight="1">
      <c r="A17" s="181" t="s">
        <v>8</v>
      </c>
      <c r="B17" s="182"/>
      <c r="C17" s="176" t="s">
        <v>18</v>
      </c>
      <c r="D17" s="182"/>
      <c r="E17" s="182"/>
      <c r="F17" s="259">
        <v>40160</v>
      </c>
      <c r="G17" s="258">
        <v>25268</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474">
        <v>14703717</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v>0</v>
      </c>
      <c r="H21" s="187"/>
    </row>
    <row r="22" spans="1:8" ht="19.899999999999999" customHeight="1">
      <c r="A22" s="183" t="s">
        <v>20</v>
      </c>
      <c r="B22" s="182"/>
      <c r="C22" s="176" t="s">
        <v>10</v>
      </c>
      <c r="D22" s="182"/>
      <c r="E22" s="182"/>
      <c r="F22" s="256" t="s">
        <v>21</v>
      </c>
      <c r="G22" s="262">
        <v>258064</v>
      </c>
      <c r="H22" s="176"/>
    </row>
    <row r="23" spans="1:8" ht="19.899999999999999" customHeight="1">
      <c r="A23" s="183" t="s">
        <v>20</v>
      </c>
      <c r="B23" s="182"/>
      <c r="C23" s="182" t="s">
        <v>12</v>
      </c>
      <c r="D23" s="182"/>
      <c r="E23" s="182"/>
      <c r="F23" s="256" t="s">
        <v>22</v>
      </c>
      <c r="G23" s="263">
        <v>139494</v>
      </c>
      <c r="H23" s="176"/>
    </row>
    <row r="24" spans="1:8" ht="19.899999999999999" customHeight="1">
      <c r="A24" s="183" t="s">
        <v>20</v>
      </c>
      <c r="B24" s="182"/>
      <c r="C24" s="185" t="s">
        <v>14</v>
      </c>
      <c r="D24" s="182"/>
      <c r="E24" s="182"/>
      <c r="F24" s="256" t="s">
        <v>23</v>
      </c>
      <c r="G24" s="263">
        <v>33029</v>
      </c>
      <c r="H24" s="176"/>
    </row>
    <row r="25" spans="1:8" ht="19.899999999999999" customHeight="1">
      <c r="A25" s="183" t="s">
        <v>20</v>
      </c>
      <c r="B25" s="182"/>
      <c r="C25" s="185" t="s">
        <v>16</v>
      </c>
      <c r="D25" s="182"/>
      <c r="E25" s="182"/>
      <c r="F25" s="256" t="s">
        <v>24</v>
      </c>
      <c r="G25" s="263">
        <v>62772</v>
      </c>
      <c r="H25" s="176"/>
    </row>
    <row r="26" spans="1:8" ht="19.899999999999999" customHeight="1">
      <c r="A26" s="183" t="s">
        <v>20</v>
      </c>
      <c r="B26" s="182"/>
      <c r="C26" s="176" t="s">
        <v>18</v>
      </c>
      <c r="D26" s="182"/>
      <c r="E26" s="182"/>
      <c r="F26" s="259">
        <v>40360</v>
      </c>
      <c r="G26" s="263">
        <v>0</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475">
        <v>493359</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v>0</v>
      </c>
      <c r="H30" s="176"/>
    </row>
    <row r="31" spans="1:8" ht="19.899999999999999" customHeight="1">
      <c r="A31" s="181" t="s">
        <v>26</v>
      </c>
      <c r="B31" s="182"/>
      <c r="C31" s="176" t="s">
        <v>29</v>
      </c>
      <c r="D31" s="182"/>
      <c r="E31" s="182"/>
      <c r="F31" s="256" t="s">
        <v>30</v>
      </c>
      <c r="G31" s="266">
        <v>0</v>
      </c>
      <c r="H31" s="176"/>
    </row>
    <row r="32" spans="1:8" ht="19.899999999999999" customHeight="1">
      <c r="A32" s="181" t="s">
        <v>31</v>
      </c>
      <c r="B32" s="182"/>
      <c r="C32" s="182" t="s">
        <v>27</v>
      </c>
      <c r="D32" s="182"/>
      <c r="E32" s="182"/>
      <c r="F32" s="256" t="s">
        <v>28</v>
      </c>
      <c r="G32" s="266">
        <v>0</v>
      </c>
      <c r="H32" s="176"/>
    </row>
    <row r="33" spans="1:8" ht="19.899999999999999" customHeight="1">
      <c r="A33" s="181" t="s">
        <v>31</v>
      </c>
      <c r="B33" s="182"/>
      <c r="C33" s="176" t="s">
        <v>29</v>
      </c>
      <c r="D33" s="182"/>
      <c r="E33" s="182"/>
      <c r="F33" s="256" t="s">
        <v>30</v>
      </c>
      <c r="G33" s="266">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475">
        <v>0</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v>0</v>
      </c>
      <c r="H37" s="176"/>
    </row>
    <row r="38" spans="1:8" ht="19.899999999999999" customHeight="1">
      <c r="A38" s="181" t="s">
        <v>33</v>
      </c>
      <c r="B38" s="182"/>
      <c r="C38" s="1156" t="s">
        <v>29</v>
      </c>
      <c r="D38" s="1156"/>
      <c r="E38" s="1156"/>
      <c r="F38" s="256" t="s">
        <v>35</v>
      </c>
      <c r="G38" s="263">
        <v>0</v>
      </c>
      <c r="H38" s="176"/>
    </row>
    <row r="39" spans="1:8" ht="19.899999999999999" customHeight="1">
      <c r="A39" s="181" t="s">
        <v>36</v>
      </c>
      <c r="B39" s="182"/>
      <c r="C39" s="182" t="s">
        <v>27</v>
      </c>
      <c r="D39" s="182"/>
      <c r="E39" s="182"/>
      <c r="F39" s="256" t="s">
        <v>34</v>
      </c>
      <c r="G39" s="263">
        <v>0</v>
      </c>
      <c r="H39" s="176"/>
    </row>
    <row r="40" spans="1:8" ht="19.899999999999999" customHeight="1">
      <c r="A40" s="181" t="s">
        <v>36</v>
      </c>
      <c r="B40" s="182"/>
      <c r="C40" s="1156" t="s">
        <v>29</v>
      </c>
      <c r="D40" s="1156"/>
      <c r="E40" s="1156"/>
      <c r="F40" s="256" t="s">
        <v>35</v>
      </c>
      <c r="G40" s="263">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475">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268">
        <v>15197076</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200</v>
      </c>
      <c r="H46" s="176"/>
    </row>
    <row r="47" spans="1:8" ht="19.899999999999999" customHeight="1">
      <c r="A47" s="181" t="s">
        <v>41</v>
      </c>
      <c r="B47" s="189"/>
      <c r="C47" s="189"/>
      <c r="D47" s="189"/>
      <c r="E47" s="189"/>
      <c r="F47" s="270" t="s">
        <v>42</v>
      </c>
      <c r="G47" s="269">
        <v>60000</v>
      </c>
      <c r="H47" s="187"/>
    </row>
    <row r="48" spans="1:8" ht="19.899999999999999" customHeight="1">
      <c r="A48" s="181" t="s">
        <v>43</v>
      </c>
      <c r="B48" s="176"/>
      <c r="C48" s="189"/>
      <c r="D48" s="189"/>
      <c r="E48" s="189"/>
      <c r="F48" s="270" t="s">
        <v>44</v>
      </c>
      <c r="G48" s="269">
        <v>0</v>
      </c>
      <c r="H48" s="187"/>
    </row>
    <row r="49" spans="1:8" ht="19.899999999999999" customHeight="1">
      <c r="A49" s="181" t="s">
        <v>45</v>
      </c>
      <c r="B49" s="182"/>
      <c r="C49" s="182"/>
      <c r="D49" s="182"/>
      <c r="E49" s="182"/>
      <c r="F49" s="271" t="s">
        <v>46</v>
      </c>
      <c r="G49" s="269">
        <v>0</v>
      </c>
      <c r="H49" s="176"/>
    </row>
    <row r="50" spans="1:8" ht="19.899999999999999" customHeight="1">
      <c r="A50" s="181" t="s">
        <v>47</v>
      </c>
      <c r="B50" s="182"/>
      <c r="C50" s="182"/>
      <c r="D50" s="182"/>
      <c r="E50" s="182"/>
      <c r="F50" s="271" t="s">
        <v>48</v>
      </c>
      <c r="G50" s="269">
        <v>509500</v>
      </c>
      <c r="H50" s="176"/>
    </row>
    <row r="51" spans="1:8" ht="19.899999999999999" customHeight="1">
      <c r="A51" s="181" t="s">
        <v>49</v>
      </c>
      <c r="B51" s="182"/>
      <c r="C51" s="182"/>
      <c r="D51" s="182"/>
      <c r="E51" s="182"/>
      <c r="F51" s="254">
        <v>40450</v>
      </c>
      <c r="G51" s="269">
        <v>900000</v>
      </c>
      <c r="H51" s="176"/>
    </row>
    <row r="52" spans="1:8" ht="19.899999999999999" customHeight="1">
      <c r="A52" s="181" t="s">
        <v>50</v>
      </c>
      <c r="B52" s="182"/>
      <c r="C52" s="182"/>
      <c r="D52" s="182"/>
      <c r="E52" s="182"/>
      <c r="F52" s="271" t="s">
        <v>51</v>
      </c>
      <c r="G52" s="269">
        <v>171000</v>
      </c>
      <c r="H52" s="176"/>
    </row>
    <row r="53" spans="1:8" ht="19.899999999999999" customHeight="1">
      <c r="A53" s="183" t="s">
        <v>52</v>
      </c>
      <c r="B53" s="184"/>
      <c r="C53" s="184"/>
      <c r="D53" s="184"/>
      <c r="E53" s="184"/>
      <c r="F53" s="270" t="s">
        <v>53</v>
      </c>
      <c r="G53" s="269">
        <v>1000</v>
      </c>
      <c r="H53" s="176"/>
    </row>
    <row r="54" spans="1:8" ht="19.899999999999999" customHeight="1">
      <c r="A54" s="183" t="s">
        <v>54</v>
      </c>
      <c r="B54" s="184"/>
      <c r="C54" s="184"/>
      <c r="D54" s="184"/>
      <c r="E54" s="184"/>
      <c r="F54" s="271" t="s">
        <v>55</v>
      </c>
      <c r="G54" s="269">
        <v>55000</v>
      </c>
      <c r="H54" s="176"/>
    </row>
    <row r="55" spans="1:8" ht="19.899999999999999" customHeight="1">
      <c r="A55" s="183" t="s">
        <v>56</v>
      </c>
      <c r="B55" s="184"/>
      <c r="C55" s="184"/>
      <c r="D55" s="184"/>
      <c r="E55" s="184"/>
      <c r="F55" s="270" t="s">
        <v>57</v>
      </c>
      <c r="G55" s="269">
        <v>0</v>
      </c>
      <c r="H55" s="176"/>
    </row>
    <row r="56" spans="1:8" ht="19.899999999999999" customHeight="1">
      <c r="A56" s="183" t="s">
        <v>58</v>
      </c>
      <c r="B56" s="184"/>
      <c r="C56" s="184"/>
      <c r="D56" s="184"/>
      <c r="E56" s="184"/>
      <c r="F56" s="271" t="s">
        <v>59</v>
      </c>
      <c r="G56" s="269">
        <v>100000</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760107</v>
      </c>
      <c r="H58" s="176"/>
    </row>
    <row r="59" spans="1:8" ht="19.899999999999999" customHeight="1">
      <c r="A59" s="183" t="s">
        <v>64</v>
      </c>
      <c r="B59" s="184"/>
      <c r="C59" s="184"/>
      <c r="D59" s="184"/>
      <c r="E59" s="184"/>
      <c r="F59" s="271" t="s">
        <v>65</v>
      </c>
      <c r="G59" s="269">
        <v>827900</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0</v>
      </c>
      <c r="H61" s="176"/>
    </row>
    <row r="62" spans="1:8" ht="19.899999999999999" customHeight="1">
      <c r="A62" s="181"/>
      <c r="B62" s="182"/>
      <c r="C62" s="182"/>
      <c r="D62" s="182"/>
      <c r="E62" s="182"/>
      <c r="F62" s="256"/>
      <c r="G62" s="476"/>
      <c r="H62" s="176"/>
    </row>
    <row r="63" spans="1:8" ht="19.899999999999999" customHeight="1">
      <c r="A63" s="186" t="s">
        <v>70</v>
      </c>
      <c r="B63" s="182"/>
      <c r="C63" s="182"/>
      <c r="D63" s="182"/>
      <c r="E63" s="182"/>
      <c r="F63" s="256"/>
      <c r="G63" s="273">
        <v>18581783</v>
      </c>
      <c r="H63" s="176"/>
    </row>
    <row r="64" spans="1:8" ht="19.899999999999999" customHeight="1">
      <c r="A64" s="181"/>
      <c r="B64" s="182"/>
      <c r="C64" s="182"/>
      <c r="D64" s="182"/>
      <c r="E64" s="182"/>
      <c r="F64" s="256"/>
      <c r="G64" s="264"/>
      <c r="H64" s="176"/>
    </row>
    <row r="65" spans="1:8" ht="19.899999999999999" customHeight="1">
      <c r="A65" s="1505" t="s">
        <v>71</v>
      </c>
      <c r="B65" s="1506"/>
      <c r="C65" s="1506"/>
      <c r="D65" s="1506"/>
      <c r="E65" s="1506"/>
      <c r="F65" s="1507"/>
      <c r="G65" s="477"/>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0</v>
      </c>
      <c r="H67" s="176"/>
    </row>
    <row r="68" spans="1:8" ht="19.899999999999999" customHeight="1">
      <c r="A68" s="181" t="s">
        <v>74</v>
      </c>
      <c r="B68" s="182"/>
      <c r="C68" s="182"/>
      <c r="D68" s="182"/>
      <c r="E68" s="182"/>
      <c r="F68" s="256" t="s">
        <v>75</v>
      </c>
      <c r="G68" s="269">
        <v>1447229</v>
      </c>
      <c r="H68" s="176"/>
    </row>
    <row r="69" spans="1:8" ht="19.899999999999999" customHeight="1">
      <c r="A69" s="181" t="s">
        <v>76</v>
      </c>
      <c r="B69" s="182"/>
      <c r="C69" s="182"/>
      <c r="D69" s="182"/>
      <c r="E69" s="182"/>
      <c r="F69" s="256" t="s">
        <v>77</v>
      </c>
      <c r="G69" s="269">
        <v>0</v>
      </c>
      <c r="H69" s="176"/>
    </row>
    <row r="70" spans="1:8" ht="19.899999999999999" customHeight="1">
      <c r="A70" s="181"/>
      <c r="B70" s="182"/>
      <c r="C70" s="182"/>
      <c r="D70" s="182"/>
      <c r="E70" s="182"/>
      <c r="F70" s="256"/>
      <c r="G70" s="478"/>
      <c r="H70" s="176"/>
    </row>
    <row r="71" spans="1:8" ht="19.899999999999999" customHeight="1">
      <c r="A71" s="186" t="s">
        <v>78</v>
      </c>
      <c r="B71" s="182"/>
      <c r="C71" s="182"/>
      <c r="D71" s="182"/>
      <c r="E71" s="182"/>
      <c r="F71" s="256"/>
      <c r="G71" s="274">
        <v>1447229</v>
      </c>
      <c r="H71" s="176"/>
    </row>
    <row r="72" spans="1:8" ht="19.899999999999999" customHeight="1">
      <c r="A72" s="251"/>
      <c r="B72" s="275"/>
      <c r="C72" s="275"/>
      <c r="D72" s="275"/>
      <c r="E72" s="275"/>
      <c r="F72" s="276"/>
      <c r="G72" s="479"/>
      <c r="H72" s="176"/>
    </row>
    <row r="73" spans="1:8" ht="19.899999999999999" customHeight="1">
      <c r="A73" s="1505" t="s">
        <v>79</v>
      </c>
      <c r="B73" s="1506"/>
      <c r="C73" s="1506"/>
      <c r="D73" s="1506"/>
      <c r="E73" s="1506"/>
      <c r="F73" s="1507"/>
      <c r="G73" s="480"/>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v>27596410</v>
      </c>
      <c r="H75" s="176"/>
    </row>
    <row r="76" spans="1:8" ht="19.899999999999999" customHeight="1">
      <c r="A76" s="181" t="s">
        <v>82</v>
      </c>
      <c r="B76" s="182"/>
      <c r="C76" s="182"/>
      <c r="D76" s="182"/>
      <c r="E76" s="182"/>
      <c r="F76" s="259">
        <v>42130</v>
      </c>
      <c r="G76" s="279">
        <v>0</v>
      </c>
      <c r="H76" s="176"/>
    </row>
    <row r="77" spans="1:8" ht="19.899999999999999" customHeight="1">
      <c r="A77" s="194" t="s">
        <v>83</v>
      </c>
      <c r="B77" s="195"/>
      <c r="C77" s="195"/>
      <c r="D77" s="195"/>
      <c r="E77" s="195"/>
      <c r="F77" s="280" t="s">
        <v>84</v>
      </c>
      <c r="G77" s="281">
        <v>898361</v>
      </c>
      <c r="H77" s="176"/>
    </row>
    <row r="78" spans="1:8" ht="19.899999999999999" customHeight="1">
      <c r="A78" s="194" t="s">
        <v>85</v>
      </c>
      <c r="B78" s="195"/>
      <c r="C78" s="195"/>
      <c r="D78" s="195"/>
      <c r="E78" s="195"/>
      <c r="F78" s="280" t="s">
        <v>86</v>
      </c>
      <c r="G78" s="279">
        <v>0</v>
      </c>
      <c r="H78" s="176"/>
    </row>
    <row r="79" spans="1:8" ht="19.899999999999999" customHeight="1">
      <c r="A79" s="181" t="s">
        <v>87</v>
      </c>
      <c r="B79" s="182"/>
      <c r="C79" s="182"/>
      <c r="D79" s="182"/>
      <c r="E79" s="182"/>
      <c r="F79" s="256" t="s">
        <v>88</v>
      </c>
      <c r="G79" s="279">
        <v>4500</v>
      </c>
      <c r="H79" s="176"/>
    </row>
    <row r="80" spans="1:8" ht="19.899999999999999" customHeight="1">
      <c r="A80" s="181" t="s">
        <v>89</v>
      </c>
      <c r="B80" s="182"/>
      <c r="C80" s="182"/>
      <c r="D80" s="182"/>
      <c r="E80" s="182"/>
      <c r="F80" s="256" t="s">
        <v>90</v>
      </c>
      <c r="G80" s="279">
        <v>365000</v>
      </c>
      <c r="H80" s="176"/>
    </row>
    <row r="81" spans="1:10" ht="19.899999999999999" customHeight="1">
      <c r="A81" s="181" t="s">
        <v>91</v>
      </c>
      <c r="B81" s="182"/>
      <c r="C81" s="182"/>
      <c r="D81" s="182"/>
      <c r="E81" s="182"/>
      <c r="F81" s="256" t="s">
        <v>92</v>
      </c>
      <c r="G81" s="278">
        <v>3413192</v>
      </c>
      <c r="H81" s="176"/>
    </row>
    <row r="82" spans="1:10" ht="19.899999999999999" customHeight="1">
      <c r="A82" s="196" t="s">
        <v>93</v>
      </c>
      <c r="B82" s="197"/>
      <c r="C82" s="197"/>
      <c r="D82" s="197"/>
      <c r="E82" s="197"/>
      <c r="F82" s="277" t="s">
        <v>94</v>
      </c>
      <c r="G82" s="279">
        <v>0</v>
      </c>
      <c r="H82" s="176"/>
    </row>
    <row r="83" spans="1:10" ht="19.899999999999999" customHeight="1">
      <c r="A83" s="181" t="s">
        <v>95</v>
      </c>
      <c r="B83" s="182"/>
      <c r="C83" s="182"/>
      <c r="D83" s="182"/>
      <c r="E83" s="182"/>
      <c r="F83" s="256" t="s">
        <v>96</v>
      </c>
      <c r="G83" s="279">
        <v>5000</v>
      </c>
      <c r="H83" s="176"/>
    </row>
    <row r="84" spans="1:10" ht="19.899999999999999" customHeight="1">
      <c r="A84" s="181"/>
      <c r="B84" s="182"/>
      <c r="C84" s="182"/>
      <c r="D84" s="182"/>
      <c r="E84" s="182"/>
      <c r="F84" s="256"/>
      <c r="G84" s="481"/>
      <c r="H84" s="176"/>
    </row>
    <row r="85" spans="1:10" ht="19.899999999999999" customHeight="1">
      <c r="A85" s="186" t="s">
        <v>97</v>
      </c>
      <c r="B85" s="182"/>
      <c r="C85" s="182"/>
      <c r="D85" s="182"/>
      <c r="E85" s="182"/>
      <c r="F85" s="256"/>
      <c r="G85" s="282">
        <v>32282463</v>
      </c>
      <c r="H85" s="176"/>
    </row>
    <row r="86" spans="1:10" ht="19.899999999999999" customHeight="1">
      <c r="A86" s="251"/>
      <c r="B86" s="275"/>
      <c r="C86" s="275"/>
      <c r="D86" s="275"/>
      <c r="E86" s="275"/>
      <c r="F86" s="276"/>
      <c r="G86" s="479"/>
      <c r="H86" s="176"/>
    </row>
    <row r="87" spans="1:10" ht="19.899999999999999" customHeight="1">
      <c r="A87" s="1508" t="s">
        <v>98</v>
      </c>
      <c r="B87" s="1509"/>
      <c r="C87" s="1509"/>
      <c r="D87" s="1509"/>
      <c r="E87" s="1509"/>
      <c r="F87" s="1510"/>
      <c r="G87" s="480"/>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3">
        <v>0</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50000</v>
      </c>
      <c r="H92" s="176"/>
    </row>
    <row r="93" spans="1:10" ht="19.899999999999999" customHeight="1">
      <c r="A93" s="482"/>
      <c r="B93" s="483"/>
      <c r="C93" s="483"/>
      <c r="D93" s="483"/>
      <c r="E93" s="483"/>
      <c r="F93" s="484"/>
      <c r="G93" s="481"/>
      <c r="H93" s="176"/>
    </row>
    <row r="94" spans="1:10" ht="19.899999999999999" customHeight="1">
      <c r="A94" s="186" t="s">
        <v>105</v>
      </c>
      <c r="B94" s="182"/>
      <c r="C94" s="182"/>
      <c r="D94" s="182"/>
      <c r="E94" s="182"/>
      <c r="F94" s="285"/>
      <c r="G94" s="253">
        <v>50000</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485"/>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0</v>
      </c>
      <c r="H98" s="176"/>
    </row>
    <row r="99" spans="1:8" ht="19.899999999999999" customHeight="1">
      <c r="A99" s="181" t="s">
        <v>109</v>
      </c>
      <c r="B99" s="182"/>
      <c r="C99" s="182"/>
      <c r="D99" s="182"/>
      <c r="E99" s="182"/>
      <c r="F99" s="256" t="s">
        <v>110</v>
      </c>
      <c r="G99" s="288">
        <v>33000</v>
      </c>
      <c r="H99" s="176"/>
    </row>
    <row r="100" spans="1:8" ht="19.899999999999999" customHeight="1">
      <c r="A100" s="183" t="s">
        <v>111</v>
      </c>
      <c r="B100" s="184"/>
      <c r="C100" s="184"/>
      <c r="D100" s="184"/>
      <c r="E100" s="184"/>
      <c r="F100" s="289">
        <v>44400</v>
      </c>
      <c r="G100" s="290">
        <v>0</v>
      </c>
      <c r="H100" s="176"/>
    </row>
    <row r="101" spans="1:8" ht="19.899999999999999" customHeight="1">
      <c r="A101" s="181" t="s">
        <v>112</v>
      </c>
      <c r="B101" s="182"/>
      <c r="C101" s="182"/>
      <c r="D101" s="182"/>
      <c r="E101" s="182"/>
      <c r="F101" s="256" t="s">
        <v>113</v>
      </c>
      <c r="G101" s="288">
        <v>0</v>
      </c>
      <c r="H101" s="176"/>
    </row>
    <row r="102" spans="1:8" ht="19.899999999999999" customHeight="1">
      <c r="A102" s="181"/>
      <c r="B102" s="182"/>
      <c r="C102" s="182"/>
      <c r="D102" s="182"/>
      <c r="E102" s="182"/>
      <c r="F102" s="256"/>
      <c r="G102" s="486"/>
      <c r="H102" s="176"/>
    </row>
    <row r="103" spans="1:8" ht="19.899999999999999" customHeight="1">
      <c r="A103" s="186" t="s">
        <v>114</v>
      </c>
      <c r="B103" s="182"/>
      <c r="C103" s="182"/>
      <c r="D103" s="182"/>
      <c r="E103" s="182"/>
      <c r="F103" s="256"/>
      <c r="G103" s="253">
        <v>33000</v>
      </c>
      <c r="H103" s="176"/>
    </row>
    <row r="104" spans="1:8" ht="19.899999999999999" customHeight="1">
      <c r="A104" s="181"/>
      <c r="B104" s="182"/>
      <c r="C104" s="182"/>
      <c r="D104" s="182"/>
      <c r="E104" s="182"/>
      <c r="F104" s="256"/>
      <c r="G104" s="286"/>
      <c r="H104" s="176"/>
    </row>
    <row r="105" spans="1:8" ht="19.899999999999999" customHeight="1">
      <c r="A105" s="1511" t="s">
        <v>115</v>
      </c>
      <c r="B105" s="1512"/>
      <c r="C105" s="1512"/>
      <c r="D105" s="1512"/>
      <c r="E105" s="1512"/>
      <c r="F105" s="1513"/>
      <c r="G105" s="487"/>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0</v>
      </c>
      <c r="H107" s="176"/>
    </row>
    <row r="108" spans="1:8" ht="19.899999999999999" customHeight="1">
      <c r="A108" s="181" t="s">
        <v>118</v>
      </c>
      <c r="B108" s="182"/>
      <c r="C108" s="182"/>
      <c r="D108" s="182"/>
      <c r="E108" s="182"/>
      <c r="F108" s="256" t="s">
        <v>119</v>
      </c>
      <c r="G108" s="291">
        <v>200000</v>
      </c>
      <c r="H108" s="176"/>
    </row>
    <row r="109" spans="1:8" ht="19.899999999999999" customHeight="1">
      <c r="A109" s="181" t="s">
        <v>120</v>
      </c>
      <c r="B109" s="182"/>
      <c r="C109" s="182"/>
      <c r="D109" s="182"/>
      <c r="E109" s="182"/>
      <c r="F109" s="256" t="s">
        <v>121</v>
      </c>
      <c r="G109" s="291">
        <v>10000</v>
      </c>
      <c r="H109" s="176"/>
    </row>
    <row r="110" spans="1:8" ht="19.899999999999999" customHeight="1">
      <c r="A110" s="181" t="s">
        <v>122</v>
      </c>
      <c r="B110" s="182"/>
      <c r="C110" s="182"/>
      <c r="D110" s="182"/>
      <c r="E110" s="182"/>
      <c r="F110" s="256" t="s">
        <v>123</v>
      </c>
      <c r="G110" s="291">
        <v>0</v>
      </c>
      <c r="H110" s="176"/>
    </row>
    <row r="111" spans="1:8" ht="19.899999999999999" customHeight="1">
      <c r="A111" s="181" t="s">
        <v>124</v>
      </c>
      <c r="B111" s="182"/>
      <c r="C111" s="182"/>
      <c r="D111" s="182"/>
      <c r="E111" s="182"/>
      <c r="F111" s="256" t="s">
        <v>125</v>
      </c>
      <c r="G111" s="291">
        <v>0</v>
      </c>
      <c r="H111" s="176"/>
    </row>
    <row r="112" spans="1:8" ht="19.899999999999999" customHeight="1">
      <c r="A112" s="181"/>
      <c r="B112" s="182"/>
      <c r="C112" s="182"/>
      <c r="D112" s="182"/>
      <c r="E112" s="182"/>
      <c r="F112" s="256"/>
      <c r="G112" s="488"/>
      <c r="H112" s="176"/>
    </row>
    <row r="113" spans="1:8" ht="19.899999999999999" customHeight="1">
      <c r="A113" s="292" t="s">
        <v>126</v>
      </c>
      <c r="B113" s="293"/>
      <c r="C113" s="293"/>
      <c r="D113" s="293"/>
      <c r="E113" s="293"/>
      <c r="F113" s="294"/>
      <c r="G113" s="253">
        <v>210000</v>
      </c>
      <c r="H113" s="176"/>
    </row>
    <row r="114" spans="1:8" ht="19.899999999999999" customHeight="1">
      <c r="A114" s="181"/>
      <c r="B114" s="182"/>
      <c r="C114" s="182"/>
      <c r="D114" s="182"/>
      <c r="E114" s="182"/>
      <c r="F114" s="203"/>
      <c r="G114" s="204"/>
      <c r="H114" s="176"/>
    </row>
    <row r="115" spans="1:8" ht="19.899999999999999" customHeight="1">
      <c r="A115" s="252" t="s">
        <v>127</v>
      </c>
      <c r="B115" s="295"/>
      <c r="C115" s="295"/>
      <c r="D115" s="295"/>
      <c r="E115" s="295"/>
      <c r="F115" s="296" t="s">
        <v>128</v>
      </c>
      <c r="G115" s="297">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253">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489"/>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3">
        <v>40000</v>
      </c>
      <c r="H121" s="176"/>
    </row>
    <row r="122" spans="1:8" ht="19.899999999999999" customHeight="1">
      <c r="A122" s="181" t="s">
        <v>133</v>
      </c>
      <c r="B122" s="182"/>
      <c r="C122" s="182"/>
      <c r="D122" s="182"/>
      <c r="E122" s="182"/>
      <c r="F122" s="256" t="s">
        <v>134</v>
      </c>
      <c r="G122" s="291">
        <v>0</v>
      </c>
      <c r="H122" s="176"/>
    </row>
    <row r="123" spans="1:8" ht="19.899999999999999" customHeight="1">
      <c r="A123" s="181" t="s">
        <v>135</v>
      </c>
      <c r="B123" s="182"/>
      <c r="C123" s="182"/>
      <c r="D123" s="182"/>
      <c r="E123" s="182"/>
      <c r="F123" s="256" t="s">
        <v>136</v>
      </c>
      <c r="G123" s="291">
        <v>2000</v>
      </c>
      <c r="H123" s="176"/>
    </row>
    <row r="124" spans="1:8" ht="19.899999999999999" customHeight="1">
      <c r="A124" s="181" t="s">
        <v>137</v>
      </c>
      <c r="B124" s="182"/>
      <c r="C124" s="182"/>
      <c r="D124" s="182"/>
      <c r="E124" s="182"/>
      <c r="F124" s="256" t="s">
        <v>138</v>
      </c>
      <c r="G124" s="291">
        <v>124000</v>
      </c>
      <c r="H124" s="176"/>
    </row>
    <row r="125" spans="1:8" ht="19.899999999999999" customHeight="1">
      <c r="A125" s="181"/>
      <c r="B125" s="182"/>
      <c r="C125" s="182"/>
      <c r="D125" s="182"/>
      <c r="E125" s="182"/>
      <c r="F125" s="256"/>
      <c r="G125" s="488"/>
      <c r="H125" s="176"/>
    </row>
    <row r="126" spans="1:8" ht="19.899999999999999" customHeight="1">
      <c r="A126" s="186" t="s">
        <v>139</v>
      </c>
      <c r="B126" s="182"/>
      <c r="C126" s="182"/>
      <c r="D126" s="182"/>
      <c r="E126" s="182"/>
      <c r="F126" s="256"/>
      <c r="G126" s="199">
        <v>166000</v>
      </c>
      <c r="H126" s="176"/>
    </row>
    <row r="127" spans="1:8" ht="19.899999999999999" customHeight="1">
      <c r="A127" s="181"/>
      <c r="B127" s="182"/>
      <c r="C127" s="182"/>
      <c r="D127" s="182"/>
      <c r="E127" s="182"/>
      <c r="F127" s="256"/>
      <c r="G127" s="286"/>
      <c r="H127" s="176"/>
    </row>
    <row r="128" spans="1:8" ht="19.899999999999999" customHeight="1">
      <c r="A128" s="1514" t="s">
        <v>140</v>
      </c>
      <c r="B128" s="1515"/>
      <c r="C128" s="1515"/>
      <c r="D128" s="1515"/>
      <c r="E128" s="1515"/>
      <c r="F128" s="1516"/>
      <c r="G128" s="490"/>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0</v>
      </c>
      <c r="H131" s="176"/>
    </row>
    <row r="132" spans="1:8" ht="19.899999999999999" customHeight="1">
      <c r="A132" s="183" t="s">
        <v>145</v>
      </c>
      <c r="B132" s="184"/>
      <c r="C132" s="184"/>
      <c r="D132" s="212"/>
      <c r="E132" s="189"/>
      <c r="F132" s="300">
        <v>49230</v>
      </c>
      <c r="G132" s="301">
        <v>10500</v>
      </c>
      <c r="H132" s="176"/>
    </row>
    <row r="133" spans="1:8" ht="19.899999999999999" customHeight="1">
      <c r="A133" s="183" t="s">
        <v>146</v>
      </c>
      <c r="B133" s="184"/>
      <c r="C133" s="184"/>
      <c r="D133" s="212"/>
      <c r="E133" s="189"/>
      <c r="F133" s="300">
        <v>49240</v>
      </c>
      <c r="G133" s="288">
        <v>0</v>
      </c>
      <c r="H133" s="176"/>
    </row>
    <row r="134" spans="1:8" ht="19.899999999999999" customHeight="1">
      <c r="A134" s="181" t="s">
        <v>147</v>
      </c>
      <c r="B134" s="182"/>
      <c r="C134" s="182"/>
      <c r="D134" s="182"/>
      <c r="E134" s="182"/>
      <c r="F134" s="256" t="s">
        <v>148</v>
      </c>
      <c r="G134" s="288">
        <v>7000</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0</v>
      </c>
      <c r="H136" s="176"/>
    </row>
    <row r="137" spans="1:8" ht="19.899999999999999" customHeight="1">
      <c r="A137" s="181" t="s">
        <v>152</v>
      </c>
      <c r="B137" s="182"/>
      <c r="C137" s="182"/>
      <c r="D137" s="182"/>
      <c r="E137" s="182"/>
      <c r="F137" s="256" t="s">
        <v>153</v>
      </c>
      <c r="G137" s="288">
        <v>0</v>
      </c>
      <c r="H137" s="176"/>
    </row>
    <row r="138" spans="1:8" ht="19.899999999999999" customHeight="1">
      <c r="A138" s="181"/>
      <c r="B138" s="182"/>
      <c r="C138" s="182"/>
      <c r="D138" s="182"/>
      <c r="E138" s="182"/>
      <c r="F138" s="256"/>
      <c r="G138" s="491"/>
      <c r="H138" s="176"/>
    </row>
    <row r="139" spans="1:8" ht="19.899999999999999" customHeight="1">
      <c r="A139" s="186" t="s">
        <v>154</v>
      </c>
      <c r="B139" s="182"/>
      <c r="C139" s="182"/>
      <c r="D139" s="182"/>
      <c r="E139" s="182"/>
      <c r="F139" s="256"/>
      <c r="G139" s="199">
        <v>17500</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v>52787975</v>
      </c>
      <c r="H141" s="176"/>
    </row>
    <row r="142" spans="1:8" ht="19.899999999999999" customHeight="1" thickTop="1">
      <c r="A142" s="191"/>
      <c r="B142" s="192"/>
      <c r="C142" s="192"/>
      <c r="D142" s="192"/>
      <c r="E142" s="192"/>
      <c r="F142" s="217"/>
      <c r="G142" s="218"/>
      <c r="H142" s="176"/>
    </row>
    <row r="143" spans="1:8" ht="19.899999999999999" customHeight="1">
      <c r="A143" s="1517" t="s">
        <v>156</v>
      </c>
      <c r="B143" s="1518"/>
      <c r="C143" s="1518"/>
      <c r="D143" s="1518"/>
      <c r="E143" s="1518"/>
      <c r="F143" s="1519"/>
      <c r="G143" s="219"/>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807910</v>
      </c>
      <c r="H145" s="176"/>
    </row>
    <row r="146" spans="1:8" ht="19.899999999999999" customHeight="1">
      <c r="A146" s="181" t="s">
        <v>159</v>
      </c>
      <c r="B146" s="176"/>
      <c r="C146" s="176"/>
      <c r="D146" s="176"/>
      <c r="E146" s="176"/>
      <c r="F146" s="256" t="s">
        <v>160</v>
      </c>
      <c r="G146" s="307">
        <v>1109339</v>
      </c>
      <c r="H146" s="176"/>
    </row>
    <row r="147" spans="1:8" ht="19.899999999999999" customHeight="1">
      <c r="A147" s="181" t="s">
        <v>161</v>
      </c>
      <c r="B147" s="176"/>
      <c r="C147" s="176"/>
      <c r="D147" s="176"/>
      <c r="E147" s="176"/>
      <c r="F147" s="256" t="s">
        <v>162</v>
      </c>
      <c r="G147" s="307">
        <v>480550</v>
      </c>
      <c r="H147" s="176"/>
    </row>
    <row r="148" spans="1:8" ht="19.899999999999999" customHeight="1">
      <c r="A148" s="181" t="s">
        <v>163</v>
      </c>
      <c r="B148" s="176"/>
      <c r="C148" s="176"/>
      <c r="D148" s="176"/>
      <c r="E148" s="176"/>
      <c r="F148" s="256" t="s">
        <v>164</v>
      </c>
      <c r="G148" s="307">
        <v>0</v>
      </c>
      <c r="H148" s="176"/>
    </row>
    <row r="149" spans="1:8" ht="19.899999999999999" customHeight="1">
      <c r="A149" s="181" t="s">
        <v>165</v>
      </c>
      <c r="B149" s="176"/>
      <c r="C149" s="176"/>
      <c r="D149" s="176"/>
      <c r="E149" s="176"/>
      <c r="F149" s="256" t="s">
        <v>166</v>
      </c>
      <c r="G149" s="307">
        <v>0</v>
      </c>
      <c r="H149" s="176"/>
    </row>
    <row r="150" spans="1:8" ht="19.899999999999999" customHeight="1">
      <c r="A150" s="181" t="s">
        <v>167</v>
      </c>
      <c r="B150" s="182"/>
      <c r="C150" s="182"/>
      <c r="D150" s="182"/>
      <c r="E150" s="182"/>
      <c r="F150" s="256" t="s">
        <v>168</v>
      </c>
      <c r="G150" s="307">
        <v>11233698</v>
      </c>
      <c r="H150" s="176"/>
    </row>
    <row r="151" spans="1:8" ht="19.899999999999999" customHeight="1">
      <c r="A151" s="181" t="s">
        <v>169</v>
      </c>
      <c r="B151" s="182"/>
      <c r="C151" s="182"/>
      <c r="D151" s="182"/>
      <c r="E151" s="182"/>
      <c r="F151" s="256" t="s">
        <v>170</v>
      </c>
      <c r="G151" s="307">
        <v>1470557</v>
      </c>
      <c r="H151" s="176"/>
    </row>
    <row r="152" spans="1:8" ht="19.899999999999999" customHeight="1">
      <c r="A152" s="181" t="s">
        <v>171</v>
      </c>
      <c r="B152" s="182"/>
      <c r="C152" s="182"/>
      <c r="D152" s="182"/>
      <c r="E152" s="182"/>
      <c r="F152" s="256" t="s">
        <v>172</v>
      </c>
      <c r="G152" s="307">
        <v>5000</v>
      </c>
      <c r="H152" s="176"/>
    </row>
    <row r="153" spans="1:8" ht="19.899999999999999" customHeight="1">
      <c r="A153" s="181" t="s">
        <v>173</v>
      </c>
      <c r="B153" s="182"/>
      <c r="C153" s="182"/>
      <c r="D153" s="182"/>
      <c r="E153" s="182"/>
      <c r="F153" s="256" t="s">
        <v>174</v>
      </c>
      <c r="G153" s="307">
        <v>550569</v>
      </c>
      <c r="H153" s="176"/>
    </row>
    <row r="154" spans="1:8" ht="19.899999999999999" customHeight="1">
      <c r="A154" s="181" t="s">
        <v>175</v>
      </c>
      <c r="B154" s="182"/>
      <c r="C154" s="182"/>
      <c r="D154" s="182"/>
      <c r="E154" s="182"/>
      <c r="F154" s="256" t="s">
        <v>176</v>
      </c>
      <c r="G154" s="307">
        <v>0</v>
      </c>
      <c r="H154" s="176"/>
    </row>
    <row r="155" spans="1:8" ht="19.899999999999999" customHeight="1">
      <c r="A155" s="181" t="s">
        <v>177</v>
      </c>
      <c r="B155" s="182"/>
      <c r="C155" s="182"/>
      <c r="D155" s="182"/>
      <c r="E155" s="182"/>
      <c r="F155" s="259">
        <v>52500</v>
      </c>
      <c r="G155" s="307">
        <v>0</v>
      </c>
      <c r="H155" s="176"/>
    </row>
    <row r="156" spans="1:8" ht="19.899999999999999" customHeight="1">
      <c r="A156" s="181" t="s">
        <v>178</v>
      </c>
      <c r="B156" s="182"/>
      <c r="C156" s="182"/>
      <c r="D156" s="182"/>
      <c r="E156" s="182"/>
      <c r="F156" s="256" t="s">
        <v>179</v>
      </c>
      <c r="G156" s="307">
        <v>0</v>
      </c>
      <c r="H156" s="176"/>
    </row>
    <row r="157" spans="1:8" ht="19.899999999999999" customHeight="1">
      <c r="A157" s="181" t="s">
        <v>180</v>
      </c>
      <c r="B157" s="182"/>
      <c r="C157" s="182"/>
      <c r="D157" s="182"/>
      <c r="E157" s="182"/>
      <c r="F157" s="256" t="s">
        <v>181</v>
      </c>
      <c r="G157" s="307">
        <v>0</v>
      </c>
      <c r="H157" s="176"/>
    </row>
    <row r="158" spans="1:8" ht="19.899999999999999" customHeight="1">
      <c r="A158" s="181" t="s">
        <v>182</v>
      </c>
      <c r="B158" s="182"/>
      <c r="C158" s="182"/>
      <c r="D158" s="182"/>
      <c r="E158" s="182"/>
      <c r="F158" s="256" t="s">
        <v>183</v>
      </c>
      <c r="G158" s="307">
        <v>0</v>
      </c>
      <c r="H158" s="176"/>
    </row>
    <row r="159" spans="1:8" ht="19.899999999999999" customHeight="1">
      <c r="A159" s="181" t="s">
        <v>184</v>
      </c>
      <c r="B159" s="182"/>
      <c r="C159" s="182"/>
      <c r="D159" s="182"/>
      <c r="E159" s="182"/>
      <c r="F159" s="256" t="s">
        <v>185</v>
      </c>
      <c r="G159" s="307">
        <v>0</v>
      </c>
      <c r="H159" s="176"/>
    </row>
    <row r="160" spans="1:8" ht="19.899999999999999" customHeight="1">
      <c r="A160" s="181" t="s">
        <v>186</v>
      </c>
      <c r="B160" s="182"/>
      <c r="C160" s="182"/>
      <c r="D160" s="182"/>
      <c r="E160" s="182"/>
      <c r="F160" s="256" t="s">
        <v>187</v>
      </c>
      <c r="G160" s="307">
        <v>5151008</v>
      </c>
      <c r="H160" s="176"/>
    </row>
    <row r="161" spans="1:8" ht="19.899999999999999" customHeight="1">
      <c r="A161" s="181" t="s">
        <v>188</v>
      </c>
      <c r="B161" s="182"/>
      <c r="C161" s="182"/>
      <c r="D161" s="182"/>
      <c r="E161" s="182"/>
      <c r="F161" s="256" t="s">
        <v>189</v>
      </c>
      <c r="G161" s="307">
        <v>282240</v>
      </c>
      <c r="H161" s="176"/>
    </row>
    <row r="162" spans="1:8" ht="19.899999999999999" customHeight="1">
      <c r="A162" s="181" t="s">
        <v>190</v>
      </c>
      <c r="B162" s="182"/>
      <c r="C162" s="182"/>
      <c r="D162" s="182"/>
      <c r="E162" s="182"/>
      <c r="F162" s="256" t="s">
        <v>191</v>
      </c>
      <c r="G162" s="307">
        <v>0</v>
      </c>
      <c r="H162" s="176"/>
    </row>
    <row r="163" spans="1:8" ht="19.899999999999999" customHeight="1">
      <c r="A163" s="181" t="s">
        <v>192</v>
      </c>
      <c r="B163" s="182"/>
      <c r="C163" s="182"/>
      <c r="D163" s="182"/>
      <c r="E163" s="182"/>
      <c r="F163" s="256" t="s">
        <v>193</v>
      </c>
      <c r="G163" s="307">
        <v>0</v>
      </c>
      <c r="H163" s="176"/>
    </row>
    <row r="164" spans="1:8" ht="19.899999999999999" customHeight="1">
      <c r="A164" s="181" t="s">
        <v>194</v>
      </c>
      <c r="B164" s="182"/>
      <c r="C164" s="182"/>
      <c r="D164" s="182"/>
      <c r="E164" s="182"/>
      <c r="F164" s="256" t="s">
        <v>195</v>
      </c>
      <c r="G164" s="307">
        <v>88800</v>
      </c>
      <c r="H164" s="176"/>
    </row>
    <row r="165" spans="1:8" ht="19.899999999999999" customHeight="1">
      <c r="A165" s="181" t="s">
        <v>196</v>
      </c>
      <c r="B165" s="182"/>
      <c r="C165" s="182"/>
      <c r="D165" s="182"/>
      <c r="E165" s="182"/>
      <c r="F165" s="256" t="s">
        <v>197</v>
      </c>
      <c r="G165" s="307">
        <v>4395084</v>
      </c>
      <c r="H165" s="176"/>
    </row>
    <row r="166" spans="1:8" ht="19.899999999999999" customHeight="1">
      <c r="A166" s="181" t="s">
        <v>198</v>
      </c>
      <c r="B166" s="182"/>
      <c r="C166" s="182"/>
      <c r="D166" s="182"/>
      <c r="E166" s="182"/>
      <c r="F166" s="256" t="s">
        <v>199</v>
      </c>
      <c r="G166" s="307">
        <v>56800</v>
      </c>
      <c r="H166" s="176"/>
    </row>
    <row r="167" spans="1:8" ht="19.899999999999999" customHeight="1">
      <c r="A167" s="181" t="s">
        <v>200</v>
      </c>
      <c r="B167" s="182"/>
      <c r="C167" s="182"/>
      <c r="D167" s="182"/>
      <c r="E167" s="182"/>
      <c r="F167" s="256" t="s">
        <v>201</v>
      </c>
      <c r="G167" s="307">
        <v>137709</v>
      </c>
      <c r="H167" s="176"/>
    </row>
    <row r="168" spans="1:8" ht="19.899999999999999" customHeight="1">
      <c r="A168" s="181" t="s">
        <v>202</v>
      </c>
      <c r="B168" s="182"/>
      <c r="C168" s="182"/>
      <c r="D168" s="182"/>
      <c r="E168" s="182"/>
      <c r="F168" s="256" t="s">
        <v>203</v>
      </c>
      <c r="G168" s="307">
        <v>0</v>
      </c>
      <c r="H168" s="176"/>
    </row>
    <row r="169" spans="1:8" ht="19.899999999999999" customHeight="1">
      <c r="A169" s="181" t="s">
        <v>204</v>
      </c>
      <c r="B169" s="182"/>
      <c r="C169" s="182"/>
      <c r="D169" s="182"/>
      <c r="E169" s="182"/>
      <c r="F169" s="256" t="s">
        <v>205</v>
      </c>
      <c r="G169" s="307">
        <v>0</v>
      </c>
      <c r="H169" s="176"/>
    </row>
    <row r="170" spans="1:8" ht="19.899999999999999" customHeight="1">
      <c r="A170" s="181" t="s">
        <v>206</v>
      </c>
      <c r="B170" s="182"/>
      <c r="C170" s="182"/>
      <c r="D170" s="182"/>
      <c r="E170" s="182"/>
      <c r="F170" s="259">
        <v>56001</v>
      </c>
      <c r="G170" s="307">
        <v>2436493</v>
      </c>
      <c r="H170" s="176"/>
    </row>
    <row r="171" spans="1:8" ht="19.899999999999999" customHeight="1">
      <c r="A171" s="181" t="s">
        <v>207</v>
      </c>
      <c r="B171" s="182"/>
      <c r="C171" s="182"/>
      <c r="D171" s="182"/>
      <c r="E171" s="182"/>
      <c r="F171" s="259">
        <v>56002</v>
      </c>
      <c r="G171" s="307">
        <v>0</v>
      </c>
      <c r="H171" s="176"/>
    </row>
    <row r="172" spans="1:8" ht="19.899999999999999" customHeight="1">
      <c r="A172" s="181" t="s">
        <v>208</v>
      </c>
      <c r="B172" s="182"/>
      <c r="C172" s="182"/>
      <c r="D172" s="182"/>
      <c r="E172" s="182"/>
      <c r="F172" s="259">
        <v>56003</v>
      </c>
      <c r="G172" s="307">
        <v>35500</v>
      </c>
      <c r="H172" s="176"/>
    </row>
    <row r="173" spans="1:8" ht="19.899999999999999" customHeight="1">
      <c r="A173" s="181" t="s">
        <v>209</v>
      </c>
      <c r="B173" s="182"/>
      <c r="C173" s="182"/>
      <c r="D173" s="182"/>
      <c r="E173" s="182"/>
      <c r="F173" s="308" t="s">
        <v>210</v>
      </c>
      <c r="G173" s="307">
        <v>0</v>
      </c>
      <c r="H173" s="176"/>
    </row>
    <row r="174" spans="1:8" ht="19.899999999999999" customHeight="1">
      <c r="A174" s="181" t="s">
        <v>211</v>
      </c>
      <c r="B174" s="182"/>
      <c r="C174" s="182"/>
      <c r="D174" s="182"/>
      <c r="E174" s="182"/>
      <c r="F174" s="256" t="s">
        <v>212</v>
      </c>
      <c r="G174" s="307">
        <v>5000</v>
      </c>
      <c r="H174" s="176"/>
    </row>
    <row r="175" spans="1:8" ht="19.899999999999999" customHeight="1">
      <c r="A175" s="209" t="s">
        <v>213</v>
      </c>
      <c r="B175" s="176"/>
      <c r="C175" s="176"/>
      <c r="D175" s="176"/>
      <c r="E175" s="176"/>
      <c r="F175" s="298" t="s">
        <v>214</v>
      </c>
      <c r="G175" s="307">
        <v>4000</v>
      </c>
      <c r="H175" s="176"/>
    </row>
    <row r="176" spans="1:8" ht="19.899999999999999" customHeight="1">
      <c r="A176" s="181" t="s">
        <v>215</v>
      </c>
      <c r="B176" s="182"/>
      <c r="C176" s="182"/>
      <c r="D176" s="182"/>
      <c r="E176" s="182"/>
      <c r="F176" s="256" t="s">
        <v>216</v>
      </c>
      <c r="G176" s="307">
        <v>93833</v>
      </c>
      <c r="H176" s="176"/>
    </row>
    <row r="177" spans="1:8" ht="19.899999999999999" customHeight="1">
      <c r="A177" s="181" t="s">
        <v>217</v>
      </c>
      <c r="B177" s="182"/>
      <c r="C177" s="182"/>
      <c r="D177" s="182"/>
      <c r="E177" s="182"/>
      <c r="F177" s="256" t="s">
        <v>218</v>
      </c>
      <c r="G177" s="307">
        <v>182769</v>
      </c>
      <c r="H177" s="176"/>
    </row>
    <row r="178" spans="1:8" ht="19.899999999999999" customHeight="1">
      <c r="A178" s="181" t="s">
        <v>219</v>
      </c>
      <c r="B178" s="182"/>
      <c r="C178" s="182"/>
      <c r="D178" s="182"/>
      <c r="E178" s="182"/>
      <c r="F178" s="256" t="s">
        <v>220</v>
      </c>
      <c r="G178" s="307">
        <v>0</v>
      </c>
      <c r="H178" s="176"/>
    </row>
    <row r="179" spans="1:8" ht="19.899999999999999" customHeight="1">
      <c r="A179" s="181" t="s">
        <v>221</v>
      </c>
      <c r="B179" s="182"/>
      <c r="C179" s="182"/>
      <c r="D179" s="182"/>
      <c r="E179" s="182"/>
      <c r="F179" s="256" t="s">
        <v>222</v>
      </c>
      <c r="G179" s="307">
        <v>0</v>
      </c>
      <c r="H179" s="176"/>
    </row>
    <row r="180" spans="1:8" ht="19.899999999999999" customHeight="1">
      <c r="A180" s="181" t="s">
        <v>223</v>
      </c>
      <c r="B180" s="182"/>
      <c r="C180" s="182"/>
      <c r="D180" s="182"/>
      <c r="E180" s="182"/>
      <c r="F180" s="256" t="s">
        <v>224</v>
      </c>
      <c r="G180" s="307">
        <v>0</v>
      </c>
      <c r="H180" s="176"/>
    </row>
    <row r="181" spans="1:8" ht="19.899999999999999" customHeight="1">
      <c r="A181" s="181" t="s">
        <v>225</v>
      </c>
      <c r="B181" s="182"/>
      <c r="C181" s="182"/>
      <c r="D181" s="182"/>
      <c r="E181" s="182"/>
      <c r="F181" s="256" t="s">
        <v>226</v>
      </c>
      <c r="G181" s="307">
        <v>0</v>
      </c>
      <c r="H181" s="176"/>
    </row>
    <row r="182" spans="1:8" ht="19.899999999999999" customHeight="1">
      <c r="A182" s="181" t="s">
        <v>227</v>
      </c>
      <c r="B182" s="182"/>
      <c r="C182" s="182"/>
      <c r="D182" s="182"/>
      <c r="E182" s="182"/>
      <c r="F182" s="256" t="s">
        <v>228</v>
      </c>
      <c r="G182" s="307">
        <v>674966</v>
      </c>
      <c r="H182" s="176"/>
    </row>
    <row r="183" spans="1:8" ht="19.899999999999999" customHeight="1">
      <c r="A183" s="181" t="s">
        <v>229</v>
      </c>
      <c r="B183" s="182"/>
      <c r="C183" s="182"/>
      <c r="D183" s="182"/>
      <c r="E183" s="182"/>
      <c r="F183" s="256" t="s">
        <v>230</v>
      </c>
      <c r="G183" s="307">
        <v>1995764</v>
      </c>
      <c r="H183" s="176"/>
    </row>
    <row r="184" spans="1:8" ht="19.899999999999999" customHeight="1">
      <c r="A184" s="181" t="s">
        <v>231</v>
      </c>
      <c r="B184" s="182"/>
      <c r="C184" s="182"/>
      <c r="D184" s="182"/>
      <c r="E184" s="182"/>
      <c r="F184" s="256" t="s">
        <v>232</v>
      </c>
      <c r="G184" s="307">
        <v>2417506</v>
      </c>
      <c r="H184" s="176"/>
    </row>
    <row r="185" spans="1:8" ht="19.899999999999999" customHeight="1">
      <c r="A185" s="181" t="s">
        <v>233</v>
      </c>
      <c r="B185" s="182"/>
      <c r="C185" s="182"/>
      <c r="D185" s="182"/>
      <c r="E185" s="182"/>
      <c r="F185" s="256" t="s">
        <v>234</v>
      </c>
      <c r="G185" s="307">
        <v>480864</v>
      </c>
      <c r="H185" s="176"/>
    </row>
    <row r="186" spans="1:8" ht="19.899999999999999" customHeight="1">
      <c r="A186" s="181" t="s">
        <v>235</v>
      </c>
      <c r="B186" s="182"/>
      <c r="C186" s="182"/>
      <c r="D186" s="182"/>
      <c r="E186" s="182"/>
      <c r="F186" s="256" t="s">
        <v>236</v>
      </c>
      <c r="G186" s="307">
        <v>0</v>
      </c>
      <c r="H186" s="176"/>
    </row>
    <row r="187" spans="1:8" ht="19.899999999999999" customHeight="1">
      <c r="A187" s="181" t="s">
        <v>237</v>
      </c>
      <c r="B187" s="182"/>
      <c r="C187" s="182"/>
      <c r="D187" s="182"/>
      <c r="E187" s="182"/>
      <c r="F187" s="256" t="s">
        <v>238</v>
      </c>
      <c r="G187" s="307">
        <v>102000</v>
      </c>
      <c r="H187" s="176"/>
    </row>
    <row r="188" spans="1:8" ht="19.899999999999999" customHeight="1">
      <c r="A188" s="181" t="s">
        <v>239</v>
      </c>
      <c r="B188" s="182"/>
      <c r="C188" s="182"/>
      <c r="D188" s="182"/>
      <c r="E188" s="182"/>
      <c r="F188" s="309">
        <v>59600</v>
      </c>
      <c r="G188" s="307">
        <v>0</v>
      </c>
      <c r="H188" s="176"/>
    </row>
    <row r="189" spans="1:8" ht="19.899999999999999" customHeight="1">
      <c r="A189" s="181" t="s">
        <v>240</v>
      </c>
      <c r="B189" s="182"/>
      <c r="C189" s="182"/>
      <c r="D189" s="182"/>
      <c r="E189" s="182"/>
      <c r="F189" s="256" t="s">
        <v>241</v>
      </c>
      <c r="G189" s="307">
        <v>4076436</v>
      </c>
      <c r="H189" s="176"/>
    </row>
    <row r="190" spans="1:8" ht="19.899999999999999" customHeight="1">
      <c r="A190" s="181" t="s">
        <v>242</v>
      </c>
      <c r="B190" s="182"/>
      <c r="C190" s="182"/>
      <c r="D190" s="182"/>
      <c r="E190" s="182"/>
      <c r="F190" s="256" t="s">
        <v>243</v>
      </c>
      <c r="G190" s="307">
        <v>120000</v>
      </c>
      <c r="H190" s="176"/>
    </row>
    <row r="191" spans="1:8" ht="19.899999999999999" customHeight="1">
      <c r="A191" s="181" t="s">
        <v>244</v>
      </c>
      <c r="B191" s="182"/>
      <c r="C191" s="182"/>
      <c r="D191" s="182"/>
      <c r="E191" s="182"/>
      <c r="F191" s="256" t="s">
        <v>245</v>
      </c>
      <c r="G191" s="307">
        <v>20000</v>
      </c>
      <c r="H191" s="176"/>
    </row>
    <row r="192" spans="1:8" ht="19.899999999999999" customHeight="1">
      <c r="A192" s="181"/>
      <c r="B192" s="182"/>
      <c r="C192" s="182"/>
      <c r="D192" s="182"/>
      <c r="E192" s="182"/>
      <c r="F192" s="256"/>
      <c r="G192" s="492"/>
      <c r="H192" s="176"/>
    </row>
    <row r="193" spans="1:8" ht="19.899999999999999" customHeight="1">
      <c r="A193" s="220" t="s">
        <v>246</v>
      </c>
      <c r="B193" s="221"/>
      <c r="C193" s="221"/>
      <c r="D193" s="221"/>
      <c r="E193" s="221"/>
      <c r="F193" s="222"/>
      <c r="G193" s="223">
        <v>38414395</v>
      </c>
      <c r="H193" s="176"/>
    </row>
    <row r="194" spans="1:8" ht="19.899999999999999" customHeight="1">
      <c r="A194" s="224"/>
      <c r="B194" s="225"/>
      <c r="C194" s="225"/>
      <c r="D194" s="225"/>
      <c r="E194" s="225"/>
      <c r="F194" s="310"/>
      <c r="G194" s="311"/>
      <c r="H194" s="176"/>
    </row>
    <row r="195" spans="1:8" ht="19.899999999999999" customHeight="1">
      <c r="A195" s="493" t="s">
        <v>247</v>
      </c>
      <c r="B195" s="494"/>
      <c r="C195" s="494"/>
      <c r="D195" s="494"/>
      <c r="E195" s="494"/>
      <c r="F195" s="495"/>
      <c r="G195" s="496"/>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393386</v>
      </c>
      <c r="H197" s="176"/>
    </row>
    <row r="198" spans="1:8" ht="19.899999999999999" customHeight="1">
      <c r="A198" s="181" t="s">
        <v>250</v>
      </c>
      <c r="B198" s="182"/>
      <c r="C198" s="182"/>
      <c r="D198" s="182"/>
      <c r="E198" s="182"/>
      <c r="F198" s="256" t="s">
        <v>251</v>
      </c>
      <c r="G198" s="307">
        <v>118069</v>
      </c>
      <c r="H198" s="176"/>
    </row>
    <row r="199" spans="1:8" ht="19.899999999999999" customHeight="1">
      <c r="A199" s="181" t="s">
        <v>252</v>
      </c>
      <c r="B199" s="182"/>
      <c r="C199" s="182"/>
      <c r="D199" s="182"/>
      <c r="E199" s="182"/>
      <c r="F199" s="256" t="s">
        <v>253</v>
      </c>
      <c r="G199" s="307">
        <v>256571</v>
      </c>
      <c r="H199" s="176"/>
    </row>
    <row r="200" spans="1:8" ht="19.899999999999999" customHeight="1">
      <c r="A200" s="181" t="s">
        <v>254</v>
      </c>
      <c r="B200" s="182"/>
      <c r="C200" s="182"/>
      <c r="D200" s="182"/>
      <c r="E200" s="182"/>
      <c r="F200" s="256" t="s">
        <v>255</v>
      </c>
      <c r="G200" s="307">
        <v>145658</v>
      </c>
      <c r="H200" s="176"/>
    </row>
    <row r="201" spans="1:8" ht="19.899999999999999" customHeight="1">
      <c r="A201" s="181" t="s">
        <v>256</v>
      </c>
      <c r="B201" s="182"/>
      <c r="C201" s="182"/>
      <c r="D201" s="182"/>
      <c r="E201" s="182"/>
      <c r="F201" s="256" t="s">
        <v>257</v>
      </c>
      <c r="G201" s="307">
        <v>877831</v>
      </c>
      <c r="H201" s="176"/>
    </row>
    <row r="202" spans="1:8" ht="19.899999999999999" customHeight="1">
      <c r="A202" s="181" t="s">
        <v>258</v>
      </c>
      <c r="B202" s="182"/>
      <c r="C202" s="182"/>
      <c r="D202" s="182"/>
      <c r="E202" s="182"/>
      <c r="F202" s="256" t="s">
        <v>259</v>
      </c>
      <c r="G202" s="307">
        <v>60897</v>
      </c>
      <c r="H202" s="176"/>
    </row>
    <row r="203" spans="1:8" ht="19.899999999999999" customHeight="1">
      <c r="A203" s="181" t="s">
        <v>260</v>
      </c>
      <c r="B203" s="182"/>
      <c r="C203" s="182"/>
      <c r="D203" s="182"/>
      <c r="E203" s="182"/>
      <c r="F203" s="256" t="s">
        <v>261</v>
      </c>
      <c r="G203" s="307">
        <v>1072408</v>
      </c>
      <c r="H203" s="176"/>
    </row>
    <row r="204" spans="1:8" ht="19.899999999999999" customHeight="1">
      <c r="A204" s="181" t="s">
        <v>262</v>
      </c>
      <c r="B204" s="182"/>
      <c r="C204" s="182"/>
      <c r="D204" s="182"/>
      <c r="E204" s="182"/>
      <c r="F204" s="256" t="s">
        <v>263</v>
      </c>
      <c r="G204" s="307">
        <v>0</v>
      </c>
      <c r="H204" s="176"/>
    </row>
    <row r="205" spans="1:8" ht="19.899999999999999" customHeight="1">
      <c r="A205" s="181" t="s">
        <v>264</v>
      </c>
      <c r="B205" s="182"/>
      <c r="C205" s="182"/>
      <c r="D205" s="182"/>
      <c r="E205" s="182"/>
      <c r="F205" s="256" t="s">
        <v>265</v>
      </c>
      <c r="G205" s="307">
        <v>0</v>
      </c>
      <c r="H205" s="176"/>
    </row>
    <row r="206" spans="1:8" ht="19.899999999999999" customHeight="1">
      <c r="A206" s="181" t="s">
        <v>266</v>
      </c>
      <c r="B206" s="182"/>
      <c r="C206" s="182"/>
      <c r="D206" s="182"/>
      <c r="E206" s="182"/>
      <c r="F206" s="256" t="s">
        <v>267</v>
      </c>
      <c r="G206" s="307">
        <v>118201</v>
      </c>
      <c r="H206" s="176"/>
    </row>
    <row r="207" spans="1:8" ht="19.899999999999999" customHeight="1">
      <c r="A207" s="181" t="s">
        <v>268</v>
      </c>
      <c r="B207" s="182"/>
      <c r="C207" s="182"/>
      <c r="D207" s="182"/>
      <c r="E207" s="182"/>
      <c r="F207" s="256" t="s">
        <v>269</v>
      </c>
      <c r="G207" s="307">
        <v>1326757</v>
      </c>
      <c r="H207" s="176"/>
    </row>
    <row r="208" spans="1:8" ht="19.899999999999999" customHeight="1">
      <c r="A208" s="181" t="s">
        <v>270</v>
      </c>
      <c r="B208" s="182"/>
      <c r="C208" s="182"/>
      <c r="D208" s="182"/>
      <c r="E208" s="182"/>
      <c r="F208" s="256" t="s">
        <v>271</v>
      </c>
      <c r="G208" s="307">
        <v>82904</v>
      </c>
      <c r="H208" s="176"/>
    </row>
    <row r="209" spans="1:8" ht="19.899999999999999" customHeight="1">
      <c r="A209" s="181" t="s">
        <v>272</v>
      </c>
      <c r="B209" s="182"/>
      <c r="C209" s="182"/>
      <c r="D209" s="182"/>
      <c r="E209" s="182"/>
      <c r="F209" s="256" t="s">
        <v>273</v>
      </c>
      <c r="G209" s="307">
        <v>30070</v>
      </c>
      <c r="H209" s="176"/>
    </row>
    <row r="210" spans="1:8" ht="19.899999999999999" customHeight="1">
      <c r="A210" s="181" t="s">
        <v>274</v>
      </c>
      <c r="B210" s="176"/>
      <c r="C210" s="176"/>
      <c r="D210" s="176"/>
      <c r="E210" s="176"/>
      <c r="F210" s="256" t="s">
        <v>275</v>
      </c>
      <c r="G210" s="307">
        <v>4600</v>
      </c>
      <c r="H210" s="176"/>
    </row>
    <row r="211" spans="1:8" ht="19.899999999999999" customHeight="1">
      <c r="A211" s="181" t="s">
        <v>276</v>
      </c>
      <c r="B211" s="176"/>
      <c r="C211" s="176"/>
      <c r="D211" s="176"/>
      <c r="E211" s="176"/>
      <c r="F211" s="259">
        <v>64007</v>
      </c>
      <c r="G211" s="307">
        <v>0</v>
      </c>
      <c r="H211" s="176"/>
    </row>
    <row r="212" spans="1:8" ht="19.899999999999999" customHeight="1">
      <c r="A212" s="181" t="s">
        <v>277</v>
      </c>
      <c r="B212" s="182"/>
      <c r="C212" s="182"/>
      <c r="D212" s="182"/>
      <c r="E212" s="182"/>
      <c r="F212" s="256" t="s">
        <v>278</v>
      </c>
      <c r="G212" s="307">
        <v>5232792</v>
      </c>
      <c r="H212" s="176"/>
    </row>
    <row r="213" spans="1:8" ht="19.899999999999999" customHeight="1">
      <c r="A213" s="181" t="s">
        <v>279</v>
      </c>
      <c r="B213" s="182"/>
      <c r="C213" s="182"/>
      <c r="D213" s="182"/>
      <c r="E213" s="182"/>
      <c r="F213" s="256" t="s">
        <v>280</v>
      </c>
      <c r="G213" s="307">
        <v>0</v>
      </c>
      <c r="H213" s="176"/>
    </row>
    <row r="214" spans="1:8" ht="19.899999999999999" customHeight="1">
      <c r="A214" s="181" t="s">
        <v>281</v>
      </c>
      <c r="B214" s="182"/>
      <c r="C214" s="182"/>
      <c r="D214" s="182"/>
      <c r="E214" s="182"/>
      <c r="F214" s="256" t="s">
        <v>282</v>
      </c>
      <c r="G214" s="307">
        <v>0</v>
      </c>
      <c r="H214" s="176"/>
    </row>
    <row r="215" spans="1:8" ht="19.899999999999999" customHeight="1">
      <c r="A215" s="181" t="s">
        <v>283</v>
      </c>
      <c r="B215" s="182"/>
      <c r="C215" s="182"/>
      <c r="D215" s="182"/>
      <c r="E215" s="182"/>
      <c r="F215" s="256" t="s">
        <v>284</v>
      </c>
      <c r="G215" s="307">
        <v>415055</v>
      </c>
      <c r="H215" s="176"/>
    </row>
    <row r="216" spans="1:8" ht="19.899999999999999" customHeight="1">
      <c r="A216" s="181" t="s">
        <v>285</v>
      </c>
      <c r="B216" s="182"/>
      <c r="C216" s="182"/>
      <c r="D216" s="182"/>
      <c r="E216" s="182"/>
      <c r="F216" s="256" t="s">
        <v>286</v>
      </c>
      <c r="G216" s="307">
        <v>648856</v>
      </c>
      <c r="H216" s="176"/>
    </row>
    <row r="217" spans="1:8" ht="19.899999999999999" customHeight="1">
      <c r="A217" s="181" t="s">
        <v>287</v>
      </c>
      <c r="B217" s="176"/>
      <c r="C217" s="176"/>
      <c r="D217" s="176"/>
      <c r="E217" s="176"/>
      <c r="F217" s="298" t="s">
        <v>288</v>
      </c>
      <c r="G217" s="307">
        <v>981842</v>
      </c>
      <c r="H217" s="176"/>
    </row>
    <row r="218" spans="1:8" ht="19.899999999999999" customHeight="1">
      <c r="A218" s="181" t="s">
        <v>289</v>
      </c>
      <c r="B218" s="182"/>
      <c r="C218" s="182"/>
      <c r="D218" s="182"/>
      <c r="E218" s="182"/>
      <c r="F218" s="256" t="s">
        <v>290</v>
      </c>
      <c r="G218" s="307">
        <v>146157</v>
      </c>
      <c r="H218" s="176"/>
    </row>
    <row r="219" spans="1:8" ht="19.899999999999999" customHeight="1">
      <c r="A219" s="181" t="s">
        <v>291</v>
      </c>
      <c r="B219" s="182"/>
      <c r="C219" s="182"/>
      <c r="D219" s="182"/>
      <c r="E219" s="182"/>
      <c r="F219" s="256" t="s">
        <v>292</v>
      </c>
      <c r="G219" s="307">
        <v>597376</v>
      </c>
      <c r="H219" s="176"/>
    </row>
    <row r="220" spans="1:8" ht="19.899999999999999" customHeight="1">
      <c r="A220" s="183" t="s">
        <v>293</v>
      </c>
      <c r="B220" s="184"/>
      <c r="C220" s="184"/>
      <c r="D220" s="184"/>
      <c r="E220" s="184"/>
      <c r="F220" s="271" t="s">
        <v>294</v>
      </c>
      <c r="G220" s="307">
        <v>282628</v>
      </c>
      <c r="H220" s="176"/>
    </row>
    <row r="221" spans="1:8" ht="19.899999999999999" customHeight="1">
      <c r="A221" s="181" t="s">
        <v>295</v>
      </c>
      <c r="B221" s="182"/>
      <c r="C221" s="182"/>
      <c r="D221" s="182"/>
      <c r="E221" s="182"/>
      <c r="F221" s="285" t="s">
        <v>296</v>
      </c>
      <c r="G221" s="307">
        <v>0</v>
      </c>
      <c r="H221" s="176"/>
    </row>
    <row r="222" spans="1:8" ht="19.899999999999999" customHeight="1">
      <c r="A222" s="181" t="s">
        <v>297</v>
      </c>
      <c r="B222" s="182"/>
      <c r="C222" s="182"/>
      <c r="D222" s="182"/>
      <c r="E222" s="182"/>
      <c r="F222" s="256" t="s">
        <v>298</v>
      </c>
      <c r="G222" s="307">
        <v>0</v>
      </c>
      <c r="H222" s="176"/>
    </row>
    <row r="223" spans="1:8" ht="19.899999999999999" customHeight="1">
      <c r="A223" s="181" t="s">
        <v>299</v>
      </c>
      <c r="B223" s="182"/>
      <c r="C223" s="182"/>
      <c r="D223" s="182"/>
      <c r="E223" s="182"/>
      <c r="F223" s="256" t="s">
        <v>300</v>
      </c>
      <c r="G223" s="307">
        <v>0</v>
      </c>
      <c r="H223" s="176"/>
    </row>
    <row r="224" spans="1:8" ht="19.899999999999999" customHeight="1">
      <c r="A224" s="181" t="s">
        <v>301</v>
      </c>
      <c r="B224" s="182"/>
      <c r="C224" s="182"/>
      <c r="D224" s="182"/>
      <c r="E224" s="182"/>
      <c r="F224" s="256" t="s">
        <v>302</v>
      </c>
      <c r="G224" s="307">
        <v>259528</v>
      </c>
      <c r="H224" s="176"/>
    </row>
    <row r="225" spans="1:9" ht="19.899999999999999" customHeight="1">
      <c r="A225" s="181" t="s">
        <v>303</v>
      </c>
      <c r="B225" s="182"/>
      <c r="C225" s="182"/>
      <c r="D225" s="182"/>
      <c r="E225" s="182"/>
      <c r="F225" s="256" t="s">
        <v>304</v>
      </c>
      <c r="G225" s="307">
        <v>0</v>
      </c>
      <c r="H225" s="176"/>
    </row>
    <row r="226" spans="1:9" ht="19.899999999999999" customHeight="1">
      <c r="A226" s="181" t="s">
        <v>305</v>
      </c>
      <c r="B226" s="182"/>
      <c r="C226" s="182"/>
      <c r="D226" s="182"/>
      <c r="E226" s="182"/>
      <c r="F226" s="256" t="s">
        <v>306</v>
      </c>
      <c r="G226" s="307">
        <v>0</v>
      </c>
      <c r="H226" s="176"/>
    </row>
    <row r="227" spans="1:9" ht="19.899999999999999" customHeight="1">
      <c r="A227" s="226" t="s">
        <v>307</v>
      </c>
      <c r="B227" s="182"/>
      <c r="C227" s="182"/>
      <c r="D227" s="227"/>
      <c r="E227" s="182"/>
      <c r="F227" s="312" t="s">
        <v>308</v>
      </c>
      <c r="G227" s="307">
        <v>0</v>
      </c>
      <c r="H227" s="176"/>
    </row>
    <row r="228" spans="1:9" ht="19.899999999999999" customHeight="1">
      <c r="A228" s="226" t="s">
        <v>309</v>
      </c>
      <c r="B228" s="228"/>
      <c r="C228" s="228"/>
      <c r="D228" s="229"/>
      <c r="E228" s="228"/>
      <c r="F228" s="313" t="s">
        <v>310</v>
      </c>
      <c r="G228" s="307">
        <v>0</v>
      </c>
      <c r="H228" s="176"/>
    </row>
    <row r="229" spans="1:9" ht="19.899999999999999" customHeight="1">
      <c r="A229" s="226" t="s">
        <v>311</v>
      </c>
      <c r="B229" s="228"/>
      <c r="C229" s="228"/>
      <c r="D229" s="229"/>
      <c r="E229" s="228"/>
      <c r="F229" s="313" t="s">
        <v>312</v>
      </c>
      <c r="G229" s="307">
        <v>0</v>
      </c>
      <c r="H229" s="176"/>
    </row>
    <row r="230" spans="1:9" ht="19.899999999999999" customHeight="1">
      <c r="A230" s="226" t="s">
        <v>313</v>
      </c>
      <c r="B230" s="228"/>
      <c r="C230" s="228"/>
      <c r="D230" s="229"/>
      <c r="E230" s="228"/>
      <c r="F230" s="314" t="s">
        <v>314</v>
      </c>
      <c r="G230" s="307">
        <v>385425</v>
      </c>
      <c r="H230" s="176"/>
    </row>
    <row r="231" spans="1:9" ht="19.899999999999999" customHeight="1">
      <c r="A231" s="226" t="s">
        <v>315</v>
      </c>
      <c r="B231" s="228"/>
      <c r="C231" s="228"/>
      <c r="D231" s="229"/>
      <c r="E231" s="228"/>
      <c r="F231" s="315">
        <v>69270</v>
      </c>
      <c r="G231" s="307">
        <v>0</v>
      </c>
      <c r="H231" s="176"/>
    </row>
    <row r="232" spans="1:9" ht="19.899999999999999" customHeight="1">
      <c r="A232" s="181" t="s">
        <v>316</v>
      </c>
      <c r="B232" s="182"/>
      <c r="C232" s="182"/>
      <c r="D232" s="182"/>
      <c r="E232" s="182"/>
      <c r="F232" s="256" t="s">
        <v>317</v>
      </c>
      <c r="G232" s="307">
        <v>420900</v>
      </c>
      <c r="H232" s="176"/>
      <c r="I232" s="230"/>
    </row>
    <row r="233" spans="1:9" ht="19.899999999999999" customHeight="1">
      <c r="A233" s="181" t="s">
        <v>318</v>
      </c>
      <c r="B233" s="182"/>
      <c r="C233" s="182"/>
      <c r="D233" s="182"/>
      <c r="E233" s="182"/>
      <c r="F233" s="256" t="s">
        <v>319</v>
      </c>
      <c r="G233" s="307">
        <v>0</v>
      </c>
      <c r="H233" s="176"/>
    </row>
    <row r="234" spans="1:9" ht="19.899999999999999" customHeight="1">
      <c r="A234" s="181" t="s">
        <v>320</v>
      </c>
      <c r="B234" s="182"/>
      <c r="C234" s="182"/>
      <c r="D234" s="182"/>
      <c r="E234" s="182"/>
      <c r="F234" s="256" t="s">
        <v>321</v>
      </c>
      <c r="G234" s="165">
        <v>50000</v>
      </c>
      <c r="H234" s="176"/>
    </row>
    <row r="235" spans="1:9" ht="19.899999999999999" customHeight="1">
      <c r="A235" s="181"/>
      <c r="B235" s="182"/>
      <c r="C235" s="182"/>
      <c r="D235" s="182"/>
      <c r="E235" s="182"/>
      <c r="F235" s="256"/>
      <c r="G235" s="317"/>
      <c r="H235" s="176"/>
    </row>
    <row r="236" spans="1:9" ht="19.899999999999999" customHeight="1">
      <c r="A236" s="205" t="s">
        <v>322</v>
      </c>
      <c r="B236" s="192"/>
      <c r="C236" s="192"/>
      <c r="D236" s="192"/>
      <c r="E236" s="192"/>
      <c r="F236" s="193"/>
      <c r="G236" s="231">
        <v>13907911</v>
      </c>
      <c r="H236" s="176"/>
    </row>
    <row r="237" spans="1:9" ht="19.899999999999999" customHeight="1">
      <c r="A237" s="224"/>
      <c r="B237" s="225"/>
      <c r="C237" s="225"/>
      <c r="D237" s="225"/>
      <c r="E237" s="225"/>
      <c r="F237" s="497"/>
      <c r="G237" s="498"/>
      <c r="H237" s="176"/>
    </row>
    <row r="238" spans="1:9" ht="19.899999999999999" customHeight="1">
      <c r="A238" s="1520" t="s">
        <v>323</v>
      </c>
      <c r="B238" s="1521"/>
      <c r="C238" s="1521"/>
      <c r="D238" s="1521"/>
      <c r="E238" s="1521"/>
      <c r="F238" s="1522"/>
      <c r="G238" s="499"/>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0</v>
      </c>
      <c r="H240" s="176"/>
    </row>
    <row r="241" spans="1:10" ht="19.899999999999999" customHeight="1">
      <c r="A241" s="183" t="s">
        <v>326</v>
      </c>
      <c r="B241" s="184"/>
      <c r="C241" s="184"/>
      <c r="D241" s="184"/>
      <c r="E241" s="184"/>
      <c r="F241" s="271" t="s">
        <v>327</v>
      </c>
      <c r="G241" s="320">
        <v>278300</v>
      </c>
      <c r="H241" s="176"/>
    </row>
    <row r="242" spans="1:10" ht="19.899999999999999" customHeight="1">
      <c r="A242" s="181" t="s">
        <v>328</v>
      </c>
      <c r="B242" s="182"/>
      <c r="C242" s="182"/>
      <c r="D242" s="182"/>
      <c r="E242" s="182"/>
      <c r="F242" s="256" t="s">
        <v>329</v>
      </c>
      <c r="G242" s="320">
        <v>157369</v>
      </c>
      <c r="H242" s="176"/>
    </row>
    <row r="243" spans="1:10" ht="19.899999999999999" customHeight="1">
      <c r="A243" s="183" t="s">
        <v>330</v>
      </c>
      <c r="B243" s="184"/>
      <c r="C243" s="184"/>
      <c r="D243" s="184"/>
      <c r="E243" s="184"/>
      <c r="F243" s="271" t="s">
        <v>331</v>
      </c>
      <c r="G243" s="320">
        <v>0</v>
      </c>
      <c r="H243" s="187"/>
      <c r="I243" s="232"/>
    </row>
    <row r="244" spans="1:10" ht="19.899999999999999" customHeight="1">
      <c r="A244" s="183" t="s">
        <v>332</v>
      </c>
      <c r="B244" s="184"/>
      <c r="C244" s="184"/>
      <c r="D244" s="184"/>
      <c r="E244" s="184"/>
      <c r="F244" s="289">
        <v>73050</v>
      </c>
      <c r="G244" s="320">
        <v>0</v>
      </c>
      <c r="H244" s="187"/>
      <c r="I244" s="232"/>
    </row>
    <row r="245" spans="1:10" ht="19.899999999999999" customHeight="1">
      <c r="A245" s="183" t="s">
        <v>333</v>
      </c>
      <c r="B245" s="184"/>
      <c r="C245" s="184"/>
      <c r="D245" s="184"/>
      <c r="E245" s="184"/>
      <c r="F245" s="271" t="s">
        <v>334</v>
      </c>
      <c r="G245" s="320">
        <v>0</v>
      </c>
      <c r="H245" s="187"/>
      <c r="I245" s="232"/>
    </row>
    <row r="246" spans="1:10" ht="19.899999999999999" customHeight="1">
      <c r="A246" s="183" t="s">
        <v>335</v>
      </c>
      <c r="B246" s="184"/>
      <c r="C246" s="184"/>
      <c r="D246" s="184"/>
      <c r="E246" s="184"/>
      <c r="F246" s="271" t="s">
        <v>336</v>
      </c>
      <c r="G246" s="320">
        <v>0</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0</v>
      </c>
      <c r="H248" s="187"/>
      <c r="I248" s="232"/>
      <c r="J248" s="232"/>
    </row>
    <row r="249" spans="1:10" ht="19.899999999999999" customHeight="1">
      <c r="A249" s="183" t="s">
        <v>341</v>
      </c>
      <c r="B249" s="184"/>
      <c r="C249" s="184"/>
      <c r="D249" s="184"/>
      <c r="E249" s="184"/>
      <c r="F249" s="271" t="s">
        <v>342</v>
      </c>
      <c r="G249" s="320">
        <v>30000</v>
      </c>
      <c r="H249" s="187"/>
      <c r="I249" s="232"/>
    </row>
    <row r="250" spans="1:10" ht="19.899999999999999" customHeight="1">
      <c r="A250" s="183"/>
      <c r="B250" s="184"/>
      <c r="C250" s="184"/>
      <c r="D250" s="184"/>
      <c r="E250" s="184"/>
      <c r="F250" s="271"/>
      <c r="G250" s="500"/>
      <c r="H250" s="187"/>
      <c r="I250" s="232"/>
    </row>
    <row r="251" spans="1:10" ht="19.899999999999999" customHeight="1">
      <c r="A251" s="205" t="s">
        <v>343</v>
      </c>
      <c r="B251" s="192"/>
      <c r="C251" s="192"/>
      <c r="D251" s="192"/>
      <c r="E251" s="192"/>
      <c r="F251" s="193"/>
      <c r="G251" s="231">
        <v>465669</v>
      </c>
      <c r="H251" s="176"/>
    </row>
    <row r="252" spans="1:10" ht="19.899999999999999" customHeight="1">
      <c r="A252" s="224"/>
      <c r="B252" s="225"/>
      <c r="C252" s="225"/>
      <c r="D252" s="225"/>
      <c r="E252" s="225"/>
      <c r="F252" s="225"/>
      <c r="G252" s="501"/>
      <c r="H252" s="176"/>
    </row>
    <row r="253" spans="1:10" ht="19.899999999999999" customHeight="1" thickBot="1">
      <c r="A253" s="213" t="s">
        <v>344</v>
      </c>
      <c r="B253" s="214"/>
      <c r="C253" s="214"/>
      <c r="D253" s="214"/>
      <c r="E253" s="214"/>
      <c r="F253" s="215"/>
      <c r="G253" s="233">
        <v>52787975</v>
      </c>
      <c r="H253" s="176"/>
    </row>
    <row r="254" spans="1:10" ht="19.899999999999999" customHeight="1" thickTop="1">
      <c r="A254" s="234"/>
      <c r="B254" s="235"/>
      <c r="C254" s="235"/>
      <c r="D254" s="235"/>
      <c r="E254" s="235"/>
      <c r="F254" s="236"/>
      <c r="G254" s="237"/>
      <c r="H254" s="176"/>
    </row>
    <row r="255" spans="1:10" ht="19.899999999999999" customHeight="1">
      <c r="A255" s="1523"/>
      <c r="B255" s="1524"/>
      <c r="C255" s="1524"/>
      <c r="D255" s="1524"/>
      <c r="E255" s="1524"/>
      <c r="F255" s="1525"/>
      <c r="G255" s="502"/>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300000</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0</v>
      </c>
      <c r="H260" s="176"/>
    </row>
    <row r="261" spans="1:12" ht="19.899999999999999" customHeight="1">
      <c r="A261" s="181" t="s">
        <v>349</v>
      </c>
      <c r="B261" s="182"/>
      <c r="C261" s="182"/>
      <c r="D261" s="182"/>
      <c r="E261" s="182"/>
      <c r="F261" s="321">
        <v>30500</v>
      </c>
      <c r="G261" s="307">
        <v>0</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0</v>
      </c>
      <c r="H264" s="176"/>
    </row>
    <row r="265" spans="1:12" ht="19.899999999999999" customHeight="1">
      <c r="A265" s="181" t="s">
        <v>353</v>
      </c>
      <c r="B265" s="182"/>
      <c r="C265" s="182"/>
      <c r="D265" s="182"/>
      <c r="E265" s="182"/>
      <c r="F265" s="321">
        <v>31100</v>
      </c>
      <c r="G265" s="166">
        <v>5000000</v>
      </c>
      <c r="H265" s="176"/>
    </row>
    <row r="266" spans="1:12" ht="19.899999999999999" customHeight="1">
      <c r="A266" s="181"/>
      <c r="B266" s="182"/>
      <c r="C266" s="182"/>
      <c r="D266" s="182"/>
      <c r="E266" s="182"/>
      <c r="F266" s="321"/>
      <c r="G266" s="503"/>
      <c r="H266" s="176"/>
    </row>
    <row r="267" spans="1:12" ht="19.899999999999999" customHeight="1">
      <c r="A267" s="186" t="s">
        <v>354</v>
      </c>
      <c r="B267" s="182"/>
      <c r="C267" s="182"/>
      <c r="D267" s="182"/>
      <c r="E267" s="182"/>
      <c r="F267" s="321"/>
      <c r="G267" s="238">
        <v>5300000</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-18859735</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v>-13559735</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rgb="FFFFFF00"/>
  </sheetPr>
  <dimension ref="A1:L275"/>
  <sheetViews>
    <sheetView showGridLines="0" zoomScale="60" zoomScaleNormal="60" zoomScaleSheetLayoutView="80" zoomScalePageLayoutView="80" workbookViewId="0">
      <selection activeCell="J9" sqref="J9"/>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A1" s="1741"/>
      <c r="B1" s="1741"/>
      <c r="C1" s="1741"/>
      <c r="D1" s="1741"/>
      <c r="E1" s="1741"/>
      <c r="F1" s="1741"/>
      <c r="G1" s="1743"/>
    </row>
    <row r="2" spans="1:8" ht="30" customHeight="1" thickBot="1">
      <c r="A2" s="1743" t="s">
        <v>0</v>
      </c>
      <c r="B2" s="1744" t="s">
        <v>377</v>
      </c>
      <c r="C2" s="1744"/>
      <c r="D2" s="1744"/>
      <c r="E2" s="1744"/>
      <c r="F2" s="1744"/>
      <c r="G2" s="1745"/>
    </row>
    <row r="3" spans="1:8" ht="22.9" customHeight="1">
      <c r="A3" s="1746" t="s">
        <v>1</v>
      </c>
      <c r="B3" s="1746"/>
      <c r="C3" s="1746"/>
      <c r="D3" s="1746"/>
      <c r="E3" s="1746"/>
      <c r="F3" s="1746"/>
      <c r="G3" s="1746"/>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1742"/>
      <c r="B6" s="1742"/>
      <c r="C6" s="1742"/>
      <c r="D6" s="1742"/>
      <c r="E6" s="1742"/>
      <c r="F6" s="1742"/>
      <c r="G6" s="1742"/>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v>1175000</v>
      </c>
      <c r="H12" s="176"/>
    </row>
    <row r="13" spans="1:8" ht="19.899999999999999" customHeight="1">
      <c r="A13" s="181" t="s">
        <v>8</v>
      </c>
      <c r="B13" s="182"/>
      <c r="C13" s="176" t="s">
        <v>10</v>
      </c>
      <c r="D13" s="182"/>
      <c r="E13" s="182"/>
      <c r="F13" s="256" t="s">
        <v>11</v>
      </c>
      <c r="G13" s="255">
        <v>8500061</v>
      </c>
      <c r="H13" s="176"/>
    </row>
    <row r="14" spans="1:8" ht="19.899999999999999" customHeight="1">
      <c r="A14" s="181" t="s">
        <v>8</v>
      </c>
      <c r="B14" s="182"/>
      <c r="C14" s="182" t="s">
        <v>12</v>
      </c>
      <c r="D14" s="182"/>
      <c r="E14" s="182"/>
      <c r="F14" s="256" t="s">
        <v>13</v>
      </c>
      <c r="G14" s="257">
        <v>3820054</v>
      </c>
      <c r="H14" s="176"/>
    </row>
    <row r="15" spans="1:8" ht="19.899999999999999" customHeight="1">
      <c r="A15" s="181" t="s">
        <v>8</v>
      </c>
      <c r="B15" s="182"/>
      <c r="C15" s="185" t="s">
        <v>14</v>
      </c>
      <c r="D15" s="182"/>
      <c r="E15" s="182"/>
      <c r="F15" s="256" t="s">
        <v>15</v>
      </c>
      <c r="G15" s="257">
        <v>845019</v>
      </c>
      <c r="H15" s="176"/>
    </row>
    <row r="16" spans="1:8" ht="19.899999999999999" customHeight="1">
      <c r="A16" s="181" t="s">
        <v>8</v>
      </c>
      <c r="B16" s="182"/>
      <c r="C16" s="185" t="s">
        <v>16</v>
      </c>
      <c r="D16" s="182"/>
      <c r="E16" s="182"/>
      <c r="F16" s="256" t="s">
        <v>17</v>
      </c>
      <c r="G16" s="258">
        <v>514958</v>
      </c>
      <c r="H16" s="176"/>
    </row>
    <row r="17" spans="1:8" ht="19.899999999999999" customHeight="1">
      <c r="A17" s="181" t="s">
        <v>8</v>
      </c>
      <c r="B17" s="182"/>
      <c r="C17" s="176" t="s">
        <v>18</v>
      </c>
      <c r="D17" s="182"/>
      <c r="E17" s="182"/>
      <c r="F17" s="259">
        <v>40160</v>
      </c>
      <c r="G17" s="258">
        <v>0</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773">
        <v>14855092</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v>34972</v>
      </c>
      <c r="H21" s="187"/>
    </row>
    <row r="22" spans="1:8" ht="19.899999999999999" customHeight="1">
      <c r="A22" s="183" t="s">
        <v>20</v>
      </c>
      <c r="B22" s="182"/>
      <c r="C22" s="176" t="s">
        <v>10</v>
      </c>
      <c r="D22" s="182"/>
      <c r="E22" s="182"/>
      <c r="F22" s="256" t="s">
        <v>21</v>
      </c>
      <c r="G22" s="262">
        <v>768636</v>
      </c>
      <c r="H22" s="176"/>
    </row>
    <row r="23" spans="1:8" ht="19.899999999999999" customHeight="1">
      <c r="A23" s="183" t="s">
        <v>20</v>
      </c>
      <c r="B23" s="182"/>
      <c r="C23" s="182" t="s">
        <v>12</v>
      </c>
      <c r="D23" s="182"/>
      <c r="E23" s="182"/>
      <c r="F23" s="256" t="s">
        <v>22</v>
      </c>
      <c r="G23" s="263">
        <v>349272</v>
      </c>
      <c r="H23" s="176"/>
    </row>
    <row r="24" spans="1:8" ht="19.899999999999999" customHeight="1">
      <c r="A24" s="183" t="s">
        <v>20</v>
      </c>
      <c r="B24" s="182"/>
      <c r="C24" s="185" t="s">
        <v>14</v>
      </c>
      <c r="D24" s="182"/>
      <c r="E24" s="182"/>
      <c r="F24" s="256" t="s">
        <v>23</v>
      </c>
      <c r="G24" s="263">
        <v>53550</v>
      </c>
      <c r="H24" s="176"/>
    </row>
    <row r="25" spans="1:8" ht="19.899999999999999" customHeight="1">
      <c r="A25" s="183" t="s">
        <v>20</v>
      </c>
      <c r="B25" s="182"/>
      <c r="C25" s="185" t="s">
        <v>16</v>
      </c>
      <c r="D25" s="182"/>
      <c r="E25" s="182"/>
      <c r="F25" s="256" t="s">
        <v>24</v>
      </c>
      <c r="G25" s="263">
        <v>104544</v>
      </c>
      <c r="H25" s="176"/>
    </row>
    <row r="26" spans="1:8" ht="19.899999999999999" customHeight="1">
      <c r="A26" s="183" t="s">
        <v>20</v>
      </c>
      <c r="B26" s="182"/>
      <c r="C26" s="176" t="s">
        <v>18</v>
      </c>
      <c r="D26" s="182"/>
      <c r="E26" s="182"/>
      <c r="F26" s="259">
        <v>40360</v>
      </c>
      <c r="G26" s="263">
        <v>0</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774">
        <v>1310974</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v>0</v>
      </c>
      <c r="H30" s="176"/>
    </row>
    <row r="31" spans="1:8" ht="19.899999999999999" customHeight="1">
      <c r="A31" s="181" t="s">
        <v>26</v>
      </c>
      <c r="B31" s="182"/>
      <c r="C31" s="176" t="s">
        <v>29</v>
      </c>
      <c r="D31" s="182"/>
      <c r="E31" s="182"/>
      <c r="F31" s="256" t="s">
        <v>30</v>
      </c>
      <c r="G31" s="266">
        <v>30000</v>
      </c>
      <c r="H31" s="176"/>
    </row>
    <row r="32" spans="1:8" ht="19.899999999999999" customHeight="1">
      <c r="A32" s="181" t="s">
        <v>31</v>
      </c>
      <c r="B32" s="182"/>
      <c r="C32" s="182" t="s">
        <v>27</v>
      </c>
      <c r="D32" s="182"/>
      <c r="E32" s="182"/>
      <c r="F32" s="256" t="s">
        <v>28</v>
      </c>
      <c r="G32" s="266">
        <v>0</v>
      </c>
      <c r="H32" s="176"/>
    </row>
    <row r="33" spans="1:8" ht="19.899999999999999" customHeight="1">
      <c r="A33" s="181" t="s">
        <v>31</v>
      </c>
      <c r="B33" s="182"/>
      <c r="C33" s="176" t="s">
        <v>29</v>
      </c>
      <c r="D33" s="182"/>
      <c r="E33" s="182"/>
      <c r="F33" s="256" t="s">
        <v>30</v>
      </c>
      <c r="G33" s="266">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774">
        <v>30000</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v>0</v>
      </c>
      <c r="H37" s="176"/>
    </row>
    <row r="38" spans="1:8" ht="19.899999999999999" customHeight="1">
      <c r="A38" s="181" t="s">
        <v>33</v>
      </c>
      <c r="B38" s="182"/>
      <c r="C38" s="1156" t="s">
        <v>29</v>
      </c>
      <c r="D38" s="1156"/>
      <c r="E38" s="1156"/>
      <c r="F38" s="256" t="s">
        <v>35</v>
      </c>
      <c r="G38" s="263">
        <v>0</v>
      </c>
      <c r="H38" s="176"/>
    </row>
    <row r="39" spans="1:8" ht="19.899999999999999" customHeight="1">
      <c r="A39" s="181" t="s">
        <v>36</v>
      </c>
      <c r="B39" s="182"/>
      <c r="C39" s="182" t="s">
        <v>27</v>
      </c>
      <c r="D39" s="182"/>
      <c r="E39" s="182"/>
      <c r="F39" s="256" t="s">
        <v>34</v>
      </c>
      <c r="G39" s="263">
        <v>0</v>
      </c>
      <c r="H39" s="176"/>
    </row>
    <row r="40" spans="1:8" ht="19.899999999999999" customHeight="1">
      <c r="A40" s="181" t="s">
        <v>36</v>
      </c>
      <c r="B40" s="182"/>
      <c r="C40" s="1156" t="s">
        <v>29</v>
      </c>
      <c r="D40" s="1156"/>
      <c r="E40" s="1156"/>
      <c r="F40" s="256" t="s">
        <v>35</v>
      </c>
      <c r="G40" s="263">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774">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268">
        <v>16196066</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0</v>
      </c>
      <c r="H46" s="176"/>
    </row>
    <row r="47" spans="1:8" ht="19.899999999999999" customHeight="1">
      <c r="A47" s="181" t="s">
        <v>41</v>
      </c>
      <c r="B47" s="189"/>
      <c r="C47" s="189"/>
      <c r="D47" s="189"/>
      <c r="E47" s="189"/>
      <c r="F47" s="270" t="s">
        <v>42</v>
      </c>
      <c r="G47" s="269">
        <v>567046</v>
      </c>
      <c r="H47" s="187"/>
    </row>
    <row r="48" spans="1:8" ht="19.899999999999999" customHeight="1">
      <c r="A48" s="181" t="s">
        <v>43</v>
      </c>
      <c r="B48" s="176"/>
      <c r="C48" s="189"/>
      <c r="D48" s="189"/>
      <c r="E48" s="189"/>
      <c r="F48" s="270" t="s">
        <v>44</v>
      </c>
      <c r="G48" s="269">
        <v>0</v>
      </c>
      <c r="H48" s="187"/>
    </row>
    <row r="49" spans="1:8" ht="19.899999999999999" customHeight="1">
      <c r="A49" s="181" t="s">
        <v>45</v>
      </c>
      <c r="B49" s="182"/>
      <c r="C49" s="182"/>
      <c r="D49" s="182"/>
      <c r="E49" s="182"/>
      <c r="F49" s="271" t="s">
        <v>46</v>
      </c>
      <c r="G49" s="269">
        <v>652861</v>
      </c>
      <c r="H49" s="176"/>
    </row>
    <row r="50" spans="1:8" ht="19.899999999999999" customHeight="1">
      <c r="A50" s="181" t="s">
        <v>47</v>
      </c>
      <c r="B50" s="182"/>
      <c r="C50" s="182"/>
      <c r="D50" s="182"/>
      <c r="E50" s="182"/>
      <c r="F50" s="271" t="s">
        <v>48</v>
      </c>
      <c r="G50" s="269">
        <v>875000</v>
      </c>
      <c r="H50" s="176"/>
    </row>
    <row r="51" spans="1:8" ht="19.899999999999999" customHeight="1">
      <c r="A51" s="181" t="s">
        <v>49</v>
      </c>
      <c r="B51" s="182"/>
      <c r="C51" s="182"/>
      <c r="D51" s="182"/>
      <c r="E51" s="182"/>
      <c r="F51" s="254">
        <v>40450</v>
      </c>
      <c r="G51" s="269">
        <v>470000</v>
      </c>
      <c r="H51" s="176"/>
    </row>
    <row r="52" spans="1:8" ht="19.899999999999999" customHeight="1">
      <c r="A52" s="181" t="s">
        <v>50</v>
      </c>
      <c r="B52" s="182"/>
      <c r="C52" s="182"/>
      <c r="D52" s="182"/>
      <c r="E52" s="182"/>
      <c r="F52" s="271" t="s">
        <v>51</v>
      </c>
      <c r="G52" s="269">
        <v>190000</v>
      </c>
      <c r="H52" s="176"/>
    </row>
    <row r="53" spans="1:8" ht="19.899999999999999" customHeight="1">
      <c r="A53" s="183" t="s">
        <v>52</v>
      </c>
      <c r="B53" s="184"/>
      <c r="C53" s="184"/>
      <c r="D53" s="184"/>
      <c r="E53" s="184"/>
      <c r="F53" s="270" t="s">
        <v>53</v>
      </c>
      <c r="G53" s="269">
        <v>0</v>
      </c>
      <c r="H53" s="176"/>
    </row>
    <row r="54" spans="1:8" ht="19.899999999999999" customHeight="1">
      <c r="A54" s="183" t="s">
        <v>54</v>
      </c>
      <c r="B54" s="184"/>
      <c r="C54" s="184"/>
      <c r="D54" s="184"/>
      <c r="E54" s="184"/>
      <c r="F54" s="271" t="s">
        <v>55</v>
      </c>
      <c r="G54" s="269">
        <v>0</v>
      </c>
      <c r="H54" s="176"/>
    </row>
    <row r="55" spans="1:8" ht="19.899999999999999" customHeight="1">
      <c r="A55" s="183" t="s">
        <v>56</v>
      </c>
      <c r="B55" s="184"/>
      <c r="C55" s="184"/>
      <c r="D55" s="184"/>
      <c r="E55" s="184"/>
      <c r="F55" s="270" t="s">
        <v>57</v>
      </c>
      <c r="G55" s="269">
        <v>0</v>
      </c>
      <c r="H55" s="176"/>
    </row>
    <row r="56" spans="1:8" ht="19.899999999999999" customHeight="1">
      <c r="A56" s="183" t="s">
        <v>58</v>
      </c>
      <c r="B56" s="184"/>
      <c r="C56" s="184"/>
      <c r="D56" s="184"/>
      <c r="E56" s="184"/>
      <c r="F56" s="271" t="s">
        <v>59</v>
      </c>
      <c r="G56" s="269">
        <v>0</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780000</v>
      </c>
      <c r="H58" s="176"/>
    </row>
    <row r="59" spans="1:8" ht="19.899999999999999" customHeight="1">
      <c r="A59" s="183" t="s">
        <v>64</v>
      </c>
      <c r="B59" s="184"/>
      <c r="C59" s="184"/>
      <c r="D59" s="184"/>
      <c r="E59" s="184"/>
      <c r="F59" s="271" t="s">
        <v>65</v>
      </c>
      <c r="G59" s="269">
        <v>150000</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0</v>
      </c>
      <c r="H61" s="176"/>
    </row>
    <row r="62" spans="1:8" ht="19.899999999999999" customHeight="1">
      <c r="A62" s="181"/>
      <c r="B62" s="182"/>
      <c r="C62" s="182"/>
      <c r="D62" s="182"/>
      <c r="E62" s="182"/>
      <c r="F62" s="256"/>
      <c r="G62" s="775"/>
      <c r="H62" s="176"/>
    </row>
    <row r="63" spans="1:8" ht="19.899999999999999" customHeight="1">
      <c r="A63" s="186" t="s">
        <v>70</v>
      </c>
      <c r="B63" s="182"/>
      <c r="C63" s="182"/>
      <c r="D63" s="182"/>
      <c r="E63" s="182"/>
      <c r="F63" s="256"/>
      <c r="G63" s="273">
        <v>19880973</v>
      </c>
      <c r="H63" s="176"/>
    </row>
    <row r="64" spans="1:8" ht="19.899999999999999" customHeight="1">
      <c r="A64" s="181"/>
      <c r="B64" s="182"/>
      <c r="C64" s="182"/>
      <c r="D64" s="182"/>
      <c r="E64" s="182"/>
      <c r="F64" s="256"/>
      <c r="G64" s="264"/>
      <c r="H64" s="176"/>
    </row>
    <row r="65" spans="1:8" ht="19.899999999999999" customHeight="1">
      <c r="A65" s="1538" t="s">
        <v>71</v>
      </c>
      <c r="B65" s="1539"/>
      <c r="C65" s="1539"/>
      <c r="D65" s="1539"/>
      <c r="E65" s="1539"/>
      <c r="F65" s="1540"/>
      <c r="G65" s="776"/>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0</v>
      </c>
      <c r="H67" s="176"/>
    </row>
    <row r="68" spans="1:8" ht="19.899999999999999" customHeight="1">
      <c r="A68" s="181" t="s">
        <v>74</v>
      </c>
      <c r="B68" s="182"/>
      <c r="C68" s="182"/>
      <c r="D68" s="182"/>
      <c r="E68" s="182"/>
      <c r="F68" s="256" t="s">
        <v>75</v>
      </c>
      <c r="G68" s="269">
        <v>880000</v>
      </c>
      <c r="H68" s="176"/>
    </row>
    <row r="69" spans="1:8" ht="19.899999999999999" customHeight="1">
      <c r="A69" s="181" t="s">
        <v>76</v>
      </c>
      <c r="B69" s="182"/>
      <c r="C69" s="182"/>
      <c r="D69" s="182"/>
      <c r="E69" s="182"/>
      <c r="F69" s="256" t="s">
        <v>77</v>
      </c>
      <c r="G69" s="269">
        <v>0</v>
      </c>
      <c r="H69" s="176"/>
    </row>
    <row r="70" spans="1:8" ht="19.899999999999999" customHeight="1">
      <c r="A70" s="181"/>
      <c r="B70" s="182"/>
      <c r="C70" s="182"/>
      <c r="D70" s="182"/>
      <c r="E70" s="182"/>
      <c r="F70" s="256"/>
      <c r="G70" s="777"/>
      <c r="H70" s="176"/>
    </row>
    <row r="71" spans="1:8" ht="19.899999999999999" customHeight="1">
      <c r="A71" s="186" t="s">
        <v>78</v>
      </c>
      <c r="B71" s="182"/>
      <c r="C71" s="182"/>
      <c r="D71" s="182"/>
      <c r="E71" s="182"/>
      <c r="F71" s="256"/>
      <c r="G71" s="274">
        <v>880000</v>
      </c>
      <c r="H71" s="176"/>
    </row>
    <row r="72" spans="1:8" ht="19.899999999999999" customHeight="1">
      <c r="A72" s="191"/>
      <c r="B72" s="275"/>
      <c r="C72" s="275"/>
      <c r="D72" s="275"/>
      <c r="E72" s="275"/>
      <c r="F72" s="276"/>
      <c r="G72" s="778"/>
      <c r="H72" s="176"/>
    </row>
    <row r="73" spans="1:8" ht="19.899999999999999" customHeight="1">
      <c r="A73" s="1538" t="s">
        <v>79</v>
      </c>
      <c r="B73" s="1539"/>
      <c r="C73" s="1539"/>
      <c r="D73" s="1539"/>
      <c r="E73" s="1539"/>
      <c r="F73" s="1540"/>
      <c r="G73" s="779"/>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v>31267741</v>
      </c>
      <c r="H75" s="176"/>
    </row>
    <row r="76" spans="1:8" ht="19.899999999999999" customHeight="1">
      <c r="A76" s="181" t="s">
        <v>82</v>
      </c>
      <c r="B76" s="182"/>
      <c r="C76" s="182"/>
      <c r="D76" s="182"/>
      <c r="E76" s="182"/>
      <c r="F76" s="259">
        <v>42130</v>
      </c>
      <c r="G76" s="279">
        <v>0</v>
      </c>
      <c r="H76" s="176"/>
    </row>
    <row r="77" spans="1:8" ht="19.899999999999999" customHeight="1">
      <c r="A77" s="194" t="s">
        <v>83</v>
      </c>
      <c r="B77" s="195"/>
      <c r="C77" s="195"/>
      <c r="D77" s="195"/>
      <c r="E77" s="195"/>
      <c r="F77" s="280" t="s">
        <v>84</v>
      </c>
      <c r="G77" s="281">
        <v>657762</v>
      </c>
      <c r="H77" s="176"/>
    </row>
    <row r="78" spans="1:8" ht="19.899999999999999" customHeight="1">
      <c r="A78" s="194" t="s">
        <v>85</v>
      </c>
      <c r="B78" s="195"/>
      <c r="C78" s="195"/>
      <c r="D78" s="195"/>
      <c r="E78" s="195"/>
      <c r="F78" s="280" t="s">
        <v>86</v>
      </c>
      <c r="G78" s="279">
        <v>0</v>
      </c>
      <c r="H78" s="176"/>
    </row>
    <row r="79" spans="1:8" ht="19.899999999999999" customHeight="1">
      <c r="A79" s="181" t="s">
        <v>87</v>
      </c>
      <c r="B79" s="182"/>
      <c r="C79" s="182"/>
      <c r="D79" s="182"/>
      <c r="E79" s="182"/>
      <c r="F79" s="256" t="s">
        <v>88</v>
      </c>
      <c r="G79" s="279">
        <v>6591</v>
      </c>
      <c r="H79" s="176"/>
    </row>
    <row r="80" spans="1:8" ht="19.899999999999999" customHeight="1">
      <c r="A80" s="181" t="s">
        <v>89</v>
      </c>
      <c r="B80" s="182"/>
      <c r="C80" s="182"/>
      <c r="D80" s="182"/>
      <c r="E80" s="182"/>
      <c r="F80" s="256" t="s">
        <v>90</v>
      </c>
      <c r="G80" s="279">
        <v>220000</v>
      </c>
      <c r="H80" s="176"/>
    </row>
    <row r="81" spans="1:10" ht="19.899999999999999" customHeight="1">
      <c r="A81" s="181" t="s">
        <v>91</v>
      </c>
      <c r="B81" s="182"/>
      <c r="C81" s="182"/>
      <c r="D81" s="182"/>
      <c r="E81" s="182"/>
      <c r="F81" s="256" t="s">
        <v>92</v>
      </c>
      <c r="G81" s="278">
        <v>4686728</v>
      </c>
      <c r="H81" s="176"/>
    </row>
    <row r="82" spans="1:10" ht="19.899999999999999" customHeight="1">
      <c r="A82" s="196" t="s">
        <v>93</v>
      </c>
      <c r="B82" s="197"/>
      <c r="C82" s="197"/>
      <c r="D82" s="197"/>
      <c r="E82" s="197"/>
      <c r="F82" s="277" t="s">
        <v>94</v>
      </c>
      <c r="G82" s="279">
        <v>0</v>
      </c>
      <c r="H82" s="176"/>
    </row>
    <row r="83" spans="1:10" ht="19.899999999999999" customHeight="1">
      <c r="A83" s="181" t="s">
        <v>95</v>
      </c>
      <c r="B83" s="182"/>
      <c r="C83" s="182"/>
      <c r="D83" s="182"/>
      <c r="E83" s="182"/>
      <c r="F83" s="256" t="s">
        <v>96</v>
      </c>
      <c r="G83" s="279">
        <v>0</v>
      </c>
      <c r="H83" s="176"/>
    </row>
    <row r="84" spans="1:10" ht="19.899999999999999" customHeight="1">
      <c r="A84" s="181"/>
      <c r="B84" s="182"/>
      <c r="C84" s="182"/>
      <c r="D84" s="182"/>
      <c r="E84" s="182"/>
      <c r="F84" s="256"/>
      <c r="G84" s="780"/>
      <c r="H84" s="176"/>
    </row>
    <row r="85" spans="1:10" ht="19.899999999999999" customHeight="1">
      <c r="A85" s="186" t="s">
        <v>97</v>
      </c>
      <c r="B85" s="182"/>
      <c r="C85" s="182"/>
      <c r="D85" s="182"/>
      <c r="E85" s="182"/>
      <c r="F85" s="256"/>
      <c r="G85" s="282">
        <v>36838822</v>
      </c>
      <c r="H85" s="176"/>
    </row>
    <row r="86" spans="1:10" ht="19.899999999999999" customHeight="1">
      <c r="A86" s="191"/>
      <c r="B86" s="275"/>
      <c r="C86" s="275"/>
      <c r="D86" s="275"/>
      <c r="E86" s="275"/>
      <c r="F86" s="276"/>
      <c r="G86" s="778"/>
      <c r="H86" s="176"/>
    </row>
    <row r="87" spans="1:10" ht="19.899999999999999" customHeight="1">
      <c r="A87" s="1541" t="s">
        <v>98</v>
      </c>
      <c r="B87" s="1542"/>
      <c r="C87" s="1542"/>
      <c r="D87" s="1542"/>
      <c r="E87" s="1542"/>
      <c r="F87" s="1543"/>
      <c r="G87" s="779"/>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3">
        <v>34000</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125000</v>
      </c>
      <c r="H92" s="176"/>
    </row>
    <row r="93" spans="1:10" ht="19.899999999999999" customHeight="1">
      <c r="A93" s="781"/>
      <c r="B93" s="782"/>
      <c r="C93" s="782"/>
      <c r="D93" s="782"/>
      <c r="E93" s="782"/>
      <c r="F93" s="783"/>
      <c r="G93" s="780"/>
      <c r="H93" s="176"/>
    </row>
    <row r="94" spans="1:10" ht="19.899999999999999" customHeight="1">
      <c r="A94" s="186" t="s">
        <v>105</v>
      </c>
      <c r="B94" s="182"/>
      <c r="C94" s="182"/>
      <c r="D94" s="182"/>
      <c r="E94" s="182"/>
      <c r="F94" s="285"/>
      <c r="G94" s="253">
        <v>159000</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784"/>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35000</v>
      </c>
      <c r="H98" s="176"/>
    </row>
    <row r="99" spans="1:8" ht="19.899999999999999" customHeight="1">
      <c r="A99" s="181" t="s">
        <v>109</v>
      </c>
      <c r="B99" s="182"/>
      <c r="C99" s="182"/>
      <c r="D99" s="182"/>
      <c r="E99" s="182"/>
      <c r="F99" s="256" t="s">
        <v>110</v>
      </c>
      <c r="G99" s="288">
        <v>0</v>
      </c>
      <c r="H99" s="176"/>
    </row>
    <row r="100" spans="1:8" ht="19.899999999999999" customHeight="1">
      <c r="A100" s="183" t="s">
        <v>111</v>
      </c>
      <c r="B100" s="184"/>
      <c r="C100" s="184"/>
      <c r="D100" s="184"/>
      <c r="E100" s="184"/>
      <c r="F100" s="289">
        <v>44400</v>
      </c>
      <c r="G100" s="290">
        <v>30000</v>
      </c>
      <c r="H100" s="176"/>
    </row>
    <row r="101" spans="1:8" ht="19.899999999999999" customHeight="1">
      <c r="A101" s="181" t="s">
        <v>112</v>
      </c>
      <c r="B101" s="182"/>
      <c r="C101" s="182"/>
      <c r="D101" s="182"/>
      <c r="E101" s="182"/>
      <c r="F101" s="256" t="s">
        <v>113</v>
      </c>
      <c r="G101" s="288">
        <v>0</v>
      </c>
      <c r="H101" s="176"/>
    </row>
    <row r="102" spans="1:8" ht="19.899999999999999" customHeight="1">
      <c r="A102" s="181"/>
      <c r="B102" s="182"/>
      <c r="C102" s="182"/>
      <c r="D102" s="182"/>
      <c r="E102" s="182"/>
      <c r="F102" s="256"/>
      <c r="G102" s="785"/>
      <c r="H102" s="176"/>
    </row>
    <row r="103" spans="1:8" ht="19.899999999999999" customHeight="1">
      <c r="A103" s="186" t="s">
        <v>114</v>
      </c>
      <c r="B103" s="182"/>
      <c r="C103" s="182"/>
      <c r="D103" s="182"/>
      <c r="E103" s="182"/>
      <c r="F103" s="256"/>
      <c r="G103" s="253">
        <v>65000</v>
      </c>
      <c r="H103" s="176"/>
    </row>
    <row r="104" spans="1:8" ht="19.899999999999999" customHeight="1">
      <c r="A104" s="181"/>
      <c r="B104" s="182"/>
      <c r="C104" s="182"/>
      <c r="D104" s="182"/>
      <c r="E104" s="182"/>
      <c r="F104" s="256"/>
      <c r="G104" s="286"/>
      <c r="H104" s="176"/>
    </row>
    <row r="105" spans="1:8" ht="19.899999999999999" customHeight="1">
      <c r="A105" s="1544" t="s">
        <v>115</v>
      </c>
      <c r="B105" s="1545"/>
      <c r="C105" s="1545"/>
      <c r="D105" s="1545"/>
      <c r="E105" s="1545"/>
      <c r="F105" s="1546"/>
      <c r="G105" s="786"/>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0</v>
      </c>
      <c r="H107" s="176"/>
    </row>
    <row r="108" spans="1:8" ht="19.899999999999999" customHeight="1">
      <c r="A108" s="181" t="s">
        <v>118</v>
      </c>
      <c r="B108" s="182"/>
      <c r="C108" s="182"/>
      <c r="D108" s="182"/>
      <c r="E108" s="182"/>
      <c r="F108" s="256" t="s">
        <v>119</v>
      </c>
      <c r="G108" s="291">
        <v>210000</v>
      </c>
      <c r="H108" s="176"/>
    </row>
    <row r="109" spans="1:8" ht="19.899999999999999" customHeight="1">
      <c r="A109" s="181" t="s">
        <v>120</v>
      </c>
      <c r="B109" s="182"/>
      <c r="C109" s="182"/>
      <c r="D109" s="182"/>
      <c r="E109" s="182"/>
      <c r="F109" s="256" t="s">
        <v>121</v>
      </c>
      <c r="G109" s="291">
        <v>180000</v>
      </c>
      <c r="H109" s="176"/>
    </row>
    <row r="110" spans="1:8" ht="19.899999999999999" customHeight="1">
      <c r="A110" s="181" t="s">
        <v>122</v>
      </c>
      <c r="B110" s="182"/>
      <c r="C110" s="182"/>
      <c r="D110" s="182"/>
      <c r="E110" s="182"/>
      <c r="F110" s="256" t="s">
        <v>123</v>
      </c>
      <c r="G110" s="291">
        <v>25000</v>
      </c>
      <c r="H110" s="176"/>
    </row>
    <row r="111" spans="1:8" ht="19.899999999999999" customHeight="1">
      <c r="A111" s="181" t="s">
        <v>124</v>
      </c>
      <c r="B111" s="182"/>
      <c r="C111" s="182"/>
      <c r="D111" s="182"/>
      <c r="E111" s="182"/>
      <c r="F111" s="256" t="s">
        <v>125</v>
      </c>
      <c r="G111" s="291">
        <v>0</v>
      </c>
      <c r="H111" s="176"/>
    </row>
    <row r="112" spans="1:8" ht="19.899999999999999" customHeight="1">
      <c r="A112" s="181"/>
      <c r="B112" s="182"/>
      <c r="C112" s="182"/>
      <c r="D112" s="182"/>
      <c r="E112" s="182"/>
      <c r="F112" s="256"/>
      <c r="G112" s="787"/>
      <c r="H112" s="176"/>
    </row>
    <row r="113" spans="1:8" ht="19.899999999999999" customHeight="1">
      <c r="A113" s="292" t="s">
        <v>126</v>
      </c>
      <c r="B113" s="293"/>
      <c r="C113" s="293"/>
      <c r="D113" s="293"/>
      <c r="E113" s="293"/>
      <c r="F113" s="294"/>
      <c r="G113" s="253">
        <v>415000</v>
      </c>
      <c r="H113" s="176"/>
    </row>
    <row r="114" spans="1:8" ht="19.899999999999999" customHeight="1">
      <c r="A114" s="181"/>
      <c r="B114" s="182"/>
      <c r="C114" s="182"/>
      <c r="D114" s="182"/>
      <c r="E114" s="182"/>
      <c r="F114" s="203"/>
      <c r="G114" s="204"/>
      <c r="H114" s="176"/>
    </row>
    <row r="115" spans="1:8" ht="19.899999999999999" customHeight="1">
      <c r="A115" s="205" t="s">
        <v>127</v>
      </c>
      <c r="B115" s="295"/>
      <c r="C115" s="295"/>
      <c r="D115" s="295"/>
      <c r="E115" s="295"/>
      <c r="F115" s="296" t="s">
        <v>128</v>
      </c>
      <c r="G115" s="297">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253">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784"/>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3">
        <v>60000</v>
      </c>
      <c r="H121" s="176"/>
    </row>
    <row r="122" spans="1:8" ht="19.899999999999999" customHeight="1">
      <c r="A122" s="181" t="s">
        <v>133</v>
      </c>
      <c r="B122" s="182"/>
      <c r="C122" s="182"/>
      <c r="D122" s="182"/>
      <c r="E122" s="182"/>
      <c r="F122" s="256" t="s">
        <v>134</v>
      </c>
      <c r="G122" s="291">
        <v>0</v>
      </c>
      <c r="H122" s="176"/>
    </row>
    <row r="123" spans="1:8" ht="19.899999999999999" customHeight="1">
      <c r="A123" s="181" t="s">
        <v>135</v>
      </c>
      <c r="B123" s="182"/>
      <c r="C123" s="182"/>
      <c r="D123" s="182"/>
      <c r="E123" s="182"/>
      <c r="F123" s="256" t="s">
        <v>136</v>
      </c>
      <c r="G123" s="291">
        <v>0</v>
      </c>
      <c r="H123" s="176"/>
    </row>
    <row r="124" spans="1:8" ht="19.899999999999999" customHeight="1">
      <c r="A124" s="181" t="s">
        <v>137</v>
      </c>
      <c r="B124" s="182"/>
      <c r="C124" s="182"/>
      <c r="D124" s="182"/>
      <c r="E124" s="182"/>
      <c r="F124" s="256" t="s">
        <v>138</v>
      </c>
      <c r="G124" s="291">
        <v>15000</v>
      </c>
      <c r="H124" s="176"/>
    </row>
    <row r="125" spans="1:8" ht="19.899999999999999" customHeight="1">
      <c r="A125" s="181"/>
      <c r="B125" s="182"/>
      <c r="C125" s="182"/>
      <c r="D125" s="182"/>
      <c r="E125" s="182"/>
      <c r="F125" s="256"/>
      <c r="G125" s="787"/>
      <c r="H125" s="176"/>
    </row>
    <row r="126" spans="1:8" ht="19.899999999999999" customHeight="1">
      <c r="A126" s="186" t="s">
        <v>139</v>
      </c>
      <c r="B126" s="182"/>
      <c r="C126" s="182"/>
      <c r="D126" s="182"/>
      <c r="E126" s="182"/>
      <c r="F126" s="256"/>
      <c r="G126" s="253">
        <v>75000</v>
      </c>
      <c r="H126" s="176"/>
    </row>
    <row r="127" spans="1:8" ht="19.899999999999999" customHeight="1">
      <c r="A127" s="181"/>
      <c r="B127" s="182"/>
      <c r="C127" s="182"/>
      <c r="D127" s="182"/>
      <c r="E127" s="182"/>
      <c r="F127" s="256"/>
      <c r="G127" s="286"/>
      <c r="H127" s="176"/>
    </row>
    <row r="128" spans="1:8" ht="19.899999999999999" customHeight="1">
      <c r="A128" s="1526" t="s">
        <v>140</v>
      </c>
      <c r="B128" s="1527"/>
      <c r="C128" s="1527"/>
      <c r="D128" s="1527"/>
      <c r="E128" s="1527"/>
      <c r="F128" s="1528"/>
      <c r="G128" s="788"/>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0</v>
      </c>
      <c r="H131" s="176"/>
    </row>
    <row r="132" spans="1:8" ht="19.899999999999999" customHeight="1">
      <c r="A132" s="183" t="s">
        <v>145</v>
      </c>
      <c r="B132" s="184"/>
      <c r="C132" s="184"/>
      <c r="D132" s="212"/>
      <c r="E132" s="189"/>
      <c r="F132" s="300">
        <v>49230</v>
      </c>
      <c r="G132" s="301">
        <v>5000</v>
      </c>
      <c r="H132" s="176"/>
    </row>
    <row r="133" spans="1:8" ht="19.899999999999999" customHeight="1">
      <c r="A133" s="183" t="s">
        <v>146</v>
      </c>
      <c r="B133" s="184"/>
      <c r="C133" s="184"/>
      <c r="D133" s="212"/>
      <c r="E133" s="189"/>
      <c r="F133" s="300">
        <v>49240</v>
      </c>
      <c r="G133" s="288">
        <v>0</v>
      </c>
      <c r="H133" s="176"/>
    </row>
    <row r="134" spans="1:8" ht="19.899999999999999" customHeight="1">
      <c r="A134" s="181" t="s">
        <v>147</v>
      </c>
      <c r="B134" s="182"/>
      <c r="C134" s="182"/>
      <c r="D134" s="182"/>
      <c r="E134" s="182"/>
      <c r="F134" s="256" t="s">
        <v>148</v>
      </c>
      <c r="G134" s="288">
        <v>20000</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0</v>
      </c>
      <c r="H136" s="176"/>
    </row>
    <row r="137" spans="1:8" ht="19.899999999999999" customHeight="1">
      <c r="A137" s="181" t="s">
        <v>152</v>
      </c>
      <c r="B137" s="182"/>
      <c r="C137" s="182"/>
      <c r="D137" s="182"/>
      <c r="E137" s="182"/>
      <c r="F137" s="256" t="s">
        <v>153</v>
      </c>
      <c r="G137" s="288">
        <v>0</v>
      </c>
      <c r="H137" s="176"/>
    </row>
    <row r="138" spans="1:8" ht="19.899999999999999" customHeight="1">
      <c r="A138" s="181"/>
      <c r="B138" s="182"/>
      <c r="C138" s="182"/>
      <c r="D138" s="182"/>
      <c r="E138" s="182"/>
      <c r="F138" s="256"/>
      <c r="G138" s="789"/>
      <c r="H138" s="176"/>
    </row>
    <row r="139" spans="1:8" ht="19.899999999999999" customHeight="1">
      <c r="A139" s="186" t="s">
        <v>154</v>
      </c>
      <c r="B139" s="182"/>
      <c r="C139" s="182"/>
      <c r="D139" s="182"/>
      <c r="E139" s="182"/>
      <c r="F139" s="256"/>
      <c r="G139" s="253">
        <v>25000</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v>58338795</v>
      </c>
      <c r="H141" s="176"/>
    </row>
    <row r="142" spans="1:8" ht="19.899999999999999" customHeight="1" thickTop="1">
      <c r="A142" s="191"/>
      <c r="B142" s="275"/>
      <c r="C142" s="275"/>
      <c r="D142" s="275"/>
      <c r="E142" s="275"/>
      <c r="F142" s="302"/>
      <c r="G142" s="303"/>
      <c r="H142" s="176"/>
    </row>
    <row r="143" spans="1:8" ht="19.899999999999999" customHeight="1">
      <c r="A143" s="1529" t="s">
        <v>156</v>
      </c>
      <c r="B143" s="1530"/>
      <c r="C143" s="1530"/>
      <c r="D143" s="1530"/>
      <c r="E143" s="1530"/>
      <c r="F143" s="1531"/>
      <c r="G143" s="304"/>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948603.89</v>
      </c>
      <c r="H145" s="176"/>
    </row>
    <row r="146" spans="1:8" ht="19.899999999999999" customHeight="1">
      <c r="A146" s="181" t="s">
        <v>159</v>
      </c>
      <c r="B146" s="176"/>
      <c r="C146" s="176"/>
      <c r="D146" s="176"/>
      <c r="E146" s="176"/>
      <c r="F146" s="256" t="s">
        <v>160</v>
      </c>
      <c r="G146" s="307">
        <v>0</v>
      </c>
      <c r="H146" s="176"/>
    </row>
    <row r="147" spans="1:8" ht="19.899999999999999" customHeight="1">
      <c r="A147" s="181" t="s">
        <v>161</v>
      </c>
      <c r="B147" s="176"/>
      <c r="C147" s="176"/>
      <c r="D147" s="176"/>
      <c r="E147" s="176"/>
      <c r="F147" s="256" t="s">
        <v>162</v>
      </c>
      <c r="G147" s="307">
        <v>1825969.01</v>
      </c>
      <c r="H147" s="176"/>
    </row>
    <row r="148" spans="1:8" ht="19.899999999999999" customHeight="1">
      <c r="A148" s="181" t="s">
        <v>163</v>
      </c>
      <c r="B148" s="176"/>
      <c r="C148" s="176"/>
      <c r="D148" s="176"/>
      <c r="E148" s="176"/>
      <c r="F148" s="256" t="s">
        <v>164</v>
      </c>
      <c r="G148" s="307">
        <v>0</v>
      </c>
      <c r="H148" s="176"/>
    </row>
    <row r="149" spans="1:8" ht="19.899999999999999" customHeight="1">
      <c r="A149" s="181" t="s">
        <v>165</v>
      </c>
      <c r="B149" s="176"/>
      <c r="C149" s="176"/>
      <c r="D149" s="176"/>
      <c r="E149" s="176"/>
      <c r="F149" s="256" t="s">
        <v>166</v>
      </c>
      <c r="G149" s="307">
        <v>0</v>
      </c>
      <c r="H149" s="176"/>
    </row>
    <row r="150" spans="1:8" ht="19.899999999999999" customHeight="1">
      <c r="A150" s="181" t="s">
        <v>167</v>
      </c>
      <c r="B150" s="182"/>
      <c r="C150" s="182"/>
      <c r="D150" s="182"/>
      <c r="E150" s="182"/>
      <c r="F150" s="256" t="s">
        <v>168</v>
      </c>
      <c r="G150" s="307">
        <v>11064127.51</v>
      </c>
      <c r="H150" s="176"/>
    </row>
    <row r="151" spans="1:8" ht="19.899999999999999" customHeight="1">
      <c r="A151" s="181" t="s">
        <v>169</v>
      </c>
      <c r="B151" s="182"/>
      <c r="C151" s="182"/>
      <c r="D151" s="182"/>
      <c r="E151" s="182"/>
      <c r="F151" s="256" t="s">
        <v>170</v>
      </c>
      <c r="G151" s="307">
        <v>1151915</v>
      </c>
      <c r="H151" s="176"/>
    </row>
    <row r="152" spans="1:8" ht="19.899999999999999" customHeight="1">
      <c r="A152" s="181" t="s">
        <v>171</v>
      </c>
      <c r="B152" s="182"/>
      <c r="C152" s="182"/>
      <c r="D152" s="182"/>
      <c r="E152" s="182"/>
      <c r="F152" s="256" t="s">
        <v>172</v>
      </c>
      <c r="G152" s="307">
        <v>0</v>
      </c>
      <c r="H152" s="176"/>
    </row>
    <row r="153" spans="1:8" ht="19.899999999999999" customHeight="1">
      <c r="A153" s="181" t="s">
        <v>173</v>
      </c>
      <c r="B153" s="182"/>
      <c r="C153" s="182"/>
      <c r="D153" s="182"/>
      <c r="E153" s="182"/>
      <c r="F153" s="256" t="s">
        <v>174</v>
      </c>
      <c r="G153" s="307">
        <v>0</v>
      </c>
      <c r="H153" s="176"/>
    </row>
    <row r="154" spans="1:8" ht="19.899999999999999" customHeight="1">
      <c r="A154" s="181" t="s">
        <v>175</v>
      </c>
      <c r="B154" s="182"/>
      <c r="C154" s="182"/>
      <c r="D154" s="182"/>
      <c r="E154" s="182"/>
      <c r="F154" s="256" t="s">
        <v>176</v>
      </c>
      <c r="G154" s="307">
        <v>0</v>
      </c>
      <c r="H154" s="176"/>
    </row>
    <row r="155" spans="1:8" ht="19.899999999999999" customHeight="1">
      <c r="A155" s="181" t="s">
        <v>177</v>
      </c>
      <c r="B155" s="182"/>
      <c r="C155" s="182"/>
      <c r="D155" s="182"/>
      <c r="E155" s="182"/>
      <c r="F155" s="259">
        <v>52500</v>
      </c>
      <c r="G155" s="307">
        <v>0</v>
      </c>
      <c r="H155" s="176"/>
    </row>
    <row r="156" spans="1:8" ht="19.899999999999999" customHeight="1">
      <c r="A156" s="181" t="s">
        <v>178</v>
      </c>
      <c r="B156" s="182"/>
      <c r="C156" s="182"/>
      <c r="D156" s="182"/>
      <c r="E156" s="182"/>
      <c r="F156" s="256" t="s">
        <v>179</v>
      </c>
      <c r="G156" s="307">
        <v>0</v>
      </c>
      <c r="H156" s="176"/>
    </row>
    <row r="157" spans="1:8" ht="19.899999999999999" customHeight="1">
      <c r="A157" s="181" t="s">
        <v>180</v>
      </c>
      <c r="B157" s="182"/>
      <c r="C157" s="182"/>
      <c r="D157" s="182"/>
      <c r="E157" s="182"/>
      <c r="F157" s="256" t="s">
        <v>181</v>
      </c>
      <c r="G157" s="307">
        <v>0</v>
      </c>
      <c r="H157" s="176"/>
    </row>
    <row r="158" spans="1:8" ht="19.899999999999999" customHeight="1">
      <c r="A158" s="181" t="s">
        <v>182</v>
      </c>
      <c r="B158" s="182"/>
      <c r="C158" s="182"/>
      <c r="D158" s="182"/>
      <c r="E158" s="182"/>
      <c r="F158" s="256" t="s">
        <v>183</v>
      </c>
      <c r="G158" s="307">
        <v>0</v>
      </c>
      <c r="H158" s="176"/>
    </row>
    <row r="159" spans="1:8" ht="19.899999999999999" customHeight="1">
      <c r="A159" s="181" t="s">
        <v>184</v>
      </c>
      <c r="B159" s="182"/>
      <c r="C159" s="182"/>
      <c r="D159" s="182"/>
      <c r="E159" s="182"/>
      <c r="F159" s="256" t="s">
        <v>185</v>
      </c>
      <c r="G159" s="307">
        <v>0</v>
      </c>
      <c r="H159" s="176"/>
    </row>
    <row r="160" spans="1:8" ht="19.899999999999999" customHeight="1">
      <c r="A160" s="181" t="s">
        <v>186</v>
      </c>
      <c r="B160" s="182"/>
      <c r="C160" s="182"/>
      <c r="D160" s="182"/>
      <c r="E160" s="182"/>
      <c r="F160" s="256" t="s">
        <v>187</v>
      </c>
      <c r="G160" s="307">
        <v>7113269.2699999996</v>
      </c>
      <c r="H160" s="176"/>
    </row>
    <row r="161" spans="1:8" ht="19.899999999999999" customHeight="1">
      <c r="A161" s="181" t="s">
        <v>188</v>
      </c>
      <c r="B161" s="182"/>
      <c r="C161" s="182"/>
      <c r="D161" s="182"/>
      <c r="E161" s="182"/>
      <c r="F161" s="256" t="s">
        <v>189</v>
      </c>
      <c r="G161" s="307">
        <v>0</v>
      </c>
      <c r="H161" s="176"/>
    </row>
    <row r="162" spans="1:8" ht="19.899999999999999" customHeight="1">
      <c r="A162" s="181" t="s">
        <v>190</v>
      </c>
      <c r="B162" s="182"/>
      <c r="C162" s="182"/>
      <c r="D162" s="182"/>
      <c r="E162" s="182"/>
      <c r="F162" s="256" t="s">
        <v>191</v>
      </c>
      <c r="G162" s="307">
        <v>0</v>
      </c>
      <c r="H162" s="176"/>
    </row>
    <row r="163" spans="1:8" ht="19.899999999999999" customHeight="1">
      <c r="A163" s="181" t="s">
        <v>192</v>
      </c>
      <c r="B163" s="182"/>
      <c r="C163" s="182"/>
      <c r="D163" s="182"/>
      <c r="E163" s="182"/>
      <c r="F163" s="256" t="s">
        <v>193</v>
      </c>
      <c r="G163" s="307">
        <v>0</v>
      </c>
      <c r="H163" s="176"/>
    </row>
    <row r="164" spans="1:8" ht="19.899999999999999" customHeight="1">
      <c r="A164" s="181" t="s">
        <v>194</v>
      </c>
      <c r="B164" s="182"/>
      <c r="C164" s="182"/>
      <c r="D164" s="182"/>
      <c r="E164" s="182"/>
      <c r="F164" s="256" t="s">
        <v>195</v>
      </c>
      <c r="G164" s="307">
        <v>36504.089999999997</v>
      </c>
      <c r="H164" s="176"/>
    </row>
    <row r="165" spans="1:8" ht="19.899999999999999" customHeight="1">
      <c r="A165" s="181" t="s">
        <v>196</v>
      </c>
      <c r="B165" s="182"/>
      <c r="C165" s="182"/>
      <c r="D165" s="182"/>
      <c r="E165" s="182"/>
      <c r="F165" s="256" t="s">
        <v>197</v>
      </c>
      <c r="G165" s="307">
        <v>5488162.7800000003</v>
      </c>
      <c r="H165" s="176"/>
    </row>
    <row r="166" spans="1:8" ht="19.899999999999999" customHeight="1">
      <c r="A166" s="181" t="s">
        <v>198</v>
      </c>
      <c r="B166" s="182"/>
      <c r="C166" s="182"/>
      <c r="D166" s="182"/>
      <c r="E166" s="182"/>
      <c r="F166" s="256" t="s">
        <v>199</v>
      </c>
      <c r="G166" s="307">
        <v>29300</v>
      </c>
      <c r="H166" s="176"/>
    </row>
    <row r="167" spans="1:8" ht="19.899999999999999" customHeight="1">
      <c r="A167" s="181" t="s">
        <v>200</v>
      </c>
      <c r="B167" s="182"/>
      <c r="C167" s="182"/>
      <c r="D167" s="182"/>
      <c r="E167" s="182"/>
      <c r="F167" s="256" t="s">
        <v>201</v>
      </c>
      <c r="G167" s="307">
        <v>0</v>
      </c>
      <c r="H167" s="176"/>
    </row>
    <row r="168" spans="1:8" ht="19.899999999999999" customHeight="1">
      <c r="A168" s="181" t="s">
        <v>202</v>
      </c>
      <c r="B168" s="182"/>
      <c r="C168" s="182"/>
      <c r="D168" s="182"/>
      <c r="E168" s="182"/>
      <c r="F168" s="256" t="s">
        <v>203</v>
      </c>
      <c r="G168" s="307">
        <v>33000</v>
      </c>
      <c r="H168" s="176"/>
    </row>
    <row r="169" spans="1:8" ht="19.899999999999999" customHeight="1">
      <c r="A169" s="181" t="s">
        <v>204</v>
      </c>
      <c r="B169" s="182"/>
      <c r="C169" s="182"/>
      <c r="D169" s="182"/>
      <c r="E169" s="182"/>
      <c r="F169" s="256" t="s">
        <v>205</v>
      </c>
      <c r="G169" s="307">
        <v>0</v>
      </c>
      <c r="H169" s="176"/>
    </row>
    <row r="170" spans="1:8" ht="19.899999999999999" customHeight="1">
      <c r="A170" s="181" t="s">
        <v>206</v>
      </c>
      <c r="B170" s="182"/>
      <c r="C170" s="182"/>
      <c r="D170" s="182"/>
      <c r="E170" s="182"/>
      <c r="F170" s="259">
        <v>56001</v>
      </c>
      <c r="G170" s="307">
        <v>2489339</v>
      </c>
      <c r="H170" s="176"/>
    </row>
    <row r="171" spans="1:8" ht="19.899999999999999" customHeight="1">
      <c r="A171" s="181" t="s">
        <v>207</v>
      </c>
      <c r="B171" s="182"/>
      <c r="C171" s="182"/>
      <c r="D171" s="182"/>
      <c r="E171" s="182"/>
      <c r="F171" s="259">
        <v>56002</v>
      </c>
      <c r="G171" s="307">
        <v>0</v>
      </c>
      <c r="H171" s="176"/>
    </row>
    <row r="172" spans="1:8" ht="19.899999999999999" customHeight="1">
      <c r="A172" s="181" t="s">
        <v>208</v>
      </c>
      <c r="B172" s="182"/>
      <c r="C172" s="182"/>
      <c r="D172" s="182"/>
      <c r="E172" s="182"/>
      <c r="F172" s="259">
        <v>56003</v>
      </c>
      <c r="G172" s="307">
        <v>0</v>
      </c>
      <c r="H172" s="176"/>
    </row>
    <row r="173" spans="1:8" ht="19.899999999999999" customHeight="1">
      <c r="A173" s="181" t="s">
        <v>209</v>
      </c>
      <c r="B173" s="182"/>
      <c r="C173" s="182"/>
      <c r="D173" s="182"/>
      <c r="E173" s="182"/>
      <c r="F173" s="308" t="s">
        <v>210</v>
      </c>
      <c r="G173" s="307">
        <v>0</v>
      </c>
      <c r="H173" s="176"/>
    </row>
    <row r="174" spans="1:8" ht="19.899999999999999" customHeight="1">
      <c r="A174" s="181" t="s">
        <v>211</v>
      </c>
      <c r="B174" s="182"/>
      <c r="C174" s="182"/>
      <c r="D174" s="182"/>
      <c r="E174" s="182"/>
      <c r="F174" s="256" t="s">
        <v>212</v>
      </c>
      <c r="G174" s="307">
        <v>0</v>
      </c>
      <c r="H174" s="176"/>
    </row>
    <row r="175" spans="1:8" ht="19.899999999999999" customHeight="1">
      <c r="A175" s="209" t="s">
        <v>213</v>
      </c>
      <c r="B175" s="176"/>
      <c r="C175" s="176"/>
      <c r="D175" s="176"/>
      <c r="E175" s="176"/>
      <c r="F175" s="298" t="s">
        <v>214</v>
      </c>
      <c r="G175" s="307">
        <v>0</v>
      </c>
      <c r="H175" s="176"/>
    </row>
    <row r="176" spans="1:8" ht="19.899999999999999" customHeight="1">
      <c r="A176" s="181" t="s">
        <v>215</v>
      </c>
      <c r="B176" s="182"/>
      <c r="C176" s="182"/>
      <c r="D176" s="182"/>
      <c r="E176" s="182"/>
      <c r="F176" s="256" t="s">
        <v>216</v>
      </c>
      <c r="G176" s="307">
        <v>57100</v>
      </c>
      <c r="H176" s="176"/>
    </row>
    <row r="177" spans="1:8" ht="19.899999999999999" customHeight="1">
      <c r="A177" s="181" t="s">
        <v>217</v>
      </c>
      <c r="B177" s="182"/>
      <c r="C177" s="182"/>
      <c r="D177" s="182"/>
      <c r="E177" s="182"/>
      <c r="F177" s="256" t="s">
        <v>218</v>
      </c>
      <c r="G177" s="307">
        <v>0</v>
      </c>
      <c r="H177" s="176"/>
    </row>
    <row r="178" spans="1:8" ht="19.899999999999999" customHeight="1">
      <c r="A178" s="181" t="s">
        <v>219</v>
      </c>
      <c r="B178" s="182"/>
      <c r="C178" s="182"/>
      <c r="D178" s="182"/>
      <c r="E178" s="182"/>
      <c r="F178" s="256" t="s">
        <v>220</v>
      </c>
      <c r="G178" s="307">
        <v>0</v>
      </c>
      <c r="H178" s="176"/>
    </row>
    <row r="179" spans="1:8" ht="19.899999999999999" customHeight="1">
      <c r="A179" s="181" t="s">
        <v>221</v>
      </c>
      <c r="B179" s="182"/>
      <c r="C179" s="182"/>
      <c r="D179" s="182"/>
      <c r="E179" s="182"/>
      <c r="F179" s="256" t="s">
        <v>222</v>
      </c>
      <c r="G179" s="307">
        <v>0</v>
      </c>
      <c r="H179" s="176"/>
    </row>
    <row r="180" spans="1:8" ht="19.899999999999999" customHeight="1">
      <c r="A180" s="181" t="s">
        <v>223</v>
      </c>
      <c r="B180" s="182"/>
      <c r="C180" s="182"/>
      <c r="D180" s="182"/>
      <c r="E180" s="182"/>
      <c r="F180" s="256" t="s">
        <v>224</v>
      </c>
      <c r="G180" s="307">
        <v>38300</v>
      </c>
      <c r="H180" s="176"/>
    </row>
    <row r="181" spans="1:8" ht="19.899999999999999" customHeight="1">
      <c r="A181" s="181" t="s">
        <v>225</v>
      </c>
      <c r="B181" s="182"/>
      <c r="C181" s="182"/>
      <c r="D181" s="182"/>
      <c r="E181" s="182"/>
      <c r="F181" s="256" t="s">
        <v>226</v>
      </c>
      <c r="G181" s="307">
        <v>0</v>
      </c>
      <c r="H181" s="176"/>
    </row>
    <row r="182" spans="1:8" ht="19.899999999999999" customHeight="1">
      <c r="A182" s="181" t="s">
        <v>227</v>
      </c>
      <c r="B182" s="182"/>
      <c r="C182" s="182"/>
      <c r="D182" s="182"/>
      <c r="E182" s="182"/>
      <c r="F182" s="256" t="s">
        <v>228</v>
      </c>
      <c r="G182" s="307">
        <v>0</v>
      </c>
      <c r="H182" s="176"/>
    </row>
    <row r="183" spans="1:8" ht="19.899999999999999" customHeight="1">
      <c r="A183" s="181" t="s">
        <v>229</v>
      </c>
      <c r="B183" s="182"/>
      <c r="C183" s="182"/>
      <c r="D183" s="182"/>
      <c r="E183" s="182"/>
      <c r="F183" s="256" t="s">
        <v>230</v>
      </c>
      <c r="G183" s="307">
        <v>2030902.6199999999</v>
      </c>
      <c r="H183" s="176"/>
    </row>
    <row r="184" spans="1:8" ht="19.899999999999999" customHeight="1">
      <c r="A184" s="181" t="s">
        <v>231</v>
      </c>
      <c r="B184" s="182"/>
      <c r="C184" s="182"/>
      <c r="D184" s="182"/>
      <c r="E184" s="182"/>
      <c r="F184" s="256" t="s">
        <v>232</v>
      </c>
      <c r="G184" s="307">
        <v>2688615.87</v>
      </c>
      <c r="H184" s="176"/>
    </row>
    <row r="185" spans="1:8" ht="19.899999999999999" customHeight="1">
      <c r="A185" s="181" t="s">
        <v>233</v>
      </c>
      <c r="B185" s="182"/>
      <c r="C185" s="182"/>
      <c r="D185" s="182"/>
      <c r="E185" s="182"/>
      <c r="F185" s="256" t="s">
        <v>234</v>
      </c>
      <c r="G185" s="307">
        <v>12000</v>
      </c>
      <c r="H185" s="176"/>
    </row>
    <row r="186" spans="1:8" ht="19.899999999999999" customHeight="1">
      <c r="A186" s="181" t="s">
        <v>235</v>
      </c>
      <c r="B186" s="182"/>
      <c r="C186" s="182"/>
      <c r="D186" s="182"/>
      <c r="E186" s="182"/>
      <c r="F186" s="256" t="s">
        <v>236</v>
      </c>
      <c r="G186" s="307">
        <v>85000</v>
      </c>
      <c r="H186" s="176"/>
    </row>
    <row r="187" spans="1:8" ht="19.899999999999999" customHeight="1">
      <c r="A187" s="181" t="s">
        <v>237</v>
      </c>
      <c r="B187" s="182"/>
      <c r="C187" s="182"/>
      <c r="D187" s="182"/>
      <c r="E187" s="182"/>
      <c r="F187" s="256" t="s">
        <v>238</v>
      </c>
      <c r="G187" s="307">
        <v>0</v>
      </c>
      <c r="H187" s="176"/>
    </row>
    <row r="188" spans="1:8" ht="19.899999999999999" customHeight="1">
      <c r="A188" s="181" t="s">
        <v>239</v>
      </c>
      <c r="B188" s="182"/>
      <c r="C188" s="182"/>
      <c r="D188" s="182"/>
      <c r="E188" s="182"/>
      <c r="F188" s="309">
        <v>59600</v>
      </c>
      <c r="G188" s="307">
        <v>0</v>
      </c>
      <c r="H188" s="176"/>
    </row>
    <row r="189" spans="1:8" ht="19.899999999999999" customHeight="1">
      <c r="A189" s="181" t="s">
        <v>240</v>
      </c>
      <c r="B189" s="182"/>
      <c r="C189" s="182"/>
      <c r="D189" s="182"/>
      <c r="E189" s="182"/>
      <c r="F189" s="256" t="s">
        <v>241</v>
      </c>
      <c r="G189" s="307">
        <v>5073402</v>
      </c>
      <c r="H189" s="176"/>
    </row>
    <row r="190" spans="1:8" ht="19.899999999999999" customHeight="1">
      <c r="A190" s="181" t="s">
        <v>242</v>
      </c>
      <c r="B190" s="182"/>
      <c r="C190" s="182"/>
      <c r="D190" s="182"/>
      <c r="E190" s="182"/>
      <c r="F190" s="256" t="s">
        <v>243</v>
      </c>
      <c r="G190" s="307">
        <v>0</v>
      </c>
      <c r="H190" s="176"/>
    </row>
    <row r="191" spans="1:8" ht="19.899999999999999" customHeight="1">
      <c r="A191" s="181" t="s">
        <v>244</v>
      </c>
      <c r="B191" s="182"/>
      <c r="C191" s="182"/>
      <c r="D191" s="182"/>
      <c r="E191" s="182"/>
      <c r="F191" s="256" t="s">
        <v>245</v>
      </c>
      <c r="G191" s="307">
        <v>0</v>
      </c>
      <c r="H191" s="176"/>
    </row>
    <row r="192" spans="1:8" ht="19.899999999999999" customHeight="1">
      <c r="A192" s="181"/>
      <c r="B192" s="182"/>
      <c r="C192" s="182"/>
      <c r="D192" s="182"/>
      <c r="E192" s="182"/>
      <c r="F192" s="256"/>
      <c r="G192" s="790"/>
      <c r="H192" s="176"/>
    </row>
    <row r="193" spans="1:8" ht="19.899999999999999" customHeight="1">
      <c r="A193" s="220" t="s">
        <v>246</v>
      </c>
      <c r="B193" s="221"/>
      <c r="C193" s="221"/>
      <c r="D193" s="221"/>
      <c r="E193" s="221"/>
      <c r="F193" s="222"/>
      <c r="G193" s="223">
        <v>40165511.039999999</v>
      </c>
      <c r="H193" s="176"/>
    </row>
    <row r="194" spans="1:8" ht="19.899999999999999" customHeight="1">
      <c r="A194" s="224"/>
      <c r="B194" s="225"/>
      <c r="C194" s="225"/>
      <c r="D194" s="225"/>
      <c r="E194" s="225"/>
      <c r="F194" s="310"/>
      <c r="G194" s="311"/>
      <c r="H194" s="176"/>
    </row>
    <row r="195" spans="1:8" ht="19.899999999999999" customHeight="1">
      <c r="A195" s="791" t="s">
        <v>247</v>
      </c>
      <c r="B195" s="792"/>
      <c r="C195" s="792"/>
      <c r="D195" s="792"/>
      <c r="E195" s="792"/>
      <c r="F195" s="793"/>
      <c r="G195" s="794"/>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325150</v>
      </c>
      <c r="H197" s="176"/>
    </row>
    <row r="198" spans="1:8" ht="19.899999999999999" customHeight="1">
      <c r="A198" s="181" t="s">
        <v>250</v>
      </c>
      <c r="B198" s="182"/>
      <c r="C198" s="182"/>
      <c r="D198" s="182"/>
      <c r="E198" s="182"/>
      <c r="F198" s="256" t="s">
        <v>251</v>
      </c>
      <c r="G198" s="307">
        <v>103500</v>
      </c>
      <c r="H198" s="176"/>
    </row>
    <row r="199" spans="1:8" ht="19.899999999999999" customHeight="1">
      <c r="A199" s="181" t="s">
        <v>252</v>
      </c>
      <c r="B199" s="182"/>
      <c r="C199" s="182"/>
      <c r="D199" s="182"/>
      <c r="E199" s="182"/>
      <c r="F199" s="256" t="s">
        <v>253</v>
      </c>
      <c r="G199" s="307">
        <v>226000</v>
      </c>
      <c r="H199" s="176"/>
    </row>
    <row r="200" spans="1:8" ht="19.899999999999999" customHeight="1">
      <c r="A200" s="181" t="s">
        <v>254</v>
      </c>
      <c r="B200" s="182"/>
      <c r="C200" s="182"/>
      <c r="D200" s="182"/>
      <c r="E200" s="182"/>
      <c r="F200" s="256" t="s">
        <v>255</v>
      </c>
      <c r="G200" s="307">
        <v>204704</v>
      </c>
      <c r="H200" s="176"/>
    </row>
    <row r="201" spans="1:8" ht="19.899999999999999" customHeight="1">
      <c r="A201" s="181" t="s">
        <v>256</v>
      </c>
      <c r="B201" s="182"/>
      <c r="C201" s="182"/>
      <c r="D201" s="182"/>
      <c r="E201" s="182"/>
      <c r="F201" s="256" t="s">
        <v>257</v>
      </c>
      <c r="G201" s="307">
        <v>526561</v>
      </c>
      <c r="H201" s="176"/>
    </row>
    <row r="202" spans="1:8" ht="19.899999999999999" customHeight="1">
      <c r="A202" s="181" t="s">
        <v>258</v>
      </c>
      <c r="B202" s="182"/>
      <c r="C202" s="182"/>
      <c r="D202" s="182"/>
      <c r="E202" s="182"/>
      <c r="F202" s="256" t="s">
        <v>259</v>
      </c>
      <c r="G202" s="307">
        <v>317724</v>
      </c>
      <c r="H202" s="176"/>
    </row>
    <row r="203" spans="1:8" ht="19.899999999999999" customHeight="1">
      <c r="A203" s="181" t="s">
        <v>260</v>
      </c>
      <c r="B203" s="182"/>
      <c r="C203" s="182"/>
      <c r="D203" s="182"/>
      <c r="E203" s="182"/>
      <c r="F203" s="256" t="s">
        <v>261</v>
      </c>
      <c r="G203" s="307">
        <v>1176830</v>
      </c>
      <c r="H203" s="176"/>
    </row>
    <row r="204" spans="1:8" ht="19.899999999999999" customHeight="1">
      <c r="A204" s="181" t="s">
        <v>262</v>
      </c>
      <c r="B204" s="182"/>
      <c r="C204" s="182"/>
      <c r="D204" s="182"/>
      <c r="E204" s="182"/>
      <c r="F204" s="256" t="s">
        <v>263</v>
      </c>
      <c r="G204" s="307">
        <v>0</v>
      </c>
      <c r="H204" s="176"/>
    </row>
    <row r="205" spans="1:8" ht="19.899999999999999" customHeight="1">
      <c r="A205" s="181" t="s">
        <v>264</v>
      </c>
      <c r="B205" s="182"/>
      <c r="C205" s="182"/>
      <c r="D205" s="182"/>
      <c r="E205" s="182"/>
      <c r="F205" s="256" t="s">
        <v>265</v>
      </c>
      <c r="G205" s="307">
        <v>750000</v>
      </c>
      <c r="H205" s="176"/>
    </row>
    <row r="206" spans="1:8" ht="19.899999999999999" customHeight="1">
      <c r="A206" s="181" t="s">
        <v>266</v>
      </c>
      <c r="B206" s="182"/>
      <c r="C206" s="182"/>
      <c r="D206" s="182"/>
      <c r="E206" s="182"/>
      <c r="F206" s="256" t="s">
        <v>267</v>
      </c>
      <c r="G206" s="307">
        <v>245000</v>
      </c>
      <c r="H206" s="176"/>
    </row>
    <row r="207" spans="1:8" ht="19.899999999999999" customHeight="1">
      <c r="A207" s="181" t="s">
        <v>268</v>
      </c>
      <c r="B207" s="182"/>
      <c r="C207" s="182"/>
      <c r="D207" s="182"/>
      <c r="E207" s="182"/>
      <c r="F207" s="256" t="s">
        <v>269</v>
      </c>
      <c r="G207" s="307">
        <v>2213200</v>
      </c>
      <c r="H207" s="176"/>
    </row>
    <row r="208" spans="1:8" ht="19.899999999999999" customHeight="1">
      <c r="A208" s="181" t="s">
        <v>270</v>
      </c>
      <c r="B208" s="182"/>
      <c r="C208" s="182"/>
      <c r="D208" s="182"/>
      <c r="E208" s="182"/>
      <c r="F208" s="256" t="s">
        <v>271</v>
      </c>
      <c r="G208" s="307">
        <v>59000</v>
      </c>
      <c r="H208" s="176"/>
    </row>
    <row r="209" spans="1:8" ht="19.899999999999999" customHeight="1">
      <c r="A209" s="181" t="s">
        <v>272</v>
      </c>
      <c r="B209" s="182"/>
      <c r="C209" s="182"/>
      <c r="D209" s="182"/>
      <c r="E209" s="182"/>
      <c r="F209" s="256" t="s">
        <v>273</v>
      </c>
      <c r="G209" s="307">
        <v>37500</v>
      </c>
      <c r="H209" s="176"/>
    </row>
    <row r="210" spans="1:8" ht="19.899999999999999" customHeight="1">
      <c r="A210" s="181" t="s">
        <v>274</v>
      </c>
      <c r="B210" s="176"/>
      <c r="C210" s="176"/>
      <c r="D210" s="176"/>
      <c r="E210" s="176"/>
      <c r="F210" s="256" t="s">
        <v>275</v>
      </c>
      <c r="G210" s="307">
        <v>7500</v>
      </c>
      <c r="H210" s="176"/>
    </row>
    <row r="211" spans="1:8" ht="19.899999999999999" customHeight="1">
      <c r="A211" s="181" t="s">
        <v>276</v>
      </c>
      <c r="B211" s="176"/>
      <c r="C211" s="176"/>
      <c r="D211" s="176"/>
      <c r="E211" s="176"/>
      <c r="F211" s="259">
        <v>64007</v>
      </c>
      <c r="G211" s="307">
        <v>0</v>
      </c>
      <c r="H211" s="176"/>
    </row>
    <row r="212" spans="1:8" ht="19.899999999999999" customHeight="1">
      <c r="A212" s="181" t="s">
        <v>277</v>
      </c>
      <c r="B212" s="182"/>
      <c r="C212" s="182"/>
      <c r="D212" s="182"/>
      <c r="E212" s="182"/>
      <c r="F212" s="256" t="s">
        <v>278</v>
      </c>
      <c r="G212" s="307">
        <v>5322992</v>
      </c>
      <c r="H212" s="176"/>
    </row>
    <row r="213" spans="1:8" ht="19.899999999999999" customHeight="1">
      <c r="A213" s="181" t="s">
        <v>279</v>
      </c>
      <c r="B213" s="182"/>
      <c r="C213" s="182"/>
      <c r="D213" s="182"/>
      <c r="E213" s="182"/>
      <c r="F213" s="256" t="s">
        <v>280</v>
      </c>
      <c r="G213" s="307">
        <v>0</v>
      </c>
      <c r="H213" s="176"/>
    </row>
    <row r="214" spans="1:8" ht="19.899999999999999" customHeight="1">
      <c r="A214" s="181" t="s">
        <v>281</v>
      </c>
      <c r="B214" s="182"/>
      <c r="C214" s="182"/>
      <c r="D214" s="182"/>
      <c r="E214" s="182"/>
      <c r="F214" s="256" t="s">
        <v>282</v>
      </c>
      <c r="G214" s="307">
        <v>0</v>
      </c>
      <c r="H214" s="176"/>
    </row>
    <row r="215" spans="1:8" ht="19.899999999999999" customHeight="1">
      <c r="A215" s="181" t="s">
        <v>283</v>
      </c>
      <c r="B215" s="182"/>
      <c r="C215" s="182"/>
      <c r="D215" s="182"/>
      <c r="E215" s="182"/>
      <c r="F215" s="256" t="s">
        <v>284</v>
      </c>
      <c r="G215" s="307">
        <v>413780</v>
      </c>
      <c r="H215" s="176"/>
    </row>
    <row r="216" spans="1:8" ht="19.899999999999999" customHeight="1">
      <c r="A216" s="181" t="s">
        <v>285</v>
      </c>
      <c r="B216" s="182"/>
      <c r="C216" s="182"/>
      <c r="D216" s="182"/>
      <c r="E216" s="182"/>
      <c r="F216" s="256" t="s">
        <v>286</v>
      </c>
      <c r="G216" s="307">
        <v>1243386</v>
      </c>
      <c r="H216" s="176"/>
    </row>
    <row r="217" spans="1:8" ht="19.899999999999999" customHeight="1">
      <c r="A217" s="181" t="s">
        <v>287</v>
      </c>
      <c r="B217" s="176"/>
      <c r="C217" s="176"/>
      <c r="D217" s="176"/>
      <c r="E217" s="176"/>
      <c r="F217" s="298" t="s">
        <v>288</v>
      </c>
      <c r="G217" s="307">
        <v>711025</v>
      </c>
      <c r="H217" s="176"/>
    </row>
    <row r="218" spans="1:8" ht="19.899999999999999" customHeight="1">
      <c r="A218" s="181" t="s">
        <v>289</v>
      </c>
      <c r="B218" s="182"/>
      <c r="C218" s="182"/>
      <c r="D218" s="182"/>
      <c r="E218" s="182"/>
      <c r="F218" s="256" t="s">
        <v>290</v>
      </c>
      <c r="G218" s="307">
        <v>148000</v>
      </c>
      <c r="H218" s="176"/>
    </row>
    <row r="219" spans="1:8" ht="19.899999999999999" customHeight="1">
      <c r="A219" s="181" t="s">
        <v>291</v>
      </c>
      <c r="B219" s="182"/>
      <c r="C219" s="182"/>
      <c r="D219" s="182"/>
      <c r="E219" s="182"/>
      <c r="F219" s="256" t="s">
        <v>292</v>
      </c>
      <c r="G219" s="307">
        <v>1144371</v>
      </c>
      <c r="H219" s="176"/>
    </row>
    <row r="220" spans="1:8" ht="19.899999999999999" customHeight="1">
      <c r="A220" s="183" t="s">
        <v>293</v>
      </c>
      <c r="B220" s="184"/>
      <c r="C220" s="184"/>
      <c r="D220" s="184"/>
      <c r="E220" s="184"/>
      <c r="F220" s="271" t="s">
        <v>294</v>
      </c>
      <c r="G220" s="307">
        <v>157000</v>
      </c>
      <c r="H220" s="176"/>
    </row>
    <row r="221" spans="1:8" ht="19.899999999999999" customHeight="1">
      <c r="A221" s="181" t="s">
        <v>295</v>
      </c>
      <c r="B221" s="182"/>
      <c r="C221" s="182"/>
      <c r="D221" s="182"/>
      <c r="E221" s="182"/>
      <c r="F221" s="285" t="s">
        <v>296</v>
      </c>
      <c r="G221" s="307">
        <v>0</v>
      </c>
      <c r="H221" s="176"/>
    </row>
    <row r="222" spans="1:8" ht="19.899999999999999" customHeight="1">
      <c r="A222" s="181" t="s">
        <v>297</v>
      </c>
      <c r="B222" s="182"/>
      <c r="C222" s="182"/>
      <c r="D222" s="182"/>
      <c r="E222" s="182"/>
      <c r="F222" s="256" t="s">
        <v>298</v>
      </c>
      <c r="G222" s="307">
        <v>0</v>
      </c>
      <c r="H222" s="176"/>
    </row>
    <row r="223" spans="1:8" ht="19.899999999999999" customHeight="1">
      <c r="A223" s="181" t="s">
        <v>299</v>
      </c>
      <c r="B223" s="182"/>
      <c r="C223" s="182"/>
      <c r="D223" s="182"/>
      <c r="E223" s="182"/>
      <c r="F223" s="256" t="s">
        <v>300</v>
      </c>
      <c r="G223" s="307">
        <v>0</v>
      </c>
      <c r="H223" s="176"/>
    </row>
    <row r="224" spans="1:8" ht="19.899999999999999" customHeight="1">
      <c r="A224" s="181" t="s">
        <v>301</v>
      </c>
      <c r="B224" s="182"/>
      <c r="C224" s="182"/>
      <c r="D224" s="182"/>
      <c r="E224" s="182"/>
      <c r="F224" s="256" t="s">
        <v>302</v>
      </c>
      <c r="G224" s="307">
        <v>1049000</v>
      </c>
      <c r="H224" s="176"/>
    </row>
    <row r="225" spans="1:9" ht="19.899999999999999" customHeight="1">
      <c r="A225" s="181" t="s">
        <v>303</v>
      </c>
      <c r="B225" s="182"/>
      <c r="C225" s="182"/>
      <c r="D225" s="182"/>
      <c r="E225" s="182"/>
      <c r="F225" s="256" t="s">
        <v>304</v>
      </c>
      <c r="G225" s="307">
        <v>0</v>
      </c>
      <c r="H225" s="176"/>
    </row>
    <row r="226" spans="1:9" ht="19.899999999999999" customHeight="1">
      <c r="A226" s="181" t="s">
        <v>305</v>
      </c>
      <c r="B226" s="182"/>
      <c r="C226" s="182"/>
      <c r="D226" s="182"/>
      <c r="E226" s="182"/>
      <c r="F226" s="256" t="s">
        <v>306</v>
      </c>
      <c r="G226" s="307">
        <v>0</v>
      </c>
      <c r="H226" s="176"/>
    </row>
    <row r="227" spans="1:9" ht="19.899999999999999" customHeight="1">
      <c r="A227" s="226" t="s">
        <v>307</v>
      </c>
      <c r="B227" s="182"/>
      <c r="C227" s="182"/>
      <c r="D227" s="227"/>
      <c r="E227" s="182"/>
      <c r="F227" s="312" t="s">
        <v>308</v>
      </c>
      <c r="G227" s="307">
        <v>0</v>
      </c>
      <c r="H227" s="176"/>
    </row>
    <row r="228" spans="1:9" ht="19.899999999999999" customHeight="1">
      <c r="A228" s="226" t="s">
        <v>309</v>
      </c>
      <c r="B228" s="228"/>
      <c r="C228" s="228"/>
      <c r="D228" s="229"/>
      <c r="E228" s="228"/>
      <c r="F228" s="313" t="s">
        <v>310</v>
      </c>
      <c r="G228" s="307">
        <v>0</v>
      </c>
      <c r="H228" s="176"/>
    </row>
    <row r="229" spans="1:9" ht="19.899999999999999" customHeight="1">
      <c r="A229" s="226" t="s">
        <v>311</v>
      </c>
      <c r="B229" s="228"/>
      <c r="C229" s="228"/>
      <c r="D229" s="229"/>
      <c r="E229" s="228"/>
      <c r="F229" s="313" t="s">
        <v>312</v>
      </c>
      <c r="G229" s="307">
        <v>0</v>
      </c>
      <c r="H229" s="176"/>
    </row>
    <row r="230" spans="1:9" ht="19.899999999999999" customHeight="1">
      <c r="A230" s="226" t="s">
        <v>313</v>
      </c>
      <c r="B230" s="228"/>
      <c r="C230" s="228"/>
      <c r="D230" s="229"/>
      <c r="E230" s="228"/>
      <c r="F230" s="314" t="s">
        <v>314</v>
      </c>
      <c r="G230" s="307">
        <v>0</v>
      </c>
      <c r="H230" s="176"/>
    </row>
    <row r="231" spans="1:9" ht="19.899999999999999" customHeight="1">
      <c r="A231" s="226" t="s">
        <v>315</v>
      </c>
      <c r="B231" s="228"/>
      <c r="C231" s="228"/>
      <c r="D231" s="229"/>
      <c r="E231" s="228"/>
      <c r="F231" s="315">
        <v>69270</v>
      </c>
      <c r="G231" s="307">
        <v>0</v>
      </c>
      <c r="H231" s="176"/>
    </row>
    <row r="232" spans="1:9" ht="19.899999999999999" customHeight="1">
      <c r="A232" s="181" t="s">
        <v>316</v>
      </c>
      <c r="B232" s="182"/>
      <c r="C232" s="182"/>
      <c r="D232" s="182"/>
      <c r="E232" s="182"/>
      <c r="F232" s="256" t="s">
        <v>317</v>
      </c>
      <c r="G232" s="307">
        <v>100000</v>
      </c>
      <c r="H232" s="176"/>
      <c r="I232" s="230"/>
    </row>
    <row r="233" spans="1:9" ht="19.899999999999999" customHeight="1">
      <c r="A233" s="181" t="s">
        <v>318</v>
      </c>
      <c r="B233" s="182"/>
      <c r="C233" s="182"/>
      <c r="D233" s="182"/>
      <c r="E233" s="182"/>
      <c r="F233" s="256" t="s">
        <v>319</v>
      </c>
      <c r="G233" s="307">
        <v>0</v>
      </c>
      <c r="H233" s="176"/>
    </row>
    <row r="234" spans="1:9" ht="19.899999999999999" customHeight="1">
      <c r="A234" s="181" t="s">
        <v>320</v>
      </c>
      <c r="B234" s="182"/>
      <c r="C234" s="182"/>
      <c r="D234" s="182"/>
      <c r="E234" s="182"/>
      <c r="F234" s="256" t="s">
        <v>321</v>
      </c>
      <c r="G234" s="316">
        <v>941061</v>
      </c>
      <c r="H234" s="176"/>
    </row>
    <row r="235" spans="1:9" ht="19.899999999999999" customHeight="1">
      <c r="A235" s="181"/>
      <c r="B235" s="182"/>
      <c r="C235" s="182"/>
      <c r="D235" s="182"/>
      <c r="E235" s="182"/>
      <c r="F235" s="256"/>
      <c r="G235" s="317"/>
      <c r="H235" s="176"/>
    </row>
    <row r="236" spans="1:9" ht="19.899999999999999" customHeight="1">
      <c r="A236" s="205" t="s">
        <v>322</v>
      </c>
      <c r="B236" s="275"/>
      <c r="C236" s="275"/>
      <c r="D236" s="275"/>
      <c r="E236" s="275"/>
      <c r="F236" s="276"/>
      <c r="G236" s="318">
        <v>17423284</v>
      </c>
      <c r="H236" s="176"/>
    </row>
    <row r="237" spans="1:9" ht="19.899999999999999" customHeight="1">
      <c r="A237" s="224"/>
      <c r="B237" s="225"/>
      <c r="C237" s="225"/>
      <c r="D237" s="225"/>
      <c r="E237" s="225"/>
      <c r="F237" s="795"/>
      <c r="G237" s="796"/>
      <c r="H237" s="176"/>
    </row>
    <row r="238" spans="1:9" ht="19.899999999999999" customHeight="1">
      <c r="A238" s="1532" t="s">
        <v>323</v>
      </c>
      <c r="B238" s="1533"/>
      <c r="C238" s="1533"/>
      <c r="D238" s="1533"/>
      <c r="E238" s="1533"/>
      <c r="F238" s="1534"/>
      <c r="G238" s="797"/>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0</v>
      </c>
      <c r="H240" s="176"/>
    </row>
    <row r="241" spans="1:10" ht="19.899999999999999" customHeight="1">
      <c r="A241" s="183" t="s">
        <v>326</v>
      </c>
      <c r="B241" s="184"/>
      <c r="C241" s="184"/>
      <c r="D241" s="184"/>
      <c r="E241" s="184"/>
      <c r="F241" s="271" t="s">
        <v>327</v>
      </c>
      <c r="G241" s="320">
        <v>0</v>
      </c>
      <c r="H241" s="176"/>
    </row>
    <row r="242" spans="1:10" ht="19.899999999999999" customHeight="1">
      <c r="A242" s="181" t="s">
        <v>328</v>
      </c>
      <c r="B242" s="182"/>
      <c r="C242" s="182"/>
      <c r="D242" s="182"/>
      <c r="E242" s="182"/>
      <c r="F242" s="256" t="s">
        <v>329</v>
      </c>
      <c r="G242" s="320">
        <v>0</v>
      </c>
      <c r="H242" s="176"/>
    </row>
    <row r="243" spans="1:10" ht="19.899999999999999" customHeight="1">
      <c r="A243" s="183" t="s">
        <v>330</v>
      </c>
      <c r="B243" s="184"/>
      <c r="C243" s="184"/>
      <c r="D243" s="184"/>
      <c r="E243" s="184"/>
      <c r="F243" s="271" t="s">
        <v>331</v>
      </c>
      <c r="G243" s="320">
        <v>0</v>
      </c>
      <c r="H243" s="187"/>
      <c r="I243" s="232"/>
    </row>
    <row r="244" spans="1:10" ht="19.899999999999999" customHeight="1">
      <c r="A244" s="183" t="s">
        <v>332</v>
      </c>
      <c r="B244" s="184"/>
      <c r="C244" s="184"/>
      <c r="D244" s="184"/>
      <c r="E244" s="184"/>
      <c r="F244" s="289">
        <v>73050</v>
      </c>
      <c r="G244" s="320">
        <v>0</v>
      </c>
      <c r="H244" s="187"/>
      <c r="I244" s="232"/>
    </row>
    <row r="245" spans="1:10" ht="19.899999999999999" customHeight="1">
      <c r="A245" s="183" t="s">
        <v>333</v>
      </c>
      <c r="B245" s="184"/>
      <c r="C245" s="184"/>
      <c r="D245" s="184"/>
      <c r="E245" s="184"/>
      <c r="F245" s="271" t="s">
        <v>334</v>
      </c>
      <c r="G245" s="320">
        <v>0</v>
      </c>
      <c r="H245" s="187"/>
      <c r="I245" s="232"/>
    </row>
    <row r="246" spans="1:10" ht="19.899999999999999" customHeight="1">
      <c r="A246" s="183" t="s">
        <v>335</v>
      </c>
      <c r="B246" s="184"/>
      <c r="C246" s="184"/>
      <c r="D246" s="184"/>
      <c r="E246" s="184"/>
      <c r="F246" s="271" t="s">
        <v>336</v>
      </c>
      <c r="G246" s="320">
        <v>0</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0</v>
      </c>
      <c r="H248" s="187"/>
      <c r="I248" s="232"/>
      <c r="J248" s="232"/>
    </row>
    <row r="249" spans="1:10" ht="19.899999999999999" customHeight="1">
      <c r="A249" s="183" t="s">
        <v>341</v>
      </c>
      <c r="B249" s="184"/>
      <c r="C249" s="184"/>
      <c r="D249" s="184"/>
      <c r="E249" s="184"/>
      <c r="F249" s="271" t="s">
        <v>342</v>
      </c>
      <c r="G249" s="320">
        <v>750000</v>
      </c>
      <c r="H249" s="187"/>
      <c r="I249" s="232"/>
    </row>
    <row r="250" spans="1:10" ht="19.899999999999999" customHeight="1">
      <c r="A250" s="183"/>
      <c r="B250" s="184"/>
      <c r="C250" s="184"/>
      <c r="D250" s="184"/>
      <c r="E250" s="184"/>
      <c r="F250" s="271"/>
      <c r="G250" s="798"/>
      <c r="H250" s="187"/>
      <c r="I250" s="232"/>
    </row>
    <row r="251" spans="1:10" ht="19.899999999999999" customHeight="1">
      <c r="A251" s="205" t="s">
        <v>343</v>
      </c>
      <c r="B251" s="275"/>
      <c r="C251" s="275"/>
      <c r="D251" s="275"/>
      <c r="E251" s="275"/>
      <c r="F251" s="276"/>
      <c r="G251" s="318">
        <v>750000</v>
      </c>
      <c r="H251" s="176"/>
    </row>
    <row r="252" spans="1:10" ht="19.899999999999999" customHeight="1">
      <c r="A252" s="224"/>
      <c r="B252" s="225"/>
      <c r="C252" s="225"/>
      <c r="D252" s="225"/>
      <c r="E252" s="225"/>
      <c r="F252" s="225"/>
      <c r="G252" s="799"/>
      <c r="H252" s="176"/>
    </row>
    <row r="253" spans="1:10" ht="19.899999999999999" customHeight="1" thickBot="1">
      <c r="A253" s="213" t="s">
        <v>344</v>
      </c>
      <c r="B253" s="214"/>
      <c r="C253" s="214"/>
      <c r="D253" s="214"/>
      <c r="E253" s="214"/>
      <c r="F253" s="215"/>
      <c r="G253" s="233">
        <v>58338795.039999999</v>
      </c>
      <c r="H253" s="176"/>
    </row>
    <row r="254" spans="1:10" ht="19.899999999999999" customHeight="1" thickTop="1">
      <c r="A254" s="624"/>
      <c r="B254" s="625"/>
      <c r="C254" s="625"/>
      <c r="D254" s="625"/>
      <c r="E254" s="625"/>
      <c r="F254" s="626"/>
      <c r="G254" s="627"/>
      <c r="H254" s="176"/>
    </row>
    <row r="255" spans="1:10" ht="19.899999999999999" customHeight="1">
      <c r="A255" s="1535"/>
      <c r="B255" s="1536"/>
      <c r="C255" s="1536"/>
      <c r="D255" s="1536"/>
      <c r="E255" s="1536"/>
      <c r="F255" s="1537"/>
      <c r="G255" s="800"/>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3001000</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480000</v>
      </c>
      <c r="H260" s="176"/>
    </row>
    <row r="261" spans="1:12" ht="19.899999999999999" customHeight="1">
      <c r="A261" s="181" t="s">
        <v>349</v>
      </c>
      <c r="B261" s="182"/>
      <c r="C261" s="182"/>
      <c r="D261" s="182"/>
      <c r="E261" s="182"/>
      <c r="F261" s="321">
        <v>30500</v>
      </c>
      <c r="G261" s="307">
        <v>100000</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0</v>
      </c>
      <c r="H264" s="176"/>
    </row>
    <row r="265" spans="1:12" ht="19.899999999999999" customHeight="1">
      <c r="A265" s="181" t="s">
        <v>353</v>
      </c>
      <c r="B265" s="182"/>
      <c r="C265" s="182"/>
      <c r="D265" s="182"/>
      <c r="E265" s="182"/>
      <c r="F265" s="321">
        <v>31100</v>
      </c>
      <c r="G265" s="166">
        <v>7000000</v>
      </c>
      <c r="H265" s="176"/>
    </row>
    <row r="266" spans="1:12" ht="19.899999999999999" customHeight="1">
      <c r="A266" s="181"/>
      <c r="B266" s="182"/>
      <c r="C266" s="182"/>
      <c r="D266" s="182"/>
      <c r="E266" s="182"/>
      <c r="F266" s="321"/>
      <c r="G266" s="801"/>
      <c r="H266" s="176"/>
    </row>
    <row r="267" spans="1:12" ht="19.899999999999999" customHeight="1">
      <c r="A267" s="186" t="s">
        <v>354</v>
      </c>
      <c r="B267" s="182"/>
      <c r="C267" s="182"/>
      <c r="D267" s="182"/>
      <c r="E267" s="182"/>
      <c r="F267" s="321"/>
      <c r="G267" s="628">
        <v>10581000</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-31012000</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v>-20431000</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rgb="FFFFFF00"/>
  </sheetPr>
  <dimension ref="A1:L275"/>
  <sheetViews>
    <sheetView showGridLines="0" zoomScale="60" zoomScaleNormal="60" zoomScaleSheetLayoutView="80" zoomScalePageLayoutView="80" workbookViewId="0">
      <selection activeCell="J2" sqref="J2"/>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G1" s="168"/>
    </row>
    <row r="2" spans="1:8" ht="30" customHeight="1" thickBot="1">
      <c r="A2" s="1743" t="s">
        <v>0</v>
      </c>
      <c r="B2" s="1744" t="s">
        <v>378</v>
      </c>
      <c r="C2" s="1744"/>
      <c r="D2" s="1744"/>
      <c r="E2" s="1744"/>
      <c r="F2" s="1744"/>
      <c r="G2" s="1745"/>
    </row>
    <row r="3" spans="1:8" ht="22.9" customHeight="1">
      <c r="A3" s="1746" t="s">
        <v>1</v>
      </c>
      <c r="B3" s="1746"/>
      <c r="C3" s="1746"/>
      <c r="D3" s="1746"/>
      <c r="E3" s="1746"/>
      <c r="F3" s="1746"/>
      <c r="G3" s="1746"/>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1742"/>
      <c r="B6" s="1742"/>
      <c r="C6" s="1742"/>
      <c r="D6" s="1742"/>
      <c r="E6" s="1742"/>
      <c r="F6" s="1742"/>
      <c r="G6" s="1742"/>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v>2113740</v>
      </c>
      <c r="H12" s="176"/>
    </row>
    <row r="13" spans="1:8" ht="19.899999999999999" customHeight="1">
      <c r="A13" s="181" t="s">
        <v>8</v>
      </c>
      <c r="B13" s="182"/>
      <c r="C13" s="176" t="s">
        <v>10</v>
      </c>
      <c r="D13" s="182"/>
      <c r="E13" s="182"/>
      <c r="F13" s="256" t="s">
        <v>11</v>
      </c>
      <c r="G13" s="255">
        <v>8067159</v>
      </c>
      <c r="H13" s="176"/>
    </row>
    <row r="14" spans="1:8" ht="19.899999999999999" customHeight="1">
      <c r="A14" s="181" t="s">
        <v>8</v>
      </c>
      <c r="B14" s="182"/>
      <c r="C14" s="182" t="s">
        <v>12</v>
      </c>
      <c r="D14" s="182"/>
      <c r="E14" s="182"/>
      <c r="F14" s="256" t="s">
        <v>13</v>
      </c>
      <c r="G14" s="257">
        <v>3298866</v>
      </c>
      <c r="H14" s="176"/>
    </row>
    <row r="15" spans="1:8" ht="19.899999999999999" customHeight="1">
      <c r="A15" s="181" t="s">
        <v>8</v>
      </c>
      <c r="B15" s="182"/>
      <c r="C15" s="185" t="s">
        <v>14</v>
      </c>
      <c r="D15" s="182"/>
      <c r="E15" s="182"/>
      <c r="F15" s="256" t="s">
        <v>15</v>
      </c>
      <c r="G15" s="257">
        <v>182105</v>
      </c>
      <c r="H15" s="176"/>
    </row>
    <row r="16" spans="1:8" ht="19.899999999999999" customHeight="1">
      <c r="A16" s="181" t="s">
        <v>8</v>
      </c>
      <c r="B16" s="182"/>
      <c r="C16" s="185" t="s">
        <v>16</v>
      </c>
      <c r="D16" s="182"/>
      <c r="E16" s="182"/>
      <c r="F16" s="256" t="s">
        <v>17</v>
      </c>
      <c r="G16" s="258">
        <v>339646</v>
      </c>
      <c r="H16" s="176"/>
    </row>
    <row r="17" spans="1:8" ht="19.899999999999999" customHeight="1">
      <c r="A17" s="181" t="s">
        <v>8</v>
      </c>
      <c r="B17" s="182"/>
      <c r="C17" s="176" t="s">
        <v>18</v>
      </c>
      <c r="D17" s="182"/>
      <c r="E17" s="182"/>
      <c r="F17" s="259">
        <v>40160</v>
      </c>
      <c r="G17" s="258">
        <v>124998</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716">
        <v>14126514</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v>70013</v>
      </c>
      <c r="H21" s="187"/>
    </row>
    <row r="22" spans="1:8" ht="19.899999999999999" customHeight="1">
      <c r="A22" s="183" t="s">
        <v>20</v>
      </c>
      <c r="B22" s="182"/>
      <c r="C22" s="176" t="s">
        <v>10</v>
      </c>
      <c r="D22" s="182"/>
      <c r="E22" s="182"/>
      <c r="F22" s="256" t="s">
        <v>21</v>
      </c>
      <c r="G22" s="262">
        <v>355857</v>
      </c>
      <c r="H22" s="176"/>
    </row>
    <row r="23" spans="1:8" ht="19.899999999999999" customHeight="1">
      <c r="A23" s="183" t="s">
        <v>20</v>
      </c>
      <c r="B23" s="182"/>
      <c r="C23" s="182" t="s">
        <v>12</v>
      </c>
      <c r="D23" s="182"/>
      <c r="E23" s="182"/>
      <c r="F23" s="256" t="s">
        <v>22</v>
      </c>
      <c r="G23" s="263">
        <v>116467</v>
      </c>
      <c r="H23" s="176"/>
    </row>
    <row r="24" spans="1:8" ht="19.899999999999999" customHeight="1">
      <c r="A24" s="183" t="s">
        <v>20</v>
      </c>
      <c r="B24" s="182"/>
      <c r="C24" s="185" t="s">
        <v>14</v>
      </c>
      <c r="D24" s="182"/>
      <c r="E24" s="182"/>
      <c r="F24" s="256" t="s">
        <v>23</v>
      </c>
      <c r="G24" s="263">
        <v>0</v>
      </c>
      <c r="H24" s="176"/>
    </row>
    <row r="25" spans="1:8" ht="19.899999999999999" customHeight="1">
      <c r="A25" s="183" t="s">
        <v>20</v>
      </c>
      <c r="B25" s="182"/>
      <c r="C25" s="185" t="s">
        <v>16</v>
      </c>
      <c r="D25" s="182"/>
      <c r="E25" s="182"/>
      <c r="F25" s="256" t="s">
        <v>24</v>
      </c>
      <c r="G25" s="263">
        <v>43706</v>
      </c>
      <c r="H25" s="176"/>
    </row>
    <row r="26" spans="1:8" ht="19.899999999999999" customHeight="1">
      <c r="A26" s="183" t="s">
        <v>20</v>
      </c>
      <c r="B26" s="182"/>
      <c r="C26" s="176" t="s">
        <v>18</v>
      </c>
      <c r="D26" s="182"/>
      <c r="E26" s="182"/>
      <c r="F26" s="259">
        <v>40360</v>
      </c>
      <c r="G26" s="263">
        <v>745</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717">
        <v>586788</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v>0</v>
      </c>
      <c r="H30" s="176"/>
    </row>
    <row r="31" spans="1:8" ht="19.899999999999999" customHeight="1">
      <c r="A31" s="181" t="s">
        <v>26</v>
      </c>
      <c r="B31" s="182"/>
      <c r="C31" s="176" t="s">
        <v>29</v>
      </c>
      <c r="D31" s="182"/>
      <c r="E31" s="182"/>
      <c r="F31" s="256" t="s">
        <v>30</v>
      </c>
      <c r="G31" s="266">
        <v>0</v>
      </c>
      <c r="H31" s="176"/>
    </row>
    <row r="32" spans="1:8" ht="19.899999999999999" customHeight="1">
      <c r="A32" s="181" t="s">
        <v>31</v>
      </c>
      <c r="B32" s="182"/>
      <c r="C32" s="182" t="s">
        <v>27</v>
      </c>
      <c r="D32" s="182"/>
      <c r="E32" s="182"/>
      <c r="F32" s="256" t="s">
        <v>28</v>
      </c>
      <c r="G32" s="266">
        <v>0</v>
      </c>
      <c r="H32" s="176"/>
    </row>
    <row r="33" spans="1:8" ht="19.899999999999999" customHeight="1">
      <c r="A33" s="181" t="s">
        <v>31</v>
      </c>
      <c r="B33" s="182"/>
      <c r="C33" s="176" t="s">
        <v>29</v>
      </c>
      <c r="D33" s="182"/>
      <c r="E33" s="182"/>
      <c r="F33" s="256" t="s">
        <v>30</v>
      </c>
      <c r="G33" s="266">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717">
        <v>0</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v>0</v>
      </c>
      <c r="H37" s="176"/>
    </row>
    <row r="38" spans="1:8" ht="19.899999999999999" customHeight="1">
      <c r="A38" s="181" t="s">
        <v>33</v>
      </c>
      <c r="B38" s="182"/>
      <c r="C38" s="1156" t="s">
        <v>29</v>
      </c>
      <c r="D38" s="1156"/>
      <c r="E38" s="1156"/>
      <c r="F38" s="256" t="s">
        <v>35</v>
      </c>
      <c r="G38" s="263">
        <v>0</v>
      </c>
      <c r="H38" s="176"/>
    </row>
    <row r="39" spans="1:8" ht="19.899999999999999" customHeight="1">
      <c r="A39" s="181" t="s">
        <v>36</v>
      </c>
      <c r="B39" s="182"/>
      <c r="C39" s="182" t="s">
        <v>27</v>
      </c>
      <c r="D39" s="182"/>
      <c r="E39" s="182"/>
      <c r="F39" s="256" t="s">
        <v>34</v>
      </c>
      <c r="G39" s="263">
        <v>0</v>
      </c>
      <c r="H39" s="176"/>
    </row>
    <row r="40" spans="1:8" ht="19.899999999999999" customHeight="1">
      <c r="A40" s="181" t="s">
        <v>36</v>
      </c>
      <c r="B40" s="182"/>
      <c r="C40" s="1156" t="s">
        <v>29</v>
      </c>
      <c r="D40" s="1156"/>
      <c r="E40" s="1156"/>
      <c r="F40" s="256" t="s">
        <v>35</v>
      </c>
      <c r="G40" s="263">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717">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268">
        <v>14713302</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0</v>
      </c>
      <c r="H46" s="176"/>
    </row>
    <row r="47" spans="1:8" ht="19.899999999999999" customHeight="1">
      <c r="A47" s="181" t="s">
        <v>41</v>
      </c>
      <c r="B47" s="189"/>
      <c r="C47" s="189"/>
      <c r="D47" s="189"/>
      <c r="E47" s="189"/>
      <c r="F47" s="270" t="s">
        <v>42</v>
      </c>
      <c r="G47" s="269">
        <v>3982700</v>
      </c>
      <c r="H47" s="187"/>
    </row>
    <row r="48" spans="1:8" ht="19.899999999999999" customHeight="1">
      <c r="A48" s="181" t="s">
        <v>43</v>
      </c>
      <c r="B48" s="176"/>
      <c r="C48" s="189"/>
      <c r="D48" s="189"/>
      <c r="E48" s="189"/>
      <c r="F48" s="270" t="s">
        <v>44</v>
      </c>
      <c r="G48" s="269">
        <v>0</v>
      </c>
      <c r="H48" s="187"/>
    </row>
    <row r="49" spans="1:8" ht="19.899999999999999" customHeight="1">
      <c r="A49" s="181" t="s">
        <v>45</v>
      </c>
      <c r="B49" s="182"/>
      <c r="C49" s="182"/>
      <c r="D49" s="182"/>
      <c r="E49" s="182"/>
      <c r="F49" s="271" t="s">
        <v>46</v>
      </c>
      <c r="G49" s="269">
        <v>0</v>
      </c>
      <c r="H49" s="176"/>
    </row>
    <row r="50" spans="1:8" ht="19.899999999999999" customHeight="1">
      <c r="A50" s="181" t="s">
        <v>47</v>
      </c>
      <c r="B50" s="182"/>
      <c r="C50" s="182"/>
      <c r="D50" s="182"/>
      <c r="E50" s="182"/>
      <c r="F50" s="271" t="s">
        <v>48</v>
      </c>
      <c r="G50" s="269">
        <v>485000</v>
      </c>
      <c r="H50" s="176"/>
    </row>
    <row r="51" spans="1:8" ht="19.899999999999999" customHeight="1">
      <c r="A51" s="181" t="s">
        <v>49</v>
      </c>
      <c r="B51" s="182"/>
      <c r="C51" s="182"/>
      <c r="D51" s="182"/>
      <c r="E51" s="182"/>
      <c r="F51" s="254">
        <v>40450</v>
      </c>
      <c r="G51" s="269">
        <v>0</v>
      </c>
      <c r="H51" s="176"/>
    </row>
    <row r="52" spans="1:8" ht="19.899999999999999" customHeight="1">
      <c r="A52" s="181" t="s">
        <v>50</v>
      </c>
      <c r="B52" s="182"/>
      <c r="C52" s="182"/>
      <c r="D52" s="182"/>
      <c r="E52" s="182"/>
      <c r="F52" s="271" t="s">
        <v>51</v>
      </c>
      <c r="G52" s="269">
        <v>0</v>
      </c>
      <c r="H52" s="176"/>
    </row>
    <row r="53" spans="1:8" ht="19.899999999999999" customHeight="1">
      <c r="A53" s="183" t="s">
        <v>52</v>
      </c>
      <c r="B53" s="184"/>
      <c r="C53" s="184"/>
      <c r="D53" s="184"/>
      <c r="E53" s="184"/>
      <c r="F53" s="270" t="s">
        <v>53</v>
      </c>
      <c r="G53" s="269">
        <v>0</v>
      </c>
      <c r="H53" s="176"/>
    </row>
    <row r="54" spans="1:8" ht="19.899999999999999" customHeight="1">
      <c r="A54" s="183" t="s">
        <v>54</v>
      </c>
      <c r="B54" s="184"/>
      <c r="C54" s="184"/>
      <c r="D54" s="184"/>
      <c r="E54" s="184"/>
      <c r="F54" s="271" t="s">
        <v>55</v>
      </c>
      <c r="G54" s="269">
        <v>0</v>
      </c>
      <c r="H54" s="176"/>
    </row>
    <row r="55" spans="1:8" ht="19.899999999999999" customHeight="1">
      <c r="A55" s="183" t="s">
        <v>56</v>
      </c>
      <c r="B55" s="184"/>
      <c r="C55" s="184"/>
      <c r="D55" s="184"/>
      <c r="E55" s="184"/>
      <c r="F55" s="270" t="s">
        <v>57</v>
      </c>
      <c r="G55" s="269">
        <v>0</v>
      </c>
      <c r="H55" s="176"/>
    </row>
    <row r="56" spans="1:8" ht="19.899999999999999" customHeight="1">
      <c r="A56" s="183" t="s">
        <v>58</v>
      </c>
      <c r="B56" s="184"/>
      <c r="C56" s="184"/>
      <c r="D56" s="184"/>
      <c r="E56" s="184"/>
      <c r="F56" s="271" t="s">
        <v>59</v>
      </c>
      <c r="G56" s="269">
        <v>17000</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771005</v>
      </c>
      <c r="H58" s="176"/>
    </row>
    <row r="59" spans="1:8" ht="19.899999999999999" customHeight="1">
      <c r="A59" s="183" t="s">
        <v>64</v>
      </c>
      <c r="B59" s="184"/>
      <c r="C59" s="184"/>
      <c r="D59" s="184"/>
      <c r="E59" s="184"/>
      <c r="F59" s="271" t="s">
        <v>65</v>
      </c>
      <c r="G59" s="269">
        <v>216437</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0</v>
      </c>
      <c r="H61" s="176"/>
    </row>
    <row r="62" spans="1:8" ht="19.899999999999999" customHeight="1">
      <c r="A62" s="181"/>
      <c r="B62" s="182"/>
      <c r="C62" s="182"/>
      <c r="D62" s="182"/>
      <c r="E62" s="182"/>
      <c r="F62" s="256"/>
      <c r="G62" s="718"/>
      <c r="H62" s="176"/>
    </row>
    <row r="63" spans="1:8" ht="19.899999999999999" customHeight="1">
      <c r="A63" s="186" t="s">
        <v>70</v>
      </c>
      <c r="B63" s="182"/>
      <c r="C63" s="182"/>
      <c r="D63" s="182"/>
      <c r="E63" s="182"/>
      <c r="F63" s="256"/>
      <c r="G63" s="273">
        <v>20185444</v>
      </c>
      <c r="H63" s="176"/>
    </row>
    <row r="64" spans="1:8" ht="19.899999999999999" customHeight="1">
      <c r="A64" s="181"/>
      <c r="B64" s="182"/>
      <c r="C64" s="182"/>
      <c r="D64" s="182"/>
      <c r="E64" s="182"/>
      <c r="F64" s="256"/>
      <c r="G64" s="264"/>
      <c r="H64" s="176"/>
    </row>
    <row r="65" spans="1:8" ht="19.899999999999999" customHeight="1">
      <c r="A65" s="1547" t="s">
        <v>71</v>
      </c>
      <c r="B65" s="1548"/>
      <c r="C65" s="1548"/>
      <c r="D65" s="1548"/>
      <c r="E65" s="1548"/>
      <c r="F65" s="1549"/>
      <c r="G65" s="719"/>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0</v>
      </c>
      <c r="H67" s="176"/>
    </row>
    <row r="68" spans="1:8" ht="19.899999999999999" customHeight="1">
      <c r="A68" s="181" t="s">
        <v>74</v>
      </c>
      <c r="B68" s="182"/>
      <c r="C68" s="182"/>
      <c r="D68" s="182"/>
      <c r="E68" s="182"/>
      <c r="F68" s="256" t="s">
        <v>75</v>
      </c>
      <c r="G68" s="269">
        <v>1810000</v>
      </c>
      <c r="H68" s="176"/>
    </row>
    <row r="69" spans="1:8" ht="19.899999999999999" customHeight="1">
      <c r="A69" s="181" t="s">
        <v>76</v>
      </c>
      <c r="B69" s="182"/>
      <c r="C69" s="182"/>
      <c r="D69" s="182"/>
      <c r="E69" s="182"/>
      <c r="F69" s="256" t="s">
        <v>77</v>
      </c>
      <c r="G69" s="269">
        <v>0</v>
      </c>
      <c r="H69" s="176"/>
    </row>
    <row r="70" spans="1:8" ht="19.899999999999999" customHeight="1">
      <c r="A70" s="181"/>
      <c r="B70" s="182"/>
      <c r="C70" s="182"/>
      <c r="D70" s="182"/>
      <c r="E70" s="182"/>
      <c r="F70" s="256"/>
      <c r="G70" s="720"/>
      <c r="H70" s="176"/>
    </row>
    <row r="71" spans="1:8" ht="19.899999999999999" customHeight="1">
      <c r="A71" s="186" t="s">
        <v>78</v>
      </c>
      <c r="B71" s="182"/>
      <c r="C71" s="182"/>
      <c r="D71" s="182"/>
      <c r="E71" s="182"/>
      <c r="F71" s="256"/>
      <c r="G71" s="274">
        <v>1810000</v>
      </c>
      <c r="H71" s="176"/>
    </row>
    <row r="72" spans="1:8" ht="19.899999999999999" customHeight="1">
      <c r="A72" s="191"/>
      <c r="B72" s="275"/>
      <c r="C72" s="275"/>
      <c r="D72" s="275"/>
      <c r="E72" s="275"/>
      <c r="F72" s="276"/>
      <c r="G72" s="721"/>
      <c r="H72" s="176"/>
    </row>
    <row r="73" spans="1:8" ht="19.899999999999999" customHeight="1">
      <c r="A73" s="1547" t="s">
        <v>79</v>
      </c>
      <c r="B73" s="1548"/>
      <c r="C73" s="1548"/>
      <c r="D73" s="1548"/>
      <c r="E73" s="1548"/>
      <c r="F73" s="1549"/>
      <c r="G73" s="722"/>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v>28160925</v>
      </c>
      <c r="H75" s="176"/>
    </row>
    <row r="76" spans="1:8" ht="19.899999999999999" customHeight="1">
      <c r="A76" s="181" t="s">
        <v>82</v>
      </c>
      <c r="B76" s="182"/>
      <c r="C76" s="182"/>
      <c r="D76" s="182"/>
      <c r="E76" s="182"/>
      <c r="F76" s="259">
        <v>42130</v>
      </c>
      <c r="G76" s="279">
        <v>0</v>
      </c>
      <c r="H76" s="176"/>
    </row>
    <row r="77" spans="1:8" ht="19.899999999999999" customHeight="1">
      <c r="A77" s="194" t="s">
        <v>83</v>
      </c>
      <c r="B77" s="195"/>
      <c r="C77" s="195"/>
      <c r="D77" s="195"/>
      <c r="E77" s="195"/>
      <c r="F77" s="280" t="s">
        <v>84</v>
      </c>
      <c r="G77" s="281">
        <v>628470</v>
      </c>
      <c r="H77" s="176"/>
    </row>
    <row r="78" spans="1:8" ht="19.899999999999999" customHeight="1">
      <c r="A78" s="194" t="s">
        <v>85</v>
      </c>
      <c r="B78" s="195"/>
      <c r="C78" s="195"/>
      <c r="D78" s="195"/>
      <c r="E78" s="195"/>
      <c r="F78" s="280" t="s">
        <v>86</v>
      </c>
      <c r="G78" s="279">
        <v>0</v>
      </c>
      <c r="H78" s="176"/>
    </row>
    <row r="79" spans="1:8" ht="19.899999999999999" customHeight="1">
      <c r="A79" s="181" t="s">
        <v>87</v>
      </c>
      <c r="B79" s="182"/>
      <c r="C79" s="182"/>
      <c r="D79" s="182"/>
      <c r="E79" s="182"/>
      <c r="F79" s="256" t="s">
        <v>88</v>
      </c>
      <c r="G79" s="279">
        <v>0</v>
      </c>
      <c r="H79" s="176"/>
    </row>
    <row r="80" spans="1:8" ht="19.899999999999999" customHeight="1">
      <c r="A80" s="181" t="s">
        <v>89</v>
      </c>
      <c r="B80" s="182"/>
      <c r="C80" s="182"/>
      <c r="D80" s="182"/>
      <c r="E80" s="182"/>
      <c r="F80" s="256" t="s">
        <v>90</v>
      </c>
      <c r="G80" s="279">
        <v>150000</v>
      </c>
      <c r="H80" s="176"/>
    </row>
    <row r="81" spans="1:10" ht="19.899999999999999" customHeight="1">
      <c r="A81" s="181" t="s">
        <v>91</v>
      </c>
      <c r="B81" s="182"/>
      <c r="C81" s="182"/>
      <c r="D81" s="182"/>
      <c r="E81" s="182"/>
      <c r="F81" s="256" t="s">
        <v>92</v>
      </c>
      <c r="G81" s="278">
        <v>3409431</v>
      </c>
      <c r="H81" s="176"/>
    </row>
    <row r="82" spans="1:10" ht="19.899999999999999" customHeight="1">
      <c r="A82" s="196" t="s">
        <v>93</v>
      </c>
      <c r="B82" s="197"/>
      <c r="C82" s="197"/>
      <c r="D82" s="197"/>
      <c r="E82" s="197"/>
      <c r="F82" s="277" t="s">
        <v>94</v>
      </c>
      <c r="G82" s="279">
        <v>0</v>
      </c>
      <c r="H82" s="176"/>
    </row>
    <row r="83" spans="1:10" ht="19.899999999999999" customHeight="1">
      <c r="A83" s="181" t="s">
        <v>95</v>
      </c>
      <c r="B83" s="182"/>
      <c r="C83" s="182"/>
      <c r="D83" s="182"/>
      <c r="E83" s="182"/>
      <c r="F83" s="256" t="s">
        <v>96</v>
      </c>
      <c r="G83" s="279">
        <v>20000</v>
      </c>
      <c r="H83" s="176"/>
    </row>
    <row r="84" spans="1:10" ht="19.899999999999999" customHeight="1">
      <c r="A84" s="181"/>
      <c r="B84" s="182"/>
      <c r="C84" s="182"/>
      <c r="D84" s="182"/>
      <c r="E84" s="182"/>
      <c r="F84" s="256"/>
      <c r="G84" s="723"/>
      <c r="H84" s="176"/>
    </row>
    <row r="85" spans="1:10" ht="19.899999999999999" customHeight="1">
      <c r="A85" s="186" t="s">
        <v>97</v>
      </c>
      <c r="B85" s="182"/>
      <c r="C85" s="182"/>
      <c r="D85" s="182"/>
      <c r="E85" s="182"/>
      <c r="F85" s="256"/>
      <c r="G85" s="282">
        <v>32368826</v>
      </c>
      <c r="H85" s="176"/>
    </row>
    <row r="86" spans="1:10" ht="19.899999999999999" customHeight="1">
      <c r="A86" s="191"/>
      <c r="B86" s="275"/>
      <c r="C86" s="275"/>
      <c r="D86" s="275"/>
      <c r="E86" s="275"/>
      <c r="F86" s="276"/>
      <c r="G86" s="721"/>
      <c r="H86" s="176"/>
    </row>
    <row r="87" spans="1:10" ht="19.899999999999999" customHeight="1">
      <c r="A87" s="1550" t="s">
        <v>98</v>
      </c>
      <c r="B87" s="1551"/>
      <c r="C87" s="1551"/>
      <c r="D87" s="1551"/>
      <c r="E87" s="1551"/>
      <c r="F87" s="1552"/>
      <c r="G87" s="722"/>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3">
        <v>0</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150000</v>
      </c>
      <c r="H92" s="176"/>
    </row>
    <row r="93" spans="1:10" ht="19.899999999999999" customHeight="1">
      <c r="A93" s="724"/>
      <c r="B93" s="725"/>
      <c r="C93" s="725"/>
      <c r="D93" s="725"/>
      <c r="E93" s="725"/>
      <c r="F93" s="726"/>
      <c r="G93" s="723"/>
      <c r="H93" s="176"/>
    </row>
    <row r="94" spans="1:10" ht="19.899999999999999" customHeight="1">
      <c r="A94" s="186" t="s">
        <v>105</v>
      </c>
      <c r="B94" s="182"/>
      <c r="C94" s="182"/>
      <c r="D94" s="182"/>
      <c r="E94" s="182"/>
      <c r="F94" s="285"/>
      <c r="G94" s="253">
        <v>150000</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698"/>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0</v>
      </c>
      <c r="H98" s="176"/>
    </row>
    <row r="99" spans="1:8" ht="19.899999999999999" customHeight="1">
      <c r="A99" s="181" t="s">
        <v>109</v>
      </c>
      <c r="B99" s="182"/>
      <c r="C99" s="182"/>
      <c r="D99" s="182"/>
      <c r="E99" s="182"/>
      <c r="F99" s="256" t="s">
        <v>110</v>
      </c>
      <c r="G99" s="288">
        <v>0</v>
      </c>
      <c r="H99" s="176"/>
    </row>
    <row r="100" spans="1:8" ht="19.899999999999999" customHeight="1">
      <c r="A100" s="183" t="s">
        <v>111</v>
      </c>
      <c r="B100" s="184"/>
      <c r="C100" s="184"/>
      <c r="D100" s="184"/>
      <c r="E100" s="184"/>
      <c r="F100" s="289">
        <v>44400</v>
      </c>
      <c r="G100" s="290">
        <v>47000</v>
      </c>
      <c r="H100" s="176"/>
    </row>
    <row r="101" spans="1:8" ht="19.899999999999999" customHeight="1">
      <c r="A101" s="181" t="s">
        <v>112</v>
      </c>
      <c r="B101" s="182"/>
      <c r="C101" s="182"/>
      <c r="D101" s="182"/>
      <c r="E101" s="182"/>
      <c r="F101" s="256" t="s">
        <v>113</v>
      </c>
      <c r="G101" s="288">
        <v>0</v>
      </c>
      <c r="H101" s="176"/>
    </row>
    <row r="102" spans="1:8" ht="19.899999999999999" customHeight="1">
      <c r="A102" s="181"/>
      <c r="B102" s="182"/>
      <c r="C102" s="182"/>
      <c r="D102" s="182"/>
      <c r="E102" s="182"/>
      <c r="F102" s="256"/>
      <c r="G102" s="727"/>
      <c r="H102" s="176"/>
    </row>
    <row r="103" spans="1:8" ht="19.899999999999999" customHeight="1">
      <c r="A103" s="186" t="s">
        <v>114</v>
      </c>
      <c r="B103" s="182"/>
      <c r="C103" s="182"/>
      <c r="D103" s="182"/>
      <c r="E103" s="182"/>
      <c r="F103" s="256"/>
      <c r="G103" s="253">
        <v>47000</v>
      </c>
      <c r="H103" s="176"/>
    </row>
    <row r="104" spans="1:8" ht="19.899999999999999" customHeight="1">
      <c r="A104" s="181"/>
      <c r="B104" s="182"/>
      <c r="C104" s="182"/>
      <c r="D104" s="182"/>
      <c r="E104" s="182"/>
      <c r="F104" s="256"/>
      <c r="G104" s="286"/>
      <c r="H104" s="176"/>
    </row>
    <row r="105" spans="1:8" ht="19.899999999999999" customHeight="1">
      <c r="A105" s="1553" t="s">
        <v>115</v>
      </c>
      <c r="B105" s="1554"/>
      <c r="C105" s="1554"/>
      <c r="D105" s="1554"/>
      <c r="E105" s="1554"/>
      <c r="F105" s="1555"/>
      <c r="G105" s="728"/>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0</v>
      </c>
      <c r="H107" s="176"/>
    </row>
    <row r="108" spans="1:8" ht="19.899999999999999" customHeight="1">
      <c r="A108" s="181" t="s">
        <v>118</v>
      </c>
      <c r="B108" s="182"/>
      <c r="C108" s="182"/>
      <c r="D108" s="182"/>
      <c r="E108" s="182"/>
      <c r="F108" s="256" t="s">
        <v>119</v>
      </c>
      <c r="G108" s="291">
        <v>14500</v>
      </c>
      <c r="H108" s="176"/>
    </row>
    <row r="109" spans="1:8" ht="19.899999999999999" customHeight="1">
      <c r="A109" s="181" t="s">
        <v>120</v>
      </c>
      <c r="B109" s="182"/>
      <c r="C109" s="182"/>
      <c r="D109" s="182"/>
      <c r="E109" s="182"/>
      <c r="F109" s="256" t="s">
        <v>121</v>
      </c>
      <c r="G109" s="291">
        <v>2000</v>
      </c>
      <c r="H109" s="176"/>
    </row>
    <row r="110" spans="1:8" ht="19.899999999999999" customHeight="1">
      <c r="A110" s="181" t="s">
        <v>122</v>
      </c>
      <c r="B110" s="182"/>
      <c r="C110" s="182"/>
      <c r="D110" s="182"/>
      <c r="E110" s="182"/>
      <c r="F110" s="256" t="s">
        <v>123</v>
      </c>
      <c r="G110" s="291">
        <v>0</v>
      </c>
      <c r="H110" s="176"/>
    </row>
    <row r="111" spans="1:8" ht="19.899999999999999" customHeight="1">
      <c r="A111" s="181" t="s">
        <v>124</v>
      </c>
      <c r="B111" s="182"/>
      <c r="C111" s="182"/>
      <c r="D111" s="182"/>
      <c r="E111" s="182"/>
      <c r="F111" s="256" t="s">
        <v>125</v>
      </c>
      <c r="G111" s="291">
        <v>0</v>
      </c>
      <c r="H111" s="176"/>
    </row>
    <row r="112" spans="1:8" ht="19.899999999999999" customHeight="1">
      <c r="A112" s="181"/>
      <c r="B112" s="182"/>
      <c r="C112" s="182"/>
      <c r="D112" s="182"/>
      <c r="E112" s="182"/>
      <c r="F112" s="256"/>
      <c r="G112" s="729"/>
      <c r="H112" s="176"/>
    </row>
    <row r="113" spans="1:8" ht="19.899999999999999" customHeight="1">
      <c r="A113" s="292" t="s">
        <v>126</v>
      </c>
      <c r="B113" s="293"/>
      <c r="C113" s="293"/>
      <c r="D113" s="293"/>
      <c r="E113" s="293"/>
      <c r="F113" s="294"/>
      <c r="G113" s="253">
        <v>16500</v>
      </c>
      <c r="H113" s="176"/>
    </row>
    <row r="114" spans="1:8" ht="19.899999999999999" customHeight="1">
      <c r="A114" s="181"/>
      <c r="B114" s="182"/>
      <c r="C114" s="182"/>
      <c r="D114" s="182"/>
      <c r="E114" s="182"/>
      <c r="F114" s="203"/>
      <c r="G114" s="204"/>
      <c r="H114" s="176"/>
    </row>
    <row r="115" spans="1:8" ht="19.899999999999999" customHeight="1">
      <c r="A115" s="205" t="s">
        <v>127</v>
      </c>
      <c r="B115" s="295"/>
      <c r="C115" s="295"/>
      <c r="D115" s="295"/>
      <c r="E115" s="295"/>
      <c r="F115" s="296" t="s">
        <v>128</v>
      </c>
      <c r="G115" s="297">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253">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698"/>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3">
        <v>70000</v>
      </c>
      <c r="H121" s="176"/>
    </row>
    <row r="122" spans="1:8" ht="19.899999999999999" customHeight="1">
      <c r="A122" s="181" t="s">
        <v>133</v>
      </c>
      <c r="B122" s="182"/>
      <c r="C122" s="182"/>
      <c r="D122" s="182"/>
      <c r="E122" s="182"/>
      <c r="F122" s="256" t="s">
        <v>134</v>
      </c>
      <c r="G122" s="291">
        <v>0</v>
      </c>
      <c r="H122" s="176"/>
    </row>
    <row r="123" spans="1:8" ht="19.899999999999999" customHeight="1">
      <c r="A123" s="181" t="s">
        <v>135</v>
      </c>
      <c r="B123" s="182"/>
      <c r="C123" s="182"/>
      <c r="D123" s="182"/>
      <c r="E123" s="182"/>
      <c r="F123" s="256" t="s">
        <v>136</v>
      </c>
      <c r="G123" s="291">
        <v>2000</v>
      </c>
      <c r="H123" s="176"/>
    </row>
    <row r="124" spans="1:8" ht="19.899999999999999" customHeight="1">
      <c r="A124" s="181" t="s">
        <v>137</v>
      </c>
      <c r="B124" s="182"/>
      <c r="C124" s="182"/>
      <c r="D124" s="182"/>
      <c r="E124" s="182"/>
      <c r="F124" s="256" t="s">
        <v>138</v>
      </c>
      <c r="G124" s="291">
        <v>10000</v>
      </c>
      <c r="H124" s="176"/>
    </row>
    <row r="125" spans="1:8" ht="19.899999999999999" customHeight="1">
      <c r="A125" s="181"/>
      <c r="B125" s="182"/>
      <c r="C125" s="182"/>
      <c r="D125" s="182"/>
      <c r="E125" s="182"/>
      <c r="F125" s="256"/>
      <c r="G125" s="727"/>
      <c r="H125" s="176"/>
    </row>
    <row r="126" spans="1:8" ht="19.899999999999999" customHeight="1">
      <c r="A126" s="186" t="s">
        <v>139</v>
      </c>
      <c r="B126" s="182"/>
      <c r="C126" s="182"/>
      <c r="D126" s="182"/>
      <c r="E126" s="182"/>
      <c r="F126" s="256"/>
      <c r="G126" s="253">
        <v>82000</v>
      </c>
      <c r="H126" s="176"/>
    </row>
    <row r="127" spans="1:8" ht="19.899999999999999" customHeight="1">
      <c r="A127" s="181"/>
      <c r="B127" s="182"/>
      <c r="C127" s="182"/>
      <c r="D127" s="182"/>
      <c r="E127" s="182"/>
      <c r="F127" s="256"/>
      <c r="G127" s="286"/>
      <c r="H127" s="176"/>
    </row>
    <row r="128" spans="1:8" ht="19.899999999999999" customHeight="1">
      <c r="A128" s="1556" t="s">
        <v>140</v>
      </c>
      <c r="B128" s="1557"/>
      <c r="C128" s="1557"/>
      <c r="D128" s="1557"/>
      <c r="E128" s="1557"/>
      <c r="F128" s="1558"/>
      <c r="G128" s="730"/>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0</v>
      </c>
      <c r="H131" s="176"/>
    </row>
    <row r="132" spans="1:8" ht="19.899999999999999" customHeight="1">
      <c r="A132" s="183" t="s">
        <v>145</v>
      </c>
      <c r="B132" s="184"/>
      <c r="C132" s="184"/>
      <c r="D132" s="212"/>
      <c r="E132" s="189"/>
      <c r="F132" s="300">
        <v>49230</v>
      </c>
      <c r="G132" s="301">
        <v>315000</v>
      </c>
      <c r="H132" s="176"/>
    </row>
    <row r="133" spans="1:8" ht="19.899999999999999" customHeight="1">
      <c r="A133" s="183" t="s">
        <v>146</v>
      </c>
      <c r="B133" s="184"/>
      <c r="C133" s="184"/>
      <c r="D133" s="212"/>
      <c r="E133" s="189"/>
      <c r="F133" s="300">
        <v>49240</v>
      </c>
      <c r="G133" s="288">
        <v>0</v>
      </c>
      <c r="H133" s="176"/>
    </row>
    <row r="134" spans="1:8" ht="19.899999999999999" customHeight="1">
      <c r="A134" s="181" t="s">
        <v>147</v>
      </c>
      <c r="B134" s="182"/>
      <c r="C134" s="182"/>
      <c r="D134" s="182"/>
      <c r="E134" s="182"/>
      <c r="F134" s="256" t="s">
        <v>148</v>
      </c>
      <c r="G134" s="288">
        <v>0</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0</v>
      </c>
      <c r="H136" s="176"/>
    </row>
    <row r="137" spans="1:8" ht="19.899999999999999" customHeight="1">
      <c r="A137" s="181" t="s">
        <v>152</v>
      </c>
      <c r="B137" s="182"/>
      <c r="C137" s="182"/>
      <c r="D137" s="182"/>
      <c r="E137" s="182"/>
      <c r="F137" s="256" t="s">
        <v>153</v>
      </c>
      <c r="G137" s="288">
        <v>0</v>
      </c>
      <c r="H137" s="176"/>
    </row>
    <row r="138" spans="1:8" ht="19.899999999999999" customHeight="1">
      <c r="A138" s="181"/>
      <c r="B138" s="182"/>
      <c r="C138" s="182"/>
      <c r="D138" s="182"/>
      <c r="E138" s="182"/>
      <c r="F138" s="256"/>
      <c r="G138" s="731"/>
      <c r="H138" s="176"/>
    </row>
    <row r="139" spans="1:8" ht="19.899999999999999" customHeight="1">
      <c r="A139" s="186" t="s">
        <v>154</v>
      </c>
      <c r="B139" s="182"/>
      <c r="C139" s="182"/>
      <c r="D139" s="182"/>
      <c r="E139" s="182"/>
      <c r="F139" s="256"/>
      <c r="G139" s="253">
        <v>315000</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v>54974770</v>
      </c>
      <c r="H141" s="176"/>
    </row>
    <row r="142" spans="1:8" ht="19.899999999999999" customHeight="1" thickTop="1">
      <c r="A142" s="191"/>
      <c r="B142" s="275"/>
      <c r="C142" s="275"/>
      <c r="D142" s="275"/>
      <c r="E142" s="275"/>
      <c r="F142" s="302"/>
      <c r="G142" s="303"/>
      <c r="H142" s="176"/>
    </row>
    <row r="143" spans="1:8" ht="19.899999999999999" customHeight="1">
      <c r="A143" s="1559" t="s">
        <v>156</v>
      </c>
      <c r="B143" s="1560"/>
      <c r="C143" s="1560"/>
      <c r="D143" s="1560"/>
      <c r="E143" s="1560"/>
      <c r="F143" s="1561"/>
      <c r="G143" s="304"/>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1014517</v>
      </c>
      <c r="H145" s="176"/>
    </row>
    <row r="146" spans="1:8" ht="19.899999999999999" customHeight="1">
      <c r="A146" s="181" t="s">
        <v>159</v>
      </c>
      <c r="B146" s="176"/>
      <c r="C146" s="176"/>
      <c r="D146" s="176"/>
      <c r="E146" s="176"/>
      <c r="F146" s="256" t="s">
        <v>160</v>
      </c>
      <c r="G146" s="307">
        <v>605488</v>
      </c>
      <c r="H146" s="176"/>
    </row>
    <row r="147" spans="1:8" ht="19.899999999999999" customHeight="1">
      <c r="A147" s="181" t="s">
        <v>161</v>
      </c>
      <c r="B147" s="176"/>
      <c r="C147" s="176"/>
      <c r="D147" s="176"/>
      <c r="E147" s="176"/>
      <c r="F147" s="256" t="s">
        <v>162</v>
      </c>
      <c r="G147" s="307">
        <v>1225536</v>
      </c>
      <c r="H147" s="176"/>
    </row>
    <row r="148" spans="1:8" ht="19.899999999999999" customHeight="1">
      <c r="A148" s="181" t="s">
        <v>163</v>
      </c>
      <c r="B148" s="176"/>
      <c r="C148" s="176"/>
      <c r="D148" s="176"/>
      <c r="E148" s="176"/>
      <c r="F148" s="256" t="s">
        <v>164</v>
      </c>
      <c r="G148" s="307">
        <v>0</v>
      </c>
      <c r="H148" s="176"/>
    </row>
    <row r="149" spans="1:8" ht="19.899999999999999" customHeight="1">
      <c r="A149" s="181" t="s">
        <v>165</v>
      </c>
      <c r="B149" s="176"/>
      <c r="C149" s="176"/>
      <c r="D149" s="176"/>
      <c r="E149" s="176"/>
      <c r="F149" s="256" t="s">
        <v>166</v>
      </c>
      <c r="G149" s="307">
        <v>0</v>
      </c>
      <c r="H149" s="176"/>
    </row>
    <row r="150" spans="1:8" ht="19.899999999999999" customHeight="1">
      <c r="A150" s="181" t="s">
        <v>167</v>
      </c>
      <c r="B150" s="182"/>
      <c r="C150" s="182"/>
      <c r="D150" s="182"/>
      <c r="E150" s="182"/>
      <c r="F150" s="256" t="s">
        <v>168</v>
      </c>
      <c r="G150" s="307">
        <v>9733075</v>
      </c>
      <c r="H150" s="176"/>
    </row>
    <row r="151" spans="1:8" ht="19.899999999999999" customHeight="1">
      <c r="A151" s="181" t="s">
        <v>169</v>
      </c>
      <c r="B151" s="182"/>
      <c r="C151" s="182"/>
      <c r="D151" s="182"/>
      <c r="E151" s="182"/>
      <c r="F151" s="256" t="s">
        <v>170</v>
      </c>
      <c r="G151" s="307">
        <v>1362786</v>
      </c>
      <c r="H151" s="176"/>
    </row>
    <row r="152" spans="1:8" ht="19.899999999999999" customHeight="1">
      <c r="A152" s="181" t="s">
        <v>171</v>
      </c>
      <c r="B152" s="182"/>
      <c r="C152" s="182"/>
      <c r="D152" s="182"/>
      <c r="E152" s="182"/>
      <c r="F152" s="256" t="s">
        <v>172</v>
      </c>
      <c r="G152" s="307">
        <v>18343</v>
      </c>
      <c r="H152" s="176"/>
    </row>
    <row r="153" spans="1:8" ht="19.899999999999999" customHeight="1">
      <c r="A153" s="181" t="s">
        <v>173</v>
      </c>
      <c r="B153" s="182"/>
      <c r="C153" s="182"/>
      <c r="D153" s="182"/>
      <c r="E153" s="182"/>
      <c r="F153" s="256" t="s">
        <v>174</v>
      </c>
      <c r="G153" s="307">
        <v>339083</v>
      </c>
      <c r="H153" s="176"/>
    </row>
    <row r="154" spans="1:8" ht="19.899999999999999" customHeight="1">
      <c r="A154" s="181" t="s">
        <v>175</v>
      </c>
      <c r="B154" s="182"/>
      <c r="C154" s="182"/>
      <c r="D154" s="182"/>
      <c r="E154" s="182"/>
      <c r="F154" s="256" t="s">
        <v>176</v>
      </c>
      <c r="G154" s="307">
        <v>0</v>
      </c>
      <c r="H154" s="176"/>
    </row>
    <row r="155" spans="1:8" ht="19.899999999999999" customHeight="1">
      <c r="A155" s="181" t="s">
        <v>177</v>
      </c>
      <c r="B155" s="182"/>
      <c r="C155" s="182"/>
      <c r="D155" s="182"/>
      <c r="E155" s="182"/>
      <c r="F155" s="259">
        <v>52500</v>
      </c>
      <c r="G155" s="307">
        <v>0</v>
      </c>
      <c r="H155" s="176"/>
    </row>
    <row r="156" spans="1:8" ht="19.899999999999999" customHeight="1">
      <c r="A156" s="181" t="s">
        <v>178</v>
      </c>
      <c r="B156" s="182"/>
      <c r="C156" s="182"/>
      <c r="D156" s="182"/>
      <c r="E156" s="182"/>
      <c r="F156" s="256" t="s">
        <v>179</v>
      </c>
      <c r="G156" s="307">
        <v>0</v>
      </c>
      <c r="H156" s="176"/>
    </row>
    <row r="157" spans="1:8" ht="19.899999999999999" customHeight="1">
      <c r="A157" s="181" t="s">
        <v>180</v>
      </c>
      <c r="B157" s="182"/>
      <c r="C157" s="182"/>
      <c r="D157" s="182"/>
      <c r="E157" s="182"/>
      <c r="F157" s="256" t="s">
        <v>181</v>
      </c>
      <c r="G157" s="307">
        <v>0</v>
      </c>
      <c r="H157" s="176"/>
    </row>
    <row r="158" spans="1:8" ht="19.899999999999999" customHeight="1">
      <c r="A158" s="181" t="s">
        <v>182</v>
      </c>
      <c r="B158" s="182"/>
      <c r="C158" s="182"/>
      <c r="D158" s="182"/>
      <c r="E158" s="182"/>
      <c r="F158" s="256" t="s">
        <v>183</v>
      </c>
      <c r="G158" s="307">
        <v>0</v>
      </c>
      <c r="H158" s="176"/>
    </row>
    <row r="159" spans="1:8" ht="19.899999999999999" customHeight="1">
      <c r="A159" s="181" t="s">
        <v>184</v>
      </c>
      <c r="B159" s="182"/>
      <c r="C159" s="182"/>
      <c r="D159" s="182"/>
      <c r="E159" s="182"/>
      <c r="F159" s="256" t="s">
        <v>185</v>
      </c>
      <c r="G159" s="307">
        <v>0</v>
      </c>
      <c r="H159" s="176"/>
    </row>
    <row r="160" spans="1:8" ht="19.899999999999999" customHeight="1">
      <c r="A160" s="181" t="s">
        <v>186</v>
      </c>
      <c r="B160" s="182"/>
      <c r="C160" s="182"/>
      <c r="D160" s="182"/>
      <c r="E160" s="182"/>
      <c r="F160" s="256" t="s">
        <v>187</v>
      </c>
      <c r="G160" s="307">
        <v>6291924</v>
      </c>
      <c r="H160" s="176"/>
    </row>
    <row r="161" spans="1:8" ht="19.899999999999999" customHeight="1">
      <c r="A161" s="181" t="s">
        <v>188</v>
      </c>
      <c r="B161" s="182"/>
      <c r="C161" s="182"/>
      <c r="D161" s="182"/>
      <c r="E161" s="182"/>
      <c r="F161" s="256" t="s">
        <v>189</v>
      </c>
      <c r="G161" s="307">
        <v>0</v>
      </c>
      <c r="H161" s="176"/>
    </row>
    <row r="162" spans="1:8" ht="19.899999999999999" customHeight="1">
      <c r="A162" s="181" t="s">
        <v>190</v>
      </c>
      <c r="B162" s="182"/>
      <c r="C162" s="182"/>
      <c r="D162" s="182"/>
      <c r="E162" s="182"/>
      <c r="F162" s="256" t="s">
        <v>191</v>
      </c>
      <c r="G162" s="307">
        <v>0</v>
      </c>
      <c r="H162" s="176"/>
    </row>
    <row r="163" spans="1:8" ht="19.899999999999999" customHeight="1">
      <c r="A163" s="181" t="s">
        <v>192</v>
      </c>
      <c r="B163" s="182"/>
      <c r="C163" s="182"/>
      <c r="D163" s="182"/>
      <c r="E163" s="182"/>
      <c r="F163" s="256" t="s">
        <v>193</v>
      </c>
      <c r="G163" s="307">
        <v>0</v>
      </c>
      <c r="H163" s="176"/>
    </row>
    <row r="164" spans="1:8" ht="19.899999999999999" customHeight="1">
      <c r="A164" s="181" t="s">
        <v>194</v>
      </c>
      <c r="B164" s="182"/>
      <c r="C164" s="182"/>
      <c r="D164" s="182"/>
      <c r="E164" s="182"/>
      <c r="F164" s="256" t="s">
        <v>195</v>
      </c>
      <c r="G164" s="307">
        <v>75800</v>
      </c>
      <c r="H164" s="176"/>
    </row>
    <row r="165" spans="1:8" ht="19.899999999999999" customHeight="1">
      <c r="A165" s="181" t="s">
        <v>196</v>
      </c>
      <c r="B165" s="182"/>
      <c r="C165" s="182"/>
      <c r="D165" s="182"/>
      <c r="E165" s="182"/>
      <c r="F165" s="256" t="s">
        <v>197</v>
      </c>
      <c r="G165" s="307">
        <v>4261234</v>
      </c>
      <c r="H165" s="176"/>
    </row>
    <row r="166" spans="1:8" ht="19.899999999999999" customHeight="1">
      <c r="A166" s="181" t="s">
        <v>198</v>
      </c>
      <c r="B166" s="182"/>
      <c r="C166" s="182"/>
      <c r="D166" s="182"/>
      <c r="E166" s="182"/>
      <c r="F166" s="256" t="s">
        <v>199</v>
      </c>
      <c r="G166" s="307">
        <v>64479</v>
      </c>
      <c r="H166" s="176"/>
    </row>
    <row r="167" spans="1:8" ht="19.899999999999999" customHeight="1">
      <c r="A167" s="181" t="s">
        <v>200</v>
      </c>
      <c r="B167" s="182"/>
      <c r="C167" s="182"/>
      <c r="D167" s="182"/>
      <c r="E167" s="182"/>
      <c r="F167" s="256" t="s">
        <v>201</v>
      </c>
      <c r="G167" s="307">
        <v>351821</v>
      </c>
      <c r="H167" s="176"/>
    </row>
    <row r="168" spans="1:8" ht="19.899999999999999" customHeight="1">
      <c r="A168" s="181" t="s">
        <v>202</v>
      </c>
      <c r="B168" s="182"/>
      <c r="C168" s="182"/>
      <c r="D168" s="182"/>
      <c r="E168" s="182"/>
      <c r="F168" s="256" t="s">
        <v>203</v>
      </c>
      <c r="G168" s="307">
        <v>0</v>
      </c>
      <c r="H168" s="176"/>
    </row>
    <row r="169" spans="1:8" ht="19.899999999999999" customHeight="1">
      <c r="A169" s="181" t="s">
        <v>204</v>
      </c>
      <c r="B169" s="182"/>
      <c r="C169" s="182"/>
      <c r="D169" s="182"/>
      <c r="E169" s="182"/>
      <c r="F169" s="256" t="s">
        <v>205</v>
      </c>
      <c r="G169" s="307">
        <v>0</v>
      </c>
      <c r="H169" s="176"/>
    </row>
    <row r="170" spans="1:8" ht="19.899999999999999" customHeight="1">
      <c r="A170" s="181" t="s">
        <v>206</v>
      </c>
      <c r="B170" s="182"/>
      <c r="C170" s="182"/>
      <c r="D170" s="182"/>
      <c r="E170" s="182"/>
      <c r="F170" s="259">
        <v>56001</v>
      </c>
      <c r="G170" s="307">
        <v>2033168</v>
      </c>
      <c r="H170" s="176"/>
    </row>
    <row r="171" spans="1:8" ht="19.899999999999999" customHeight="1">
      <c r="A171" s="181" t="s">
        <v>207</v>
      </c>
      <c r="B171" s="182"/>
      <c r="C171" s="182"/>
      <c r="D171" s="182"/>
      <c r="E171" s="182"/>
      <c r="F171" s="259">
        <v>56002</v>
      </c>
      <c r="G171" s="307">
        <v>0</v>
      </c>
      <c r="H171" s="176"/>
    </row>
    <row r="172" spans="1:8" ht="19.899999999999999" customHeight="1">
      <c r="A172" s="181" t="s">
        <v>208</v>
      </c>
      <c r="B172" s="182"/>
      <c r="C172" s="182"/>
      <c r="D172" s="182"/>
      <c r="E172" s="182"/>
      <c r="F172" s="259">
        <v>56003</v>
      </c>
      <c r="G172" s="307">
        <v>0</v>
      </c>
      <c r="H172" s="176"/>
    </row>
    <row r="173" spans="1:8" ht="19.899999999999999" customHeight="1">
      <c r="A173" s="181" t="s">
        <v>209</v>
      </c>
      <c r="B173" s="182"/>
      <c r="C173" s="182"/>
      <c r="D173" s="182"/>
      <c r="E173" s="182"/>
      <c r="F173" s="308" t="s">
        <v>210</v>
      </c>
      <c r="G173" s="307">
        <v>0</v>
      </c>
      <c r="H173" s="176"/>
    </row>
    <row r="174" spans="1:8" ht="19.899999999999999" customHeight="1">
      <c r="A174" s="181" t="s">
        <v>211</v>
      </c>
      <c r="B174" s="182"/>
      <c r="C174" s="182"/>
      <c r="D174" s="182"/>
      <c r="E174" s="182"/>
      <c r="F174" s="256" t="s">
        <v>212</v>
      </c>
      <c r="G174" s="307">
        <v>29973</v>
      </c>
      <c r="H174" s="176"/>
    </row>
    <row r="175" spans="1:8" ht="19.899999999999999" customHeight="1">
      <c r="A175" s="209" t="s">
        <v>213</v>
      </c>
      <c r="B175" s="176"/>
      <c r="C175" s="176"/>
      <c r="D175" s="176"/>
      <c r="E175" s="176"/>
      <c r="F175" s="298" t="s">
        <v>214</v>
      </c>
      <c r="G175" s="307">
        <v>373763</v>
      </c>
      <c r="H175" s="176"/>
    </row>
    <row r="176" spans="1:8" ht="19.899999999999999" customHeight="1">
      <c r="A176" s="181" t="s">
        <v>215</v>
      </c>
      <c r="B176" s="182"/>
      <c r="C176" s="182"/>
      <c r="D176" s="182"/>
      <c r="E176" s="182"/>
      <c r="F176" s="256" t="s">
        <v>216</v>
      </c>
      <c r="G176" s="307">
        <v>602158</v>
      </c>
      <c r="H176" s="176"/>
    </row>
    <row r="177" spans="1:8" ht="19.899999999999999" customHeight="1">
      <c r="A177" s="181" t="s">
        <v>217</v>
      </c>
      <c r="B177" s="182"/>
      <c r="C177" s="182"/>
      <c r="D177" s="182"/>
      <c r="E177" s="182"/>
      <c r="F177" s="256" t="s">
        <v>218</v>
      </c>
      <c r="G177" s="307">
        <v>0</v>
      </c>
      <c r="H177" s="176"/>
    </row>
    <row r="178" spans="1:8" ht="19.899999999999999" customHeight="1">
      <c r="A178" s="181" t="s">
        <v>219</v>
      </c>
      <c r="B178" s="182"/>
      <c r="C178" s="182"/>
      <c r="D178" s="182"/>
      <c r="E178" s="182"/>
      <c r="F178" s="256" t="s">
        <v>220</v>
      </c>
      <c r="G178" s="307">
        <v>0</v>
      </c>
      <c r="H178" s="176"/>
    </row>
    <row r="179" spans="1:8" ht="19.899999999999999" customHeight="1">
      <c r="A179" s="181" t="s">
        <v>221</v>
      </c>
      <c r="B179" s="182"/>
      <c r="C179" s="182"/>
      <c r="D179" s="182"/>
      <c r="E179" s="182"/>
      <c r="F179" s="256" t="s">
        <v>222</v>
      </c>
      <c r="G179" s="307">
        <v>0</v>
      </c>
      <c r="H179" s="176"/>
    </row>
    <row r="180" spans="1:8" ht="19.899999999999999" customHeight="1">
      <c r="A180" s="181" t="s">
        <v>223</v>
      </c>
      <c r="B180" s="182"/>
      <c r="C180" s="182"/>
      <c r="D180" s="182"/>
      <c r="E180" s="182"/>
      <c r="F180" s="256" t="s">
        <v>224</v>
      </c>
      <c r="G180" s="307">
        <v>0</v>
      </c>
      <c r="H180" s="176"/>
    </row>
    <row r="181" spans="1:8" ht="19.899999999999999" customHeight="1">
      <c r="A181" s="181" t="s">
        <v>225</v>
      </c>
      <c r="B181" s="182"/>
      <c r="C181" s="182"/>
      <c r="D181" s="182"/>
      <c r="E181" s="182"/>
      <c r="F181" s="256" t="s">
        <v>226</v>
      </c>
      <c r="G181" s="307">
        <v>0</v>
      </c>
      <c r="H181" s="176"/>
    </row>
    <row r="182" spans="1:8" ht="19.899999999999999" customHeight="1">
      <c r="A182" s="181" t="s">
        <v>227</v>
      </c>
      <c r="B182" s="182"/>
      <c r="C182" s="182"/>
      <c r="D182" s="182"/>
      <c r="E182" s="182"/>
      <c r="F182" s="256" t="s">
        <v>228</v>
      </c>
      <c r="G182" s="307">
        <v>0</v>
      </c>
      <c r="H182" s="176"/>
    </row>
    <row r="183" spans="1:8" ht="19.899999999999999" customHeight="1">
      <c r="A183" s="181" t="s">
        <v>229</v>
      </c>
      <c r="B183" s="182"/>
      <c r="C183" s="182"/>
      <c r="D183" s="182"/>
      <c r="E183" s="182"/>
      <c r="F183" s="256" t="s">
        <v>230</v>
      </c>
      <c r="G183" s="307">
        <v>1965113</v>
      </c>
      <c r="H183" s="176"/>
    </row>
    <row r="184" spans="1:8" ht="19.899999999999999" customHeight="1">
      <c r="A184" s="181" t="s">
        <v>231</v>
      </c>
      <c r="B184" s="182"/>
      <c r="C184" s="182"/>
      <c r="D184" s="182"/>
      <c r="E184" s="182"/>
      <c r="F184" s="256" t="s">
        <v>232</v>
      </c>
      <c r="G184" s="307">
        <v>2307659</v>
      </c>
      <c r="H184" s="176"/>
    </row>
    <row r="185" spans="1:8" ht="19.899999999999999" customHeight="1">
      <c r="A185" s="181" t="s">
        <v>233</v>
      </c>
      <c r="B185" s="182"/>
      <c r="C185" s="182"/>
      <c r="D185" s="182"/>
      <c r="E185" s="182"/>
      <c r="F185" s="256" t="s">
        <v>234</v>
      </c>
      <c r="G185" s="307">
        <v>0</v>
      </c>
      <c r="H185" s="176"/>
    </row>
    <row r="186" spans="1:8" ht="19.899999999999999" customHeight="1">
      <c r="A186" s="181" t="s">
        <v>235</v>
      </c>
      <c r="B186" s="182"/>
      <c r="C186" s="182"/>
      <c r="D186" s="182"/>
      <c r="E186" s="182"/>
      <c r="F186" s="256" t="s">
        <v>236</v>
      </c>
      <c r="G186" s="307">
        <v>0</v>
      </c>
      <c r="H186" s="176"/>
    </row>
    <row r="187" spans="1:8" ht="19.899999999999999" customHeight="1">
      <c r="A187" s="181" t="s">
        <v>237</v>
      </c>
      <c r="B187" s="182"/>
      <c r="C187" s="182"/>
      <c r="D187" s="182"/>
      <c r="E187" s="182"/>
      <c r="F187" s="256" t="s">
        <v>238</v>
      </c>
      <c r="G187" s="307">
        <v>12000</v>
      </c>
      <c r="H187" s="176"/>
    </row>
    <row r="188" spans="1:8" ht="19.899999999999999" customHeight="1">
      <c r="A188" s="181" t="s">
        <v>239</v>
      </c>
      <c r="B188" s="182"/>
      <c r="C188" s="182"/>
      <c r="D188" s="182"/>
      <c r="E188" s="182"/>
      <c r="F188" s="309">
        <v>59600</v>
      </c>
      <c r="G188" s="307">
        <v>0</v>
      </c>
      <c r="H188" s="176"/>
    </row>
    <row r="189" spans="1:8" ht="19.899999999999999" customHeight="1">
      <c r="A189" s="181" t="s">
        <v>240</v>
      </c>
      <c r="B189" s="182"/>
      <c r="C189" s="182"/>
      <c r="D189" s="182"/>
      <c r="E189" s="182"/>
      <c r="F189" s="256" t="s">
        <v>241</v>
      </c>
      <c r="G189" s="307">
        <v>4464783</v>
      </c>
      <c r="H189" s="176"/>
    </row>
    <row r="190" spans="1:8" ht="19.899999999999999" customHeight="1">
      <c r="A190" s="181" t="s">
        <v>242</v>
      </c>
      <c r="B190" s="182"/>
      <c r="C190" s="182"/>
      <c r="D190" s="182"/>
      <c r="E190" s="182"/>
      <c r="F190" s="256" t="s">
        <v>243</v>
      </c>
      <c r="G190" s="307">
        <v>0</v>
      </c>
      <c r="H190" s="176"/>
    </row>
    <row r="191" spans="1:8" ht="19.899999999999999" customHeight="1">
      <c r="A191" s="181" t="s">
        <v>244</v>
      </c>
      <c r="B191" s="182"/>
      <c r="C191" s="182"/>
      <c r="D191" s="182"/>
      <c r="E191" s="182"/>
      <c r="F191" s="256" t="s">
        <v>245</v>
      </c>
      <c r="G191" s="307">
        <v>0</v>
      </c>
      <c r="H191" s="176"/>
    </row>
    <row r="192" spans="1:8" ht="19.899999999999999" customHeight="1">
      <c r="A192" s="181"/>
      <c r="B192" s="182"/>
      <c r="C192" s="182"/>
      <c r="D192" s="182"/>
      <c r="E192" s="182"/>
      <c r="F192" s="256"/>
      <c r="G192" s="732"/>
      <c r="H192" s="176"/>
    </row>
    <row r="193" spans="1:8" ht="19.899999999999999" customHeight="1">
      <c r="A193" s="220" t="s">
        <v>246</v>
      </c>
      <c r="B193" s="221"/>
      <c r="C193" s="221"/>
      <c r="D193" s="221"/>
      <c r="E193" s="221"/>
      <c r="F193" s="222"/>
      <c r="G193" s="223">
        <v>37132703</v>
      </c>
      <c r="H193" s="176"/>
    </row>
    <row r="194" spans="1:8" ht="19.899999999999999" customHeight="1">
      <c r="A194" s="224"/>
      <c r="B194" s="225"/>
      <c r="C194" s="225"/>
      <c r="D194" s="225"/>
      <c r="E194" s="225"/>
      <c r="F194" s="310"/>
      <c r="G194" s="311"/>
      <c r="H194" s="176"/>
    </row>
    <row r="195" spans="1:8" ht="19.899999999999999" customHeight="1">
      <c r="A195" s="733" t="s">
        <v>247</v>
      </c>
      <c r="B195" s="734"/>
      <c r="C195" s="734"/>
      <c r="D195" s="734"/>
      <c r="E195" s="734"/>
      <c r="F195" s="735"/>
      <c r="G195" s="736"/>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645618</v>
      </c>
      <c r="H197" s="176"/>
    </row>
    <row r="198" spans="1:8" ht="19.899999999999999" customHeight="1">
      <c r="A198" s="181" t="s">
        <v>250</v>
      </c>
      <c r="B198" s="182"/>
      <c r="C198" s="182"/>
      <c r="D198" s="182"/>
      <c r="E198" s="182"/>
      <c r="F198" s="256" t="s">
        <v>251</v>
      </c>
      <c r="G198" s="307">
        <v>147920</v>
      </c>
      <c r="H198" s="176"/>
    </row>
    <row r="199" spans="1:8" ht="19.899999999999999" customHeight="1">
      <c r="A199" s="181" t="s">
        <v>252</v>
      </c>
      <c r="B199" s="182"/>
      <c r="C199" s="182"/>
      <c r="D199" s="182"/>
      <c r="E199" s="182"/>
      <c r="F199" s="256" t="s">
        <v>253</v>
      </c>
      <c r="G199" s="307">
        <v>264675</v>
      </c>
      <c r="H199" s="176"/>
    </row>
    <row r="200" spans="1:8" ht="19.899999999999999" customHeight="1">
      <c r="A200" s="181" t="s">
        <v>254</v>
      </c>
      <c r="B200" s="182"/>
      <c r="C200" s="182"/>
      <c r="D200" s="182"/>
      <c r="E200" s="182"/>
      <c r="F200" s="256" t="s">
        <v>255</v>
      </c>
      <c r="G200" s="307">
        <v>375981</v>
      </c>
      <c r="H200" s="176"/>
    </row>
    <row r="201" spans="1:8" ht="19.899999999999999" customHeight="1">
      <c r="A201" s="181" t="s">
        <v>256</v>
      </c>
      <c r="B201" s="182"/>
      <c r="C201" s="182"/>
      <c r="D201" s="182"/>
      <c r="E201" s="182"/>
      <c r="F201" s="256" t="s">
        <v>257</v>
      </c>
      <c r="G201" s="307">
        <v>703522</v>
      </c>
      <c r="H201" s="176"/>
    </row>
    <row r="202" spans="1:8" ht="19.899999999999999" customHeight="1">
      <c r="A202" s="181" t="s">
        <v>258</v>
      </c>
      <c r="B202" s="182"/>
      <c r="C202" s="182"/>
      <c r="D202" s="182"/>
      <c r="E202" s="182"/>
      <c r="F202" s="256" t="s">
        <v>259</v>
      </c>
      <c r="G202" s="307">
        <v>949981</v>
      </c>
      <c r="H202" s="176"/>
    </row>
    <row r="203" spans="1:8" ht="19.899999999999999" customHeight="1">
      <c r="A203" s="181" t="s">
        <v>260</v>
      </c>
      <c r="B203" s="182"/>
      <c r="C203" s="182"/>
      <c r="D203" s="182"/>
      <c r="E203" s="182"/>
      <c r="F203" s="256" t="s">
        <v>261</v>
      </c>
      <c r="G203" s="307">
        <v>712795</v>
      </c>
      <c r="H203" s="176"/>
    </row>
    <row r="204" spans="1:8" ht="19.899999999999999" customHeight="1">
      <c r="A204" s="181" t="s">
        <v>262</v>
      </c>
      <c r="B204" s="182"/>
      <c r="C204" s="182"/>
      <c r="D204" s="182"/>
      <c r="E204" s="182"/>
      <c r="F204" s="256" t="s">
        <v>263</v>
      </c>
      <c r="G204" s="307">
        <v>0</v>
      </c>
      <c r="H204" s="176"/>
    </row>
    <row r="205" spans="1:8" ht="19.899999999999999" customHeight="1">
      <c r="A205" s="181" t="s">
        <v>264</v>
      </c>
      <c r="B205" s="182"/>
      <c r="C205" s="182"/>
      <c r="D205" s="182"/>
      <c r="E205" s="182"/>
      <c r="F205" s="256" t="s">
        <v>265</v>
      </c>
      <c r="G205" s="307">
        <v>159571</v>
      </c>
      <c r="H205" s="176"/>
    </row>
    <row r="206" spans="1:8" ht="19.899999999999999" customHeight="1">
      <c r="A206" s="181" t="s">
        <v>266</v>
      </c>
      <c r="B206" s="182"/>
      <c r="C206" s="182"/>
      <c r="D206" s="182"/>
      <c r="E206" s="182"/>
      <c r="F206" s="256" t="s">
        <v>267</v>
      </c>
      <c r="G206" s="307">
        <v>223203</v>
      </c>
      <c r="H206" s="176"/>
    </row>
    <row r="207" spans="1:8" ht="19.899999999999999" customHeight="1">
      <c r="A207" s="181" t="s">
        <v>268</v>
      </c>
      <c r="B207" s="182"/>
      <c r="C207" s="182"/>
      <c r="D207" s="182"/>
      <c r="E207" s="182"/>
      <c r="F207" s="256" t="s">
        <v>269</v>
      </c>
      <c r="G207" s="307">
        <v>1950512</v>
      </c>
      <c r="H207" s="176"/>
    </row>
    <row r="208" spans="1:8" ht="19.899999999999999" customHeight="1">
      <c r="A208" s="181" t="s">
        <v>270</v>
      </c>
      <c r="B208" s="182"/>
      <c r="C208" s="182"/>
      <c r="D208" s="182"/>
      <c r="E208" s="182"/>
      <c r="F208" s="256" t="s">
        <v>271</v>
      </c>
      <c r="G208" s="307">
        <v>112393</v>
      </c>
      <c r="H208" s="176"/>
    </row>
    <row r="209" spans="1:8" ht="19.899999999999999" customHeight="1">
      <c r="A209" s="181" t="s">
        <v>272</v>
      </c>
      <c r="B209" s="182"/>
      <c r="C209" s="182"/>
      <c r="D209" s="182"/>
      <c r="E209" s="182"/>
      <c r="F209" s="256" t="s">
        <v>273</v>
      </c>
      <c r="G209" s="307">
        <v>12330</v>
      </c>
      <c r="H209" s="176"/>
    </row>
    <row r="210" spans="1:8" ht="19.899999999999999" customHeight="1">
      <c r="A210" s="181" t="s">
        <v>274</v>
      </c>
      <c r="B210" s="176"/>
      <c r="C210" s="176"/>
      <c r="D210" s="176"/>
      <c r="E210" s="176"/>
      <c r="F210" s="256" t="s">
        <v>275</v>
      </c>
      <c r="G210" s="307">
        <v>10030</v>
      </c>
      <c r="H210" s="176"/>
    </row>
    <row r="211" spans="1:8" ht="19.899999999999999" customHeight="1">
      <c r="A211" s="181" t="s">
        <v>276</v>
      </c>
      <c r="B211" s="176"/>
      <c r="C211" s="176"/>
      <c r="D211" s="176"/>
      <c r="E211" s="176"/>
      <c r="F211" s="259">
        <v>64007</v>
      </c>
      <c r="G211" s="307">
        <v>0</v>
      </c>
      <c r="H211" s="176"/>
    </row>
    <row r="212" spans="1:8" ht="19.899999999999999" customHeight="1">
      <c r="A212" s="181" t="s">
        <v>277</v>
      </c>
      <c r="B212" s="182"/>
      <c r="C212" s="182"/>
      <c r="D212" s="182"/>
      <c r="E212" s="182"/>
      <c r="F212" s="256" t="s">
        <v>278</v>
      </c>
      <c r="G212" s="307">
        <v>8160881</v>
      </c>
      <c r="H212" s="176"/>
    </row>
    <row r="213" spans="1:8" ht="19.899999999999999" customHeight="1">
      <c r="A213" s="181" t="s">
        <v>279</v>
      </c>
      <c r="B213" s="182"/>
      <c r="C213" s="182"/>
      <c r="D213" s="182"/>
      <c r="E213" s="182"/>
      <c r="F213" s="256" t="s">
        <v>280</v>
      </c>
      <c r="G213" s="307">
        <v>0</v>
      </c>
      <c r="H213" s="176"/>
    </row>
    <row r="214" spans="1:8" ht="19.899999999999999" customHeight="1">
      <c r="A214" s="181" t="s">
        <v>281</v>
      </c>
      <c r="B214" s="182"/>
      <c r="C214" s="182"/>
      <c r="D214" s="182"/>
      <c r="E214" s="182"/>
      <c r="F214" s="256" t="s">
        <v>282</v>
      </c>
      <c r="G214" s="307">
        <v>0</v>
      </c>
      <c r="H214" s="176"/>
    </row>
    <row r="215" spans="1:8" ht="19.899999999999999" customHeight="1">
      <c r="A215" s="181" t="s">
        <v>283</v>
      </c>
      <c r="B215" s="182"/>
      <c r="C215" s="182"/>
      <c r="D215" s="182"/>
      <c r="E215" s="182"/>
      <c r="F215" s="256" t="s">
        <v>284</v>
      </c>
      <c r="G215" s="307">
        <v>535817</v>
      </c>
      <c r="H215" s="176"/>
    </row>
    <row r="216" spans="1:8" ht="19.899999999999999" customHeight="1">
      <c r="A216" s="181" t="s">
        <v>285</v>
      </c>
      <c r="B216" s="182"/>
      <c r="C216" s="182"/>
      <c r="D216" s="182"/>
      <c r="E216" s="182"/>
      <c r="F216" s="256" t="s">
        <v>286</v>
      </c>
      <c r="G216" s="307">
        <v>1015309</v>
      </c>
      <c r="H216" s="176"/>
    </row>
    <row r="217" spans="1:8" ht="19.899999999999999" customHeight="1">
      <c r="A217" s="181" t="s">
        <v>287</v>
      </c>
      <c r="B217" s="176"/>
      <c r="C217" s="176"/>
      <c r="D217" s="176"/>
      <c r="E217" s="176"/>
      <c r="F217" s="298" t="s">
        <v>288</v>
      </c>
      <c r="G217" s="307">
        <v>540432</v>
      </c>
      <c r="H217" s="176"/>
    </row>
    <row r="218" spans="1:8" ht="19.899999999999999" customHeight="1">
      <c r="A218" s="181" t="s">
        <v>289</v>
      </c>
      <c r="B218" s="182"/>
      <c r="C218" s="182"/>
      <c r="D218" s="182"/>
      <c r="E218" s="182"/>
      <c r="F218" s="256" t="s">
        <v>290</v>
      </c>
      <c r="G218" s="307">
        <v>128163</v>
      </c>
      <c r="H218" s="176"/>
    </row>
    <row r="219" spans="1:8" ht="19.899999999999999" customHeight="1">
      <c r="A219" s="181" t="s">
        <v>291</v>
      </c>
      <c r="B219" s="182"/>
      <c r="C219" s="182"/>
      <c r="D219" s="182"/>
      <c r="E219" s="182"/>
      <c r="F219" s="256" t="s">
        <v>292</v>
      </c>
      <c r="G219" s="307">
        <v>400188</v>
      </c>
      <c r="H219" s="176"/>
    </row>
    <row r="220" spans="1:8" ht="19.899999999999999" customHeight="1">
      <c r="A220" s="183" t="s">
        <v>293</v>
      </c>
      <c r="B220" s="184"/>
      <c r="C220" s="184"/>
      <c r="D220" s="184"/>
      <c r="E220" s="184"/>
      <c r="F220" s="271" t="s">
        <v>294</v>
      </c>
      <c r="G220" s="307">
        <v>310179</v>
      </c>
      <c r="H220" s="176"/>
    </row>
    <row r="221" spans="1:8" ht="19.899999999999999" customHeight="1">
      <c r="A221" s="181" t="s">
        <v>295</v>
      </c>
      <c r="B221" s="182"/>
      <c r="C221" s="182"/>
      <c r="D221" s="182"/>
      <c r="E221" s="182"/>
      <c r="F221" s="285" t="s">
        <v>296</v>
      </c>
      <c r="G221" s="307">
        <v>0</v>
      </c>
      <c r="H221" s="176"/>
    </row>
    <row r="222" spans="1:8" ht="19.899999999999999" customHeight="1">
      <c r="A222" s="181" t="s">
        <v>297</v>
      </c>
      <c r="B222" s="182"/>
      <c r="C222" s="182"/>
      <c r="D222" s="182"/>
      <c r="E222" s="182"/>
      <c r="F222" s="256" t="s">
        <v>298</v>
      </c>
      <c r="G222" s="307">
        <v>0</v>
      </c>
      <c r="H222" s="176"/>
    </row>
    <row r="223" spans="1:8" ht="19.899999999999999" customHeight="1">
      <c r="A223" s="181" t="s">
        <v>299</v>
      </c>
      <c r="B223" s="182"/>
      <c r="C223" s="182"/>
      <c r="D223" s="182"/>
      <c r="E223" s="182"/>
      <c r="F223" s="256" t="s">
        <v>300</v>
      </c>
      <c r="G223" s="307">
        <v>0</v>
      </c>
      <c r="H223" s="176"/>
    </row>
    <row r="224" spans="1:8" ht="19.899999999999999" customHeight="1">
      <c r="A224" s="181" t="s">
        <v>301</v>
      </c>
      <c r="B224" s="182"/>
      <c r="C224" s="182"/>
      <c r="D224" s="182"/>
      <c r="E224" s="182"/>
      <c r="F224" s="256" t="s">
        <v>302</v>
      </c>
      <c r="G224" s="307">
        <v>0</v>
      </c>
      <c r="H224" s="176"/>
    </row>
    <row r="225" spans="1:9" ht="19.899999999999999" customHeight="1">
      <c r="A225" s="181" t="s">
        <v>303</v>
      </c>
      <c r="B225" s="182"/>
      <c r="C225" s="182"/>
      <c r="D225" s="182"/>
      <c r="E225" s="182"/>
      <c r="F225" s="256" t="s">
        <v>304</v>
      </c>
      <c r="G225" s="307">
        <v>0</v>
      </c>
      <c r="H225" s="176"/>
    </row>
    <row r="226" spans="1:9" ht="19.899999999999999" customHeight="1">
      <c r="A226" s="181" t="s">
        <v>305</v>
      </c>
      <c r="B226" s="182"/>
      <c r="C226" s="182"/>
      <c r="D226" s="182"/>
      <c r="E226" s="182"/>
      <c r="F226" s="256" t="s">
        <v>306</v>
      </c>
      <c r="G226" s="307">
        <v>0</v>
      </c>
      <c r="H226" s="176"/>
    </row>
    <row r="227" spans="1:9" ht="19.899999999999999" customHeight="1">
      <c r="A227" s="226" t="s">
        <v>307</v>
      </c>
      <c r="B227" s="182"/>
      <c r="C227" s="182"/>
      <c r="D227" s="227"/>
      <c r="E227" s="182"/>
      <c r="F227" s="312" t="s">
        <v>308</v>
      </c>
      <c r="G227" s="307">
        <v>0</v>
      </c>
      <c r="H227" s="176"/>
    </row>
    <row r="228" spans="1:9" ht="19.899999999999999" customHeight="1">
      <c r="A228" s="226" t="s">
        <v>309</v>
      </c>
      <c r="B228" s="228"/>
      <c r="C228" s="228"/>
      <c r="D228" s="229"/>
      <c r="E228" s="228"/>
      <c r="F228" s="313" t="s">
        <v>310</v>
      </c>
      <c r="G228" s="307">
        <v>0</v>
      </c>
      <c r="H228" s="176"/>
    </row>
    <row r="229" spans="1:9" ht="19.899999999999999" customHeight="1">
      <c r="A229" s="226" t="s">
        <v>311</v>
      </c>
      <c r="B229" s="228"/>
      <c r="C229" s="228"/>
      <c r="D229" s="229"/>
      <c r="E229" s="228"/>
      <c r="F229" s="313" t="s">
        <v>312</v>
      </c>
      <c r="G229" s="307">
        <v>0</v>
      </c>
      <c r="H229" s="176"/>
    </row>
    <row r="230" spans="1:9" ht="19.899999999999999" customHeight="1">
      <c r="A230" s="226" t="s">
        <v>313</v>
      </c>
      <c r="B230" s="228"/>
      <c r="C230" s="228"/>
      <c r="D230" s="229"/>
      <c r="E230" s="228"/>
      <c r="F230" s="314" t="s">
        <v>314</v>
      </c>
      <c r="G230" s="307">
        <v>0</v>
      </c>
      <c r="H230" s="176"/>
    </row>
    <row r="231" spans="1:9" ht="19.899999999999999" customHeight="1">
      <c r="A231" s="226" t="s">
        <v>315</v>
      </c>
      <c r="B231" s="228"/>
      <c r="C231" s="228"/>
      <c r="D231" s="229"/>
      <c r="E231" s="228"/>
      <c r="F231" s="315">
        <v>69270</v>
      </c>
      <c r="G231" s="307">
        <v>0</v>
      </c>
      <c r="H231" s="176"/>
    </row>
    <row r="232" spans="1:9" ht="19.899999999999999" customHeight="1">
      <c r="A232" s="181" t="s">
        <v>316</v>
      </c>
      <c r="B232" s="182"/>
      <c r="C232" s="182"/>
      <c r="D232" s="182"/>
      <c r="E232" s="182"/>
      <c r="F232" s="256" t="s">
        <v>317</v>
      </c>
      <c r="G232" s="307">
        <v>291600</v>
      </c>
      <c r="H232" s="176"/>
      <c r="I232" s="230"/>
    </row>
    <row r="233" spans="1:9" ht="19.899999999999999" customHeight="1">
      <c r="A233" s="181" t="s">
        <v>318</v>
      </c>
      <c r="B233" s="182"/>
      <c r="C233" s="182"/>
      <c r="D233" s="182"/>
      <c r="E233" s="182"/>
      <c r="F233" s="256" t="s">
        <v>319</v>
      </c>
      <c r="G233" s="307">
        <v>0</v>
      </c>
      <c r="H233" s="176"/>
    </row>
    <row r="234" spans="1:9" ht="19.899999999999999" customHeight="1">
      <c r="A234" s="181" t="s">
        <v>320</v>
      </c>
      <c r="B234" s="182"/>
      <c r="C234" s="182"/>
      <c r="D234" s="182"/>
      <c r="E234" s="182"/>
      <c r="F234" s="256" t="s">
        <v>321</v>
      </c>
      <c r="G234" s="316">
        <v>190967</v>
      </c>
      <c r="H234" s="176"/>
    </row>
    <row r="235" spans="1:9" ht="19.899999999999999" customHeight="1">
      <c r="A235" s="181"/>
      <c r="B235" s="182"/>
      <c r="C235" s="182"/>
      <c r="D235" s="182"/>
      <c r="E235" s="182"/>
      <c r="F235" s="256"/>
      <c r="G235" s="317"/>
      <c r="H235" s="176"/>
    </row>
    <row r="236" spans="1:9" ht="19.899999999999999" customHeight="1">
      <c r="A236" s="205" t="s">
        <v>322</v>
      </c>
      <c r="B236" s="275"/>
      <c r="C236" s="275"/>
      <c r="D236" s="275"/>
      <c r="E236" s="275"/>
      <c r="F236" s="276"/>
      <c r="G236" s="318">
        <v>17842067</v>
      </c>
      <c r="H236" s="176"/>
    </row>
    <row r="237" spans="1:9" ht="19.899999999999999" customHeight="1">
      <c r="A237" s="224"/>
      <c r="B237" s="225"/>
      <c r="C237" s="225"/>
      <c r="D237" s="225"/>
      <c r="E237" s="225"/>
      <c r="F237" s="737"/>
      <c r="G237" s="738"/>
      <c r="H237" s="176"/>
    </row>
    <row r="238" spans="1:9" ht="19.899999999999999" customHeight="1">
      <c r="A238" s="1562" t="s">
        <v>323</v>
      </c>
      <c r="B238" s="1563"/>
      <c r="C238" s="1563"/>
      <c r="D238" s="1563"/>
      <c r="E238" s="1563"/>
      <c r="F238" s="1564"/>
      <c r="G238" s="739"/>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0</v>
      </c>
      <c r="H240" s="176"/>
    </row>
    <row r="241" spans="1:10" ht="19.899999999999999" customHeight="1">
      <c r="A241" s="183" t="s">
        <v>326</v>
      </c>
      <c r="B241" s="184"/>
      <c r="C241" s="184"/>
      <c r="D241" s="184"/>
      <c r="E241" s="184"/>
      <c r="F241" s="271" t="s">
        <v>327</v>
      </c>
      <c r="G241" s="320">
        <v>0</v>
      </c>
      <c r="H241" s="176"/>
    </row>
    <row r="242" spans="1:10" ht="19.899999999999999" customHeight="1">
      <c r="A242" s="181" t="s">
        <v>328</v>
      </c>
      <c r="B242" s="182"/>
      <c r="C242" s="182"/>
      <c r="D242" s="182"/>
      <c r="E242" s="182"/>
      <c r="F242" s="256" t="s">
        <v>329</v>
      </c>
      <c r="G242" s="320">
        <v>0</v>
      </c>
      <c r="H242" s="176"/>
    </row>
    <row r="243" spans="1:10" ht="19.899999999999999" customHeight="1">
      <c r="A243" s="183" t="s">
        <v>330</v>
      </c>
      <c r="B243" s="184"/>
      <c r="C243" s="184"/>
      <c r="D243" s="184"/>
      <c r="E243" s="184"/>
      <c r="F243" s="271" t="s">
        <v>331</v>
      </c>
      <c r="G243" s="320">
        <v>0</v>
      </c>
      <c r="H243" s="187"/>
      <c r="I243" s="232"/>
    </row>
    <row r="244" spans="1:10" ht="19.899999999999999" customHeight="1">
      <c r="A244" s="183" t="s">
        <v>332</v>
      </c>
      <c r="B244" s="184"/>
      <c r="C244" s="184"/>
      <c r="D244" s="184"/>
      <c r="E244" s="184"/>
      <c r="F244" s="289">
        <v>73050</v>
      </c>
      <c r="G244" s="320">
        <v>0</v>
      </c>
      <c r="H244" s="187"/>
      <c r="I244" s="232"/>
    </row>
    <row r="245" spans="1:10" ht="19.899999999999999" customHeight="1">
      <c r="A245" s="183" t="s">
        <v>333</v>
      </c>
      <c r="B245" s="184"/>
      <c r="C245" s="184"/>
      <c r="D245" s="184"/>
      <c r="E245" s="184"/>
      <c r="F245" s="271" t="s">
        <v>334</v>
      </c>
      <c r="G245" s="320">
        <v>0</v>
      </c>
      <c r="H245" s="187"/>
      <c r="I245" s="232"/>
    </row>
    <row r="246" spans="1:10" ht="19.899999999999999" customHeight="1">
      <c r="A246" s="183" t="s">
        <v>335</v>
      </c>
      <c r="B246" s="184"/>
      <c r="C246" s="184"/>
      <c r="D246" s="184"/>
      <c r="E246" s="184"/>
      <c r="F246" s="271" t="s">
        <v>336</v>
      </c>
      <c r="G246" s="320">
        <v>0</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0</v>
      </c>
      <c r="H248" s="187"/>
      <c r="I248" s="232"/>
      <c r="J248" s="232"/>
    </row>
    <row r="249" spans="1:10" ht="19.899999999999999" customHeight="1">
      <c r="A249" s="183" t="s">
        <v>341</v>
      </c>
      <c r="B249" s="184"/>
      <c r="C249" s="184"/>
      <c r="D249" s="184"/>
      <c r="E249" s="184"/>
      <c r="F249" s="271" t="s">
        <v>342</v>
      </c>
      <c r="G249" s="320">
        <v>0</v>
      </c>
      <c r="H249" s="187"/>
      <c r="I249" s="232"/>
    </row>
    <row r="250" spans="1:10" ht="19.899999999999999" customHeight="1">
      <c r="A250" s="183"/>
      <c r="B250" s="184"/>
      <c r="C250" s="184"/>
      <c r="D250" s="184"/>
      <c r="E250" s="184"/>
      <c r="F250" s="271"/>
      <c r="G250" s="740"/>
      <c r="H250" s="187"/>
      <c r="I250" s="232"/>
    </row>
    <row r="251" spans="1:10" ht="19.899999999999999" customHeight="1">
      <c r="A251" s="205" t="s">
        <v>343</v>
      </c>
      <c r="B251" s="275"/>
      <c r="C251" s="275"/>
      <c r="D251" s="275"/>
      <c r="E251" s="275"/>
      <c r="F251" s="276"/>
      <c r="G251" s="318">
        <v>0</v>
      </c>
      <c r="H251" s="176"/>
    </row>
    <row r="252" spans="1:10" ht="19.899999999999999" customHeight="1">
      <c r="A252" s="224"/>
      <c r="B252" s="225"/>
      <c r="C252" s="225"/>
      <c r="D252" s="225"/>
      <c r="E252" s="225"/>
      <c r="F252" s="225"/>
      <c r="G252" s="741"/>
      <c r="H252" s="176"/>
    </row>
    <row r="253" spans="1:10" ht="19.899999999999999" customHeight="1" thickBot="1">
      <c r="A253" s="213" t="s">
        <v>344</v>
      </c>
      <c r="B253" s="214"/>
      <c r="C253" s="214"/>
      <c r="D253" s="214"/>
      <c r="E253" s="214"/>
      <c r="F253" s="215"/>
      <c r="G253" s="233">
        <v>54974770</v>
      </c>
      <c r="H253" s="176"/>
    </row>
    <row r="254" spans="1:10" ht="19.899999999999999" customHeight="1" thickTop="1">
      <c r="A254" s="624"/>
      <c r="B254" s="625"/>
      <c r="C254" s="625"/>
      <c r="D254" s="625"/>
      <c r="E254" s="625"/>
      <c r="F254" s="626"/>
      <c r="G254" s="627"/>
      <c r="H254" s="176"/>
    </row>
    <row r="255" spans="1:10" ht="19.899999999999999" customHeight="1">
      <c r="A255" s="1565"/>
      <c r="B255" s="1566"/>
      <c r="C255" s="1566"/>
      <c r="D255" s="1566"/>
      <c r="E255" s="1566"/>
      <c r="F255" s="1567"/>
      <c r="G255" s="742"/>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0</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0</v>
      </c>
      <c r="H260" s="176"/>
    </row>
    <row r="261" spans="1:12" ht="19.899999999999999" customHeight="1">
      <c r="A261" s="181" t="s">
        <v>349</v>
      </c>
      <c r="B261" s="182"/>
      <c r="C261" s="182"/>
      <c r="D261" s="182"/>
      <c r="E261" s="182"/>
      <c r="F261" s="321">
        <v>30500</v>
      </c>
      <c r="G261" s="307">
        <v>0</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0</v>
      </c>
      <c r="H264" s="176"/>
    </row>
    <row r="265" spans="1:12" ht="19.899999999999999" customHeight="1">
      <c r="A265" s="181" t="s">
        <v>353</v>
      </c>
      <c r="B265" s="182"/>
      <c r="C265" s="182"/>
      <c r="D265" s="182"/>
      <c r="E265" s="182"/>
      <c r="F265" s="321">
        <v>31100</v>
      </c>
      <c r="G265" s="166">
        <v>4539041</v>
      </c>
      <c r="H265" s="176"/>
    </row>
    <row r="266" spans="1:12" ht="19.899999999999999" customHeight="1">
      <c r="A266" s="181"/>
      <c r="B266" s="182"/>
      <c r="C266" s="182"/>
      <c r="D266" s="182"/>
      <c r="E266" s="182"/>
      <c r="F266" s="321"/>
      <c r="G266" s="743"/>
      <c r="H266" s="176"/>
    </row>
    <row r="267" spans="1:12" ht="19.899999999999999" customHeight="1">
      <c r="A267" s="186" t="s">
        <v>354</v>
      </c>
      <c r="B267" s="182"/>
      <c r="C267" s="182"/>
      <c r="D267" s="182"/>
      <c r="E267" s="182"/>
      <c r="F267" s="321"/>
      <c r="G267" s="628">
        <v>4539041</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-4807398</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v>-268357</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rgb="FFFFFF00"/>
  </sheetPr>
  <dimension ref="A1:L275"/>
  <sheetViews>
    <sheetView showGridLines="0" zoomScale="60" zoomScaleNormal="60" zoomScaleSheetLayoutView="80" zoomScalePageLayoutView="80" workbookViewId="0">
      <selection activeCell="J3" sqref="J3"/>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G1" s="168"/>
    </row>
    <row r="2" spans="1:8" ht="30" customHeight="1" thickBot="1">
      <c r="A2" s="1743" t="s">
        <v>0</v>
      </c>
      <c r="B2" s="1744" t="s">
        <v>379</v>
      </c>
      <c r="C2" s="1744"/>
      <c r="D2" s="1744"/>
      <c r="E2" s="1744"/>
      <c r="F2" s="1744"/>
      <c r="G2" s="1745"/>
    </row>
    <row r="3" spans="1:8" ht="22.9" customHeight="1">
      <c r="A3" s="1746" t="s">
        <v>1</v>
      </c>
      <c r="B3" s="1746"/>
      <c r="C3" s="1746"/>
      <c r="D3" s="1746"/>
      <c r="E3" s="1746"/>
      <c r="F3" s="1746"/>
      <c r="G3" s="1746"/>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1742"/>
      <c r="B6" s="1742"/>
      <c r="C6" s="1742"/>
      <c r="D6" s="1742"/>
      <c r="E6" s="1742"/>
      <c r="F6" s="1742"/>
      <c r="G6" s="1742"/>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f>+'[30]EXHIBIT C'!H10+'[30]EXHIBIT C(2)'!E13</f>
        <v>605814</v>
      </c>
      <c r="H12" s="176"/>
    </row>
    <row r="13" spans="1:8" ht="19.899999999999999" customHeight="1">
      <c r="A13" s="181" t="s">
        <v>8</v>
      </c>
      <c r="B13" s="182"/>
      <c r="C13" s="176" t="s">
        <v>10</v>
      </c>
      <c r="D13" s="182"/>
      <c r="E13" s="182"/>
      <c r="F13" s="256" t="s">
        <v>11</v>
      </c>
      <c r="G13" s="255">
        <f>+'[30]EXHIBIT C'!H11+'[30]EXHIBIT C(2)'!E14</f>
        <v>5562950</v>
      </c>
      <c r="H13" s="176"/>
    </row>
    <row r="14" spans="1:8" ht="19.899999999999999" customHeight="1">
      <c r="A14" s="181" t="s">
        <v>8</v>
      </c>
      <c r="B14" s="182"/>
      <c r="C14" s="182" t="s">
        <v>12</v>
      </c>
      <c r="D14" s="182"/>
      <c r="E14" s="182"/>
      <c r="F14" s="256" t="s">
        <v>13</v>
      </c>
      <c r="G14" s="257">
        <f>+'[30]EXHIBIT C'!H12+'[30]EXHIBIT C(2)'!E15</f>
        <v>2043533</v>
      </c>
      <c r="H14" s="176"/>
    </row>
    <row r="15" spans="1:8" ht="19.899999999999999" customHeight="1">
      <c r="A15" s="181" t="s">
        <v>8</v>
      </c>
      <c r="B15" s="182"/>
      <c r="C15" s="185" t="s">
        <v>14</v>
      </c>
      <c r="D15" s="182"/>
      <c r="E15" s="182"/>
      <c r="F15" s="256" t="s">
        <v>15</v>
      </c>
      <c r="G15" s="257">
        <f>+'[30]EXHIBIT C'!H13+'[30]EXHIBIT C(2)'!E16</f>
        <v>333566</v>
      </c>
      <c r="H15" s="176"/>
    </row>
    <row r="16" spans="1:8" ht="19.899999999999999" customHeight="1">
      <c r="A16" s="181" t="s">
        <v>8</v>
      </c>
      <c r="B16" s="182"/>
      <c r="C16" s="185" t="s">
        <v>16</v>
      </c>
      <c r="D16" s="182"/>
      <c r="E16" s="182"/>
      <c r="F16" s="256" t="s">
        <v>17</v>
      </c>
      <c r="G16" s="258">
        <f>+'[30]EXHIBIT C'!H14+'[30]EXHIBIT C(2)'!E17</f>
        <v>139547</v>
      </c>
      <c r="H16" s="176"/>
    </row>
    <row r="17" spans="1:8" ht="19.899999999999999" customHeight="1">
      <c r="A17" s="181" t="s">
        <v>8</v>
      </c>
      <c r="B17" s="182"/>
      <c r="C17" s="176" t="s">
        <v>18</v>
      </c>
      <c r="D17" s="182"/>
      <c r="E17" s="182"/>
      <c r="F17" s="259">
        <v>40160</v>
      </c>
      <c r="G17" s="258">
        <f>+'[30]EXHIBIT C'!H15+'[30]EXHIBIT C(2)'!E18</f>
        <v>73321</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1691">
        <f>SUM(G12:G17)</f>
        <v>8758731</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f>+'[30]EXHIBIT C'!F19+'[30]EXHIBIT C(2)'!E22</f>
        <v>0</v>
      </c>
      <c r="H21" s="187"/>
    </row>
    <row r="22" spans="1:8" ht="19.899999999999999" customHeight="1">
      <c r="A22" s="183" t="s">
        <v>20</v>
      </c>
      <c r="B22" s="182"/>
      <c r="C22" s="176" t="s">
        <v>10</v>
      </c>
      <c r="D22" s="182"/>
      <c r="E22" s="182"/>
      <c r="F22" s="256" t="s">
        <v>21</v>
      </c>
      <c r="G22" s="262">
        <f>+'[30]EXHIBIT C'!F20+'[30]EXHIBIT C(2)'!E23</f>
        <v>553855</v>
      </c>
      <c r="H22" s="176"/>
    </row>
    <row r="23" spans="1:8" ht="19.899999999999999" customHeight="1">
      <c r="A23" s="183" t="s">
        <v>20</v>
      </c>
      <c r="B23" s="182"/>
      <c r="C23" s="182" t="s">
        <v>12</v>
      </c>
      <c r="D23" s="182"/>
      <c r="E23" s="182"/>
      <c r="F23" s="256" t="s">
        <v>22</v>
      </c>
      <c r="G23" s="263">
        <f>+'[30]EXHIBIT C'!F21+'[30]EXHIBIT C(2)'!E24</f>
        <v>113611</v>
      </c>
      <c r="H23" s="176"/>
    </row>
    <row r="24" spans="1:8" ht="19.899999999999999" customHeight="1">
      <c r="A24" s="183" t="s">
        <v>20</v>
      </c>
      <c r="B24" s="182"/>
      <c r="C24" s="185" t="s">
        <v>14</v>
      </c>
      <c r="D24" s="182"/>
      <c r="E24" s="182"/>
      <c r="F24" s="256" t="s">
        <v>23</v>
      </c>
      <c r="G24" s="263">
        <f>+'[30]EXHIBIT C'!F22+'[30]EXHIBIT C(2)'!E25</f>
        <v>12587</v>
      </c>
      <c r="H24" s="176"/>
    </row>
    <row r="25" spans="1:8" ht="19.899999999999999" customHeight="1">
      <c r="A25" s="183" t="s">
        <v>20</v>
      </c>
      <c r="B25" s="182"/>
      <c r="C25" s="185" t="s">
        <v>16</v>
      </c>
      <c r="D25" s="182"/>
      <c r="E25" s="182"/>
      <c r="F25" s="256" t="s">
        <v>24</v>
      </c>
      <c r="G25" s="263">
        <f>+'[30]EXHIBIT C'!F23+'[30]EXHIBIT C(2)'!E26</f>
        <v>21302</v>
      </c>
      <c r="H25" s="176"/>
    </row>
    <row r="26" spans="1:8" ht="19.899999999999999" customHeight="1">
      <c r="A26" s="183" t="s">
        <v>20</v>
      </c>
      <c r="B26" s="182"/>
      <c r="C26" s="176" t="s">
        <v>18</v>
      </c>
      <c r="D26" s="182"/>
      <c r="E26" s="182"/>
      <c r="F26" s="259">
        <v>40360</v>
      </c>
      <c r="G26" s="263">
        <f>+'[30]EXHIBIT C'!F24+'[30]EXHIBIT C(2)'!E27</f>
        <v>0</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1692">
        <f>SUM(G21:G26)</f>
        <v>701355</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f>'[30]EXHIBIT C'!H32</f>
        <v>0</v>
      </c>
      <c r="H30" s="176"/>
    </row>
    <row r="31" spans="1:8" ht="19.899999999999999" customHeight="1">
      <c r="A31" s="181" t="s">
        <v>26</v>
      </c>
      <c r="B31" s="182"/>
      <c r="C31" s="176" t="s">
        <v>29</v>
      </c>
      <c r="D31" s="182"/>
      <c r="E31" s="182"/>
      <c r="F31" s="256" t="s">
        <v>30</v>
      </c>
      <c r="G31" s="266">
        <f>'[30]EXHIBIT C'!H33</f>
        <v>12000</v>
      </c>
      <c r="H31" s="176"/>
    </row>
    <row r="32" spans="1:8" ht="19.899999999999999" customHeight="1">
      <c r="A32" s="181" t="s">
        <v>31</v>
      </c>
      <c r="B32" s="182"/>
      <c r="C32" s="182" t="s">
        <v>27</v>
      </c>
      <c r="D32" s="182"/>
      <c r="E32" s="182"/>
      <c r="F32" s="256" t="s">
        <v>28</v>
      </c>
      <c r="G32" s="266">
        <f>'[30]EXHIBIT C'!H34</f>
        <v>0</v>
      </c>
      <c r="H32" s="176"/>
    </row>
    <row r="33" spans="1:8" ht="19.899999999999999" customHeight="1">
      <c r="A33" s="181" t="s">
        <v>31</v>
      </c>
      <c r="B33" s="182"/>
      <c r="C33" s="176" t="s">
        <v>29</v>
      </c>
      <c r="D33" s="182"/>
      <c r="E33" s="182"/>
      <c r="F33" s="256" t="s">
        <v>30</v>
      </c>
      <c r="G33" s="266">
        <f>'[30]EXHIBIT C'!H35</f>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1692">
        <f>SUM(G30:G33)</f>
        <v>12000</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f>'[30]EXHIBIT C'!F39</f>
        <v>0</v>
      </c>
      <c r="H37" s="176"/>
    </row>
    <row r="38" spans="1:8" ht="19.899999999999999" customHeight="1">
      <c r="A38" s="181" t="s">
        <v>33</v>
      </c>
      <c r="B38" s="182"/>
      <c r="C38" s="1156" t="s">
        <v>29</v>
      </c>
      <c r="D38" s="1156"/>
      <c r="E38" s="1156"/>
      <c r="F38" s="256" t="s">
        <v>35</v>
      </c>
      <c r="G38" s="263">
        <f>'[30]EXHIBIT C'!F40</f>
        <v>0</v>
      </c>
      <c r="H38" s="176"/>
    </row>
    <row r="39" spans="1:8" ht="19.899999999999999" customHeight="1">
      <c r="A39" s="181" t="s">
        <v>36</v>
      </c>
      <c r="B39" s="182"/>
      <c r="C39" s="182" t="s">
        <v>27</v>
      </c>
      <c r="D39" s="182"/>
      <c r="E39" s="182"/>
      <c r="F39" s="256" t="s">
        <v>34</v>
      </c>
      <c r="G39" s="263">
        <f>'[30]EXHIBIT C'!F41</f>
        <v>0</v>
      </c>
      <c r="H39" s="176"/>
    </row>
    <row r="40" spans="1:8" ht="19.899999999999999" customHeight="1">
      <c r="A40" s="181" t="s">
        <v>36</v>
      </c>
      <c r="B40" s="182"/>
      <c r="C40" s="1156" t="s">
        <v>29</v>
      </c>
      <c r="D40" s="1156"/>
      <c r="E40" s="1156"/>
      <c r="F40" s="256" t="s">
        <v>35</v>
      </c>
      <c r="G40" s="263">
        <f>'[30]EXHIBIT C'!F42</f>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1692">
        <f>SUM(G37:G41)</f>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268">
        <f>G19+G28+G35+G42</f>
        <v>9472086</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40000</v>
      </c>
      <c r="H46" s="176"/>
    </row>
    <row r="47" spans="1:8" ht="19.899999999999999" customHeight="1">
      <c r="A47" s="181" t="s">
        <v>41</v>
      </c>
      <c r="B47" s="189"/>
      <c r="C47" s="189"/>
      <c r="D47" s="189"/>
      <c r="E47" s="189"/>
      <c r="F47" s="270" t="s">
        <v>42</v>
      </c>
      <c r="G47" s="269">
        <v>105000</v>
      </c>
      <c r="H47" s="187"/>
    </row>
    <row r="48" spans="1:8" ht="19.899999999999999" customHeight="1">
      <c r="A48" s="181" t="s">
        <v>43</v>
      </c>
      <c r="B48" s="176"/>
      <c r="C48" s="189"/>
      <c r="D48" s="189"/>
      <c r="E48" s="189"/>
      <c r="F48" s="270" t="s">
        <v>44</v>
      </c>
      <c r="G48" s="269">
        <v>0</v>
      </c>
      <c r="H48" s="187"/>
    </row>
    <row r="49" spans="1:8" ht="19.899999999999999" customHeight="1">
      <c r="A49" s="181" t="s">
        <v>45</v>
      </c>
      <c r="B49" s="182"/>
      <c r="C49" s="182"/>
      <c r="D49" s="182"/>
      <c r="E49" s="182"/>
      <c r="F49" s="271" t="s">
        <v>46</v>
      </c>
      <c r="G49" s="269">
        <v>1000</v>
      </c>
      <c r="H49" s="176"/>
    </row>
    <row r="50" spans="1:8" ht="19.899999999999999" customHeight="1">
      <c r="A50" s="181" t="s">
        <v>47</v>
      </c>
      <c r="B50" s="182"/>
      <c r="C50" s="182"/>
      <c r="D50" s="182"/>
      <c r="E50" s="182"/>
      <c r="F50" s="271" t="s">
        <v>48</v>
      </c>
      <c r="G50" s="269">
        <v>360000</v>
      </c>
      <c r="H50" s="176"/>
    </row>
    <row r="51" spans="1:8" ht="19.899999999999999" customHeight="1">
      <c r="A51" s="181" t="s">
        <v>49</v>
      </c>
      <c r="B51" s="182"/>
      <c r="C51" s="182"/>
      <c r="D51" s="182"/>
      <c r="E51" s="182"/>
      <c r="F51" s="254">
        <v>40450</v>
      </c>
      <c r="G51" s="269">
        <v>530000</v>
      </c>
      <c r="H51" s="176"/>
    </row>
    <row r="52" spans="1:8" ht="19.899999999999999" customHeight="1">
      <c r="A52" s="181" t="s">
        <v>50</v>
      </c>
      <c r="B52" s="182"/>
      <c r="C52" s="182"/>
      <c r="D52" s="182"/>
      <c r="E52" s="182"/>
      <c r="F52" s="271" t="s">
        <v>51</v>
      </c>
      <c r="G52" s="269">
        <v>92500</v>
      </c>
      <c r="H52" s="176"/>
    </row>
    <row r="53" spans="1:8" ht="19.899999999999999" customHeight="1">
      <c r="A53" s="183" t="s">
        <v>52</v>
      </c>
      <c r="B53" s="184"/>
      <c r="C53" s="184"/>
      <c r="D53" s="184"/>
      <c r="E53" s="184"/>
      <c r="F53" s="270" t="s">
        <v>53</v>
      </c>
      <c r="G53" s="269">
        <v>0</v>
      </c>
      <c r="H53" s="176"/>
    </row>
    <row r="54" spans="1:8" ht="19.899999999999999" customHeight="1">
      <c r="A54" s="183" t="s">
        <v>54</v>
      </c>
      <c r="B54" s="184"/>
      <c r="C54" s="184"/>
      <c r="D54" s="184"/>
      <c r="E54" s="184"/>
      <c r="F54" s="271" t="s">
        <v>55</v>
      </c>
      <c r="G54" s="269">
        <v>0</v>
      </c>
      <c r="H54" s="176"/>
    </row>
    <row r="55" spans="1:8" ht="19.899999999999999" customHeight="1">
      <c r="A55" s="183" t="s">
        <v>56</v>
      </c>
      <c r="B55" s="184"/>
      <c r="C55" s="184"/>
      <c r="D55" s="184"/>
      <c r="E55" s="184"/>
      <c r="F55" s="270" t="s">
        <v>57</v>
      </c>
      <c r="G55" s="269">
        <v>0</v>
      </c>
      <c r="H55" s="176"/>
    </row>
    <row r="56" spans="1:8" ht="19.899999999999999" customHeight="1">
      <c r="A56" s="183" t="s">
        <v>58</v>
      </c>
      <c r="B56" s="184"/>
      <c r="C56" s="184"/>
      <c r="D56" s="184"/>
      <c r="E56" s="184"/>
      <c r="F56" s="271" t="s">
        <v>59</v>
      </c>
      <c r="G56" s="269">
        <v>16000</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472842</v>
      </c>
      <c r="H58" s="176"/>
    </row>
    <row r="59" spans="1:8" ht="19.899999999999999" customHeight="1">
      <c r="A59" s="183" t="s">
        <v>64</v>
      </c>
      <c r="B59" s="184"/>
      <c r="C59" s="184"/>
      <c r="D59" s="184"/>
      <c r="E59" s="184"/>
      <c r="F59" s="271" t="s">
        <v>65</v>
      </c>
      <c r="G59" s="269">
        <v>454500</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54000</v>
      </c>
      <c r="H61" s="176"/>
    </row>
    <row r="62" spans="1:8" ht="19.899999999999999" customHeight="1">
      <c r="A62" s="181"/>
      <c r="B62" s="182"/>
      <c r="C62" s="182"/>
      <c r="D62" s="182"/>
      <c r="E62" s="182"/>
      <c r="F62" s="256"/>
      <c r="G62" s="1693"/>
      <c r="H62" s="176"/>
    </row>
    <row r="63" spans="1:8" ht="19.899999999999999" customHeight="1">
      <c r="A63" s="186" t="s">
        <v>70</v>
      </c>
      <c r="B63" s="182"/>
      <c r="C63" s="182"/>
      <c r="D63" s="182"/>
      <c r="E63" s="182"/>
      <c r="F63" s="256"/>
      <c r="G63" s="273">
        <f>SUM(G44:G61)</f>
        <v>11597928</v>
      </c>
      <c r="H63" s="176"/>
    </row>
    <row r="64" spans="1:8" ht="19.899999999999999" customHeight="1">
      <c r="A64" s="181"/>
      <c r="B64" s="182"/>
      <c r="C64" s="182"/>
      <c r="D64" s="182"/>
      <c r="E64" s="182"/>
      <c r="F64" s="256"/>
      <c r="G64" s="264"/>
      <c r="H64" s="176"/>
    </row>
    <row r="65" spans="1:8" ht="19.899999999999999" customHeight="1">
      <c r="A65" s="1694" t="s">
        <v>71</v>
      </c>
      <c r="B65" s="1695"/>
      <c r="C65" s="1695"/>
      <c r="D65" s="1695"/>
      <c r="E65" s="1695"/>
      <c r="F65" s="1696"/>
      <c r="G65" s="1697"/>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0</v>
      </c>
      <c r="H67" s="176"/>
    </row>
    <row r="68" spans="1:8" ht="19.899999999999999" customHeight="1">
      <c r="A68" s="181" t="s">
        <v>74</v>
      </c>
      <c r="B68" s="182"/>
      <c r="C68" s="182"/>
      <c r="D68" s="182"/>
      <c r="E68" s="182"/>
      <c r="F68" s="256" t="s">
        <v>75</v>
      </c>
      <c r="G68" s="269">
        <v>845000</v>
      </c>
      <c r="H68" s="176"/>
    </row>
    <row r="69" spans="1:8" ht="19.899999999999999" customHeight="1">
      <c r="A69" s="181" t="s">
        <v>76</v>
      </c>
      <c r="B69" s="182"/>
      <c r="C69" s="182"/>
      <c r="D69" s="182"/>
      <c r="E69" s="182"/>
      <c r="F69" s="256" t="s">
        <v>77</v>
      </c>
      <c r="G69" s="269">
        <v>0</v>
      </c>
      <c r="H69" s="176"/>
    </row>
    <row r="70" spans="1:8" ht="19.899999999999999" customHeight="1">
      <c r="A70" s="181"/>
      <c r="B70" s="182"/>
      <c r="C70" s="182"/>
      <c r="D70" s="182"/>
      <c r="E70" s="182"/>
      <c r="F70" s="256"/>
      <c r="G70" s="1698"/>
      <c r="H70" s="176"/>
    </row>
    <row r="71" spans="1:8" ht="19.899999999999999" customHeight="1">
      <c r="A71" s="186" t="s">
        <v>78</v>
      </c>
      <c r="B71" s="182"/>
      <c r="C71" s="182"/>
      <c r="D71" s="182"/>
      <c r="E71" s="182"/>
      <c r="F71" s="256"/>
      <c r="G71" s="274">
        <f>SUM(G67:G69)</f>
        <v>845000</v>
      </c>
      <c r="H71" s="176"/>
    </row>
    <row r="72" spans="1:8" ht="19.899999999999999" customHeight="1">
      <c r="A72" s="191"/>
      <c r="B72" s="275"/>
      <c r="C72" s="275"/>
      <c r="D72" s="275"/>
      <c r="E72" s="275"/>
      <c r="F72" s="276"/>
      <c r="G72" s="1699"/>
      <c r="H72" s="176"/>
    </row>
    <row r="73" spans="1:8" ht="19.899999999999999" customHeight="1">
      <c r="A73" s="1694" t="s">
        <v>79</v>
      </c>
      <c r="B73" s="1695"/>
      <c r="C73" s="1695"/>
      <c r="D73" s="1695"/>
      <c r="E73" s="1695"/>
      <c r="F73" s="1696"/>
      <c r="G73" s="1700"/>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f>'[30]CHECK SHEET'!D102</f>
        <v>20196356</v>
      </c>
      <c r="H75" s="176"/>
    </row>
    <row r="76" spans="1:8" ht="19.899999999999999" customHeight="1">
      <c r="A76" s="181" t="s">
        <v>82</v>
      </c>
      <c r="B76" s="182"/>
      <c r="C76" s="182"/>
      <c r="D76" s="182"/>
      <c r="E76" s="182"/>
      <c r="F76" s="259">
        <v>42130</v>
      </c>
      <c r="G76" s="279">
        <v>0</v>
      </c>
      <c r="H76" s="176"/>
    </row>
    <row r="77" spans="1:8" ht="19.899999999999999" customHeight="1">
      <c r="A77" s="194" t="s">
        <v>83</v>
      </c>
      <c r="B77" s="195"/>
      <c r="C77" s="195"/>
      <c r="D77" s="195"/>
      <c r="E77" s="195"/>
      <c r="F77" s="280" t="s">
        <v>84</v>
      </c>
      <c r="G77" s="281">
        <v>562791</v>
      </c>
      <c r="H77" s="176"/>
    </row>
    <row r="78" spans="1:8" ht="19.899999999999999" customHeight="1">
      <c r="A78" s="194" t="s">
        <v>85</v>
      </c>
      <c r="B78" s="195"/>
      <c r="C78" s="195"/>
      <c r="D78" s="195"/>
      <c r="E78" s="195"/>
      <c r="F78" s="280" t="s">
        <v>86</v>
      </c>
      <c r="G78" s="279">
        <v>0</v>
      </c>
      <c r="H78" s="176"/>
    </row>
    <row r="79" spans="1:8" ht="19.899999999999999" customHeight="1">
      <c r="A79" s="181" t="s">
        <v>87</v>
      </c>
      <c r="B79" s="182"/>
      <c r="C79" s="182"/>
      <c r="D79" s="182"/>
      <c r="E79" s="182"/>
      <c r="F79" s="256" t="s">
        <v>88</v>
      </c>
      <c r="G79" s="279">
        <v>2500</v>
      </c>
      <c r="H79" s="176"/>
    </row>
    <row r="80" spans="1:8" ht="19.899999999999999" customHeight="1">
      <c r="A80" s="181" t="s">
        <v>89</v>
      </c>
      <c r="B80" s="182"/>
      <c r="C80" s="182"/>
      <c r="D80" s="182"/>
      <c r="E80" s="182"/>
      <c r="F80" s="256" t="s">
        <v>90</v>
      </c>
      <c r="G80" s="279">
        <v>190000</v>
      </c>
      <c r="H80" s="176"/>
    </row>
    <row r="81" spans="1:10" ht="19.899999999999999" customHeight="1">
      <c r="A81" s="181" t="s">
        <v>91</v>
      </c>
      <c r="B81" s="182"/>
      <c r="C81" s="182"/>
      <c r="D81" s="182"/>
      <c r="E81" s="182"/>
      <c r="F81" s="256" t="s">
        <v>92</v>
      </c>
      <c r="G81" s="278">
        <f>'[30]CHECK SHEET'!D104</f>
        <v>2305507</v>
      </c>
      <c r="H81" s="176"/>
    </row>
    <row r="82" spans="1:10" ht="19.899999999999999" customHeight="1">
      <c r="A82" s="196" t="s">
        <v>93</v>
      </c>
      <c r="B82" s="197"/>
      <c r="C82" s="197"/>
      <c r="D82" s="197"/>
      <c r="E82" s="197"/>
      <c r="F82" s="277" t="s">
        <v>94</v>
      </c>
      <c r="G82" s="279">
        <v>0</v>
      </c>
      <c r="H82" s="176"/>
    </row>
    <row r="83" spans="1:10" ht="19.899999999999999" customHeight="1">
      <c r="A83" s="181" t="s">
        <v>95</v>
      </c>
      <c r="B83" s="182"/>
      <c r="C83" s="182"/>
      <c r="D83" s="182"/>
      <c r="E83" s="182"/>
      <c r="F83" s="256" t="s">
        <v>96</v>
      </c>
      <c r="G83" s="279">
        <v>0</v>
      </c>
      <c r="H83" s="176"/>
    </row>
    <row r="84" spans="1:10" ht="19.899999999999999" customHeight="1">
      <c r="A84" s="181"/>
      <c r="B84" s="182"/>
      <c r="C84" s="182"/>
      <c r="D84" s="182"/>
      <c r="E84" s="182"/>
      <c r="F84" s="256"/>
      <c r="G84" s="1701"/>
      <c r="H84" s="176"/>
    </row>
    <row r="85" spans="1:10" ht="19.899999999999999" customHeight="1">
      <c r="A85" s="186" t="s">
        <v>97</v>
      </c>
      <c r="B85" s="182"/>
      <c r="C85" s="182"/>
      <c r="D85" s="182"/>
      <c r="E85" s="182"/>
      <c r="F85" s="256"/>
      <c r="G85" s="282">
        <f>SUM(G75:G83)</f>
        <v>23257154</v>
      </c>
      <c r="H85" s="176"/>
    </row>
    <row r="86" spans="1:10" ht="19.899999999999999" customHeight="1">
      <c r="A86" s="191"/>
      <c r="B86" s="275"/>
      <c r="C86" s="275"/>
      <c r="D86" s="275"/>
      <c r="E86" s="275"/>
      <c r="F86" s="276"/>
      <c r="G86" s="1699"/>
      <c r="H86" s="176"/>
    </row>
    <row r="87" spans="1:10" ht="19.899999999999999" customHeight="1">
      <c r="A87" s="1702" t="s">
        <v>98</v>
      </c>
      <c r="B87" s="1703"/>
      <c r="C87" s="1703"/>
      <c r="D87" s="1703"/>
      <c r="E87" s="1703"/>
      <c r="F87" s="1704"/>
      <c r="G87" s="1700"/>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3">
        <v>0</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16500</v>
      </c>
      <c r="H92" s="176"/>
    </row>
    <row r="93" spans="1:10" ht="19.899999999999999" customHeight="1">
      <c r="A93" s="1705"/>
      <c r="B93" s="1706"/>
      <c r="C93" s="1706"/>
      <c r="D93" s="1706"/>
      <c r="E93" s="1706"/>
      <c r="F93" s="1707"/>
      <c r="G93" s="1701"/>
      <c r="H93" s="176"/>
    </row>
    <row r="94" spans="1:10" ht="19.899999999999999" customHeight="1">
      <c r="A94" s="186" t="s">
        <v>105</v>
      </c>
      <c r="B94" s="182"/>
      <c r="C94" s="182"/>
      <c r="D94" s="182"/>
      <c r="E94" s="182"/>
      <c r="F94" s="285"/>
      <c r="G94" s="253">
        <f>SUM(G89:G92)</f>
        <v>16500</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1708"/>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0</v>
      </c>
      <c r="H98" s="176"/>
    </row>
    <row r="99" spans="1:8" ht="19.899999999999999" customHeight="1">
      <c r="A99" s="181" t="s">
        <v>109</v>
      </c>
      <c r="B99" s="182"/>
      <c r="C99" s="182"/>
      <c r="D99" s="182"/>
      <c r="E99" s="182"/>
      <c r="F99" s="256" t="s">
        <v>110</v>
      </c>
      <c r="G99" s="288">
        <v>0</v>
      </c>
      <c r="H99" s="176"/>
    </row>
    <row r="100" spans="1:8" ht="19.899999999999999" customHeight="1">
      <c r="A100" s="183" t="s">
        <v>111</v>
      </c>
      <c r="B100" s="184"/>
      <c r="C100" s="184"/>
      <c r="D100" s="184"/>
      <c r="E100" s="184"/>
      <c r="F100" s="289">
        <v>44400</v>
      </c>
      <c r="G100" s="290">
        <v>35000</v>
      </c>
      <c r="H100" s="176"/>
    </row>
    <row r="101" spans="1:8" ht="19.899999999999999" customHeight="1">
      <c r="A101" s="181" t="s">
        <v>112</v>
      </c>
      <c r="B101" s="182"/>
      <c r="C101" s="182"/>
      <c r="D101" s="182"/>
      <c r="E101" s="182"/>
      <c r="F101" s="256" t="s">
        <v>113</v>
      </c>
      <c r="G101" s="288">
        <v>0</v>
      </c>
      <c r="H101" s="176"/>
    </row>
    <row r="102" spans="1:8" ht="19.899999999999999" customHeight="1">
      <c r="A102" s="181"/>
      <c r="B102" s="182"/>
      <c r="C102" s="182"/>
      <c r="D102" s="182"/>
      <c r="E102" s="182"/>
      <c r="F102" s="256"/>
      <c r="G102" s="1709"/>
      <c r="H102" s="176"/>
    </row>
    <row r="103" spans="1:8" ht="19.899999999999999" customHeight="1">
      <c r="A103" s="186" t="s">
        <v>114</v>
      </c>
      <c r="B103" s="182"/>
      <c r="C103" s="182"/>
      <c r="D103" s="182"/>
      <c r="E103" s="182"/>
      <c r="F103" s="256"/>
      <c r="G103" s="253">
        <f>SUM(G98:G101)</f>
        <v>35000</v>
      </c>
      <c r="H103" s="176"/>
    </row>
    <row r="104" spans="1:8" ht="19.899999999999999" customHeight="1">
      <c r="A104" s="181"/>
      <c r="B104" s="182"/>
      <c r="C104" s="182"/>
      <c r="D104" s="182"/>
      <c r="E104" s="182"/>
      <c r="F104" s="256"/>
      <c r="G104" s="286"/>
      <c r="H104" s="176"/>
    </row>
    <row r="105" spans="1:8" ht="19.899999999999999" customHeight="1">
      <c r="A105" s="1710" t="s">
        <v>115</v>
      </c>
      <c r="B105" s="1711"/>
      <c r="C105" s="1711"/>
      <c r="D105" s="1711"/>
      <c r="E105" s="1711"/>
      <c r="F105" s="1712"/>
      <c r="G105" s="1713"/>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0</v>
      </c>
      <c r="H107" s="176"/>
    </row>
    <row r="108" spans="1:8" ht="19.899999999999999" customHeight="1">
      <c r="A108" s="181" t="s">
        <v>118</v>
      </c>
      <c r="B108" s="182"/>
      <c r="C108" s="182"/>
      <c r="D108" s="182"/>
      <c r="E108" s="182"/>
      <c r="F108" s="256" t="s">
        <v>119</v>
      </c>
      <c r="G108" s="291">
        <v>10000</v>
      </c>
      <c r="H108" s="176"/>
    </row>
    <row r="109" spans="1:8" ht="19.899999999999999" customHeight="1">
      <c r="A109" s="181" t="s">
        <v>120</v>
      </c>
      <c r="B109" s="182"/>
      <c r="C109" s="182"/>
      <c r="D109" s="182"/>
      <c r="E109" s="182"/>
      <c r="F109" s="256" t="s">
        <v>121</v>
      </c>
      <c r="G109" s="291">
        <v>0</v>
      </c>
      <c r="H109" s="176"/>
    </row>
    <row r="110" spans="1:8" ht="19.899999999999999" customHeight="1">
      <c r="A110" s="181" t="s">
        <v>122</v>
      </c>
      <c r="B110" s="182"/>
      <c r="C110" s="182"/>
      <c r="D110" s="182"/>
      <c r="E110" s="182"/>
      <c r="F110" s="256" t="s">
        <v>123</v>
      </c>
      <c r="G110" s="291">
        <v>0</v>
      </c>
      <c r="H110" s="176"/>
    </row>
    <row r="111" spans="1:8" ht="19.899999999999999" customHeight="1">
      <c r="A111" s="181" t="s">
        <v>124</v>
      </c>
      <c r="B111" s="182"/>
      <c r="C111" s="182"/>
      <c r="D111" s="182"/>
      <c r="E111" s="182"/>
      <c r="F111" s="256" t="s">
        <v>125</v>
      </c>
      <c r="G111" s="291">
        <v>0</v>
      </c>
      <c r="H111" s="176"/>
    </row>
    <row r="112" spans="1:8" ht="19.899999999999999" customHeight="1">
      <c r="A112" s="181"/>
      <c r="B112" s="182"/>
      <c r="C112" s="182"/>
      <c r="D112" s="182"/>
      <c r="E112" s="182"/>
      <c r="F112" s="256"/>
      <c r="G112" s="1714"/>
      <c r="H112" s="176"/>
    </row>
    <row r="113" spans="1:8" ht="19.899999999999999" customHeight="1">
      <c r="A113" s="292" t="s">
        <v>126</v>
      </c>
      <c r="B113" s="293"/>
      <c r="C113" s="293"/>
      <c r="D113" s="293"/>
      <c r="E113" s="293"/>
      <c r="F113" s="294"/>
      <c r="G113" s="253">
        <f>SUM(G107:G111)</f>
        <v>10000</v>
      </c>
      <c r="H113" s="176"/>
    </row>
    <row r="114" spans="1:8" ht="19.899999999999999" customHeight="1">
      <c r="A114" s="181"/>
      <c r="B114" s="182"/>
      <c r="C114" s="182"/>
      <c r="D114" s="182"/>
      <c r="E114" s="182"/>
      <c r="F114" s="203"/>
      <c r="G114" s="204"/>
      <c r="H114" s="176"/>
    </row>
    <row r="115" spans="1:8" ht="19.899999999999999" customHeight="1">
      <c r="A115" s="205" t="s">
        <v>127</v>
      </c>
      <c r="B115" s="295"/>
      <c r="C115" s="295"/>
      <c r="D115" s="295"/>
      <c r="E115" s="295"/>
      <c r="F115" s="296" t="s">
        <v>128</v>
      </c>
      <c r="G115" s="297">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253">
        <f>G115</f>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1708"/>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3">
        <v>300000</v>
      </c>
      <c r="H121" s="176"/>
    </row>
    <row r="122" spans="1:8" ht="19.899999999999999" customHeight="1">
      <c r="A122" s="181" t="s">
        <v>133</v>
      </c>
      <c r="B122" s="182"/>
      <c r="C122" s="182"/>
      <c r="D122" s="182"/>
      <c r="E122" s="182"/>
      <c r="F122" s="256" t="s">
        <v>134</v>
      </c>
      <c r="G122" s="291">
        <v>0</v>
      </c>
      <c r="H122" s="176"/>
    </row>
    <row r="123" spans="1:8" ht="19.899999999999999" customHeight="1">
      <c r="A123" s="181" t="s">
        <v>135</v>
      </c>
      <c r="B123" s="182"/>
      <c r="C123" s="182"/>
      <c r="D123" s="182"/>
      <c r="E123" s="182"/>
      <c r="F123" s="256" t="s">
        <v>136</v>
      </c>
      <c r="G123" s="291">
        <v>2500</v>
      </c>
      <c r="H123" s="176"/>
    </row>
    <row r="124" spans="1:8" ht="19.899999999999999" customHeight="1">
      <c r="A124" s="181" t="s">
        <v>137</v>
      </c>
      <c r="B124" s="182"/>
      <c r="C124" s="182"/>
      <c r="D124" s="182"/>
      <c r="E124" s="182"/>
      <c r="F124" s="256" t="s">
        <v>138</v>
      </c>
      <c r="G124" s="291">
        <v>20000</v>
      </c>
      <c r="H124" s="176"/>
    </row>
    <row r="125" spans="1:8" ht="19.899999999999999" customHeight="1">
      <c r="A125" s="181"/>
      <c r="B125" s="182"/>
      <c r="C125" s="182"/>
      <c r="D125" s="182"/>
      <c r="E125" s="182"/>
      <c r="F125" s="256"/>
      <c r="G125" s="1709"/>
      <c r="H125" s="176"/>
    </row>
    <row r="126" spans="1:8" ht="19.899999999999999" customHeight="1">
      <c r="A126" s="186" t="s">
        <v>139</v>
      </c>
      <c r="B126" s="182"/>
      <c r="C126" s="182"/>
      <c r="D126" s="182"/>
      <c r="E126" s="182"/>
      <c r="F126" s="256"/>
      <c r="G126" s="253">
        <f>SUM(G121:G124)</f>
        <v>322500</v>
      </c>
      <c r="H126" s="176"/>
    </row>
    <row r="127" spans="1:8" ht="19.899999999999999" customHeight="1">
      <c r="A127" s="181"/>
      <c r="B127" s="182"/>
      <c r="C127" s="182"/>
      <c r="D127" s="182"/>
      <c r="E127" s="182"/>
      <c r="F127" s="256"/>
      <c r="G127" s="286"/>
      <c r="H127" s="176"/>
    </row>
    <row r="128" spans="1:8" ht="19.899999999999999" customHeight="1">
      <c r="A128" s="1715" t="s">
        <v>140</v>
      </c>
      <c r="B128" s="1716"/>
      <c r="C128" s="1716"/>
      <c r="D128" s="1716"/>
      <c r="E128" s="1716"/>
      <c r="F128" s="1717"/>
      <c r="G128" s="1718"/>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0</v>
      </c>
      <c r="H131" s="176"/>
    </row>
    <row r="132" spans="1:8" ht="19.899999999999999" customHeight="1">
      <c r="A132" s="183" t="s">
        <v>145</v>
      </c>
      <c r="B132" s="184"/>
      <c r="C132" s="184"/>
      <c r="D132" s="212"/>
      <c r="E132" s="189"/>
      <c r="F132" s="300">
        <v>49230</v>
      </c>
      <c r="G132" s="301">
        <v>50000</v>
      </c>
      <c r="H132" s="176"/>
    </row>
    <row r="133" spans="1:8" ht="19.899999999999999" customHeight="1">
      <c r="A133" s="183" t="s">
        <v>146</v>
      </c>
      <c r="B133" s="184"/>
      <c r="C133" s="184"/>
      <c r="D133" s="212"/>
      <c r="E133" s="189"/>
      <c r="F133" s="300">
        <v>49240</v>
      </c>
      <c r="G133" s="288">
        <v>0</v>
      </c>
      <c r="H133" s="176"/>
    </row>
    <row r="134" spans="1:8" ht="19.899999999999999" customHeight="1">
      <c r="A134" s="181" t="s">
        <v>147</v>
      </c>
      <c r="B134" s="182"/>
      <c r="C134" s="182"/>
      <c r="D134" s="182"/>
      <c r="E134" s="182"/>
      <c r="F134" s="256" t="s">
        <v>148</v>
      </c>
      <c r="G134" s="288">
        <v>0</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0</v>
      </c>
      <c r="H136" s="176"/>
    </row>
    <row r="137" spans="1:8" ht="19.899999999999999" customHeight="1">
      <c r="A137" s="181" t="s">
        <v>152</v>
      </c>
      <c r="B137" s="182"/>
      <c r="C137" s="182"/>
      <c r="D137" s="182"/>
      <c r="E137" s="182"/>
      <c r="F137" s="256" t="s">
        <v>153</v>
      </c>
      <c r="G137" s="288">
        <v>0</v>
      </c>
      <c r="H137" s="176"/>
    </row>
    <row r="138" spans="1:8" ht="19.899999999999999" customHeight="1">
      <c r="A138" s="181"/>
      <c r="B138" s="182"/>
      <c r="C138" s="182"/>
      <c r="D138" s="182"/>
      <c r="E138" s="182"/>
      <c r="F138" s="256"/>
      <c r="G138" s="1719"/>
      <c r="H138" s="176"/>
    </row>
    <row r="139" spans="1:8" ht="19.899999999999999" customHeight="1">
      <c r="A139" s="186" t="s">
        <v>154</v>
      </c>
      <c r="B139" s="182"/>
      <c r="C139" s="182"/>
      <c r="D139" s="182"/>
      <c r="E139" s="182"/>
      <c r="F139" s="256"/>
      <c r="G139" s="253">
        <f>SUM(G130:G137)</f>
        <v>50000</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f>G63+G71+G85+G94+G103+G113+G117+G126+G139</f>
        <v>36134082</v>
      </c>
      <c r="H141" s="176"/>
    </row>
    <row r="142" spans="1:8" ht="19.899999999999999" customHeight="1" thickTop="1">
      <c r="A142" s="191"/>
      <c r="B142" s="275"/>
      <c r="C142" s="275"/>
      <c r="D142" s="275"/>
      <c r="E142" s="275"/>
      <c r="F142" s="302"/>
      <c r="G142" s="303"/>
      <c r="H142" s="176"/>
    </row>
    <row r="143" spans="1:8" ht="19.899999999999999" customHeight="1">
      <c r="A143" s="1720" t="s">
        <v>156</v>
      </c>
      <c r="B143" s="1721"/>
      <c r="C143" s="1721"/>
      <c r="D143" s="1721"/>
      <c r="E143" s="1721"/>
      <c r="F143" s="1722"/>
      <c r="G143" s="304"/>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1161622</v>
      </c>
      <c r="H145" s="176"/>
    </row>
    <row r="146" spans="1:8" ht="19.899999999999999" customHeight="1">
      <c r="A146" s="181" t="s">
        <v>159</v>
      </c>
      <c r="B146" s="176"/>
      <c r="C146" s="176"/>
      <c r="D146" s="176"/>
      <c r="E146" s="176"/>
      <c r="F146" s="256" t="s">
        <v>160</v>
      </c>
      <c r="G146" s="307">
        <v>898252</v>
      </c>
      <c r="H146" s="176"/>
    </row>
    <row r="147" spans="1:8" ht="19.899999999999999" customHeight="1">
      <c r="A147" s="181" t="s">
        <v>161</v>
      </c>
      <c r="B147" s="176"/>
      <c r="C147" s="176"/>
      <c r="D147" s="176"/>
      <c r="E147" s="176"/>
      <c r="F147" s="256" t="s">
        <v>162</v>
      </c>
      <c r="G147" s="307">
        <v>1014717</v>
      </c>
      <c r="H147" s="176"/>
    </row>
    <row r="148" spans="1:8" ht="19.899999999999999" customHeight="1">
      <c r="A148" s="181" t="s">
        <v>163</v>
      </c>
      <c r="B148" s="176"/>
      <c r="C148" s="176"/>
      <c r="D148" s="176"/>
      <c r="E148" s="176"/>
      <c r="F148" s="256" t="s">
        <v>164</v>
      </c>
      <c r="G148" s="307">
        <v>0</v>
      </c>
      <c r="H148" s="176"/>
    </row>
    <row r="149" spans="1:8" ht="19.899999999999999" customHeight="1">
      <c r="A149" s="181" t="s">
        <v>165</v>
      </c>
      <c r="B149" s="176"/>
      <c r="C149" s="176"/>
      <c r="D149" s="176"/>
      <c r="E149" s="176"/>
      <c r="F149" s="256" t="s">
        <v>166</v>
      </c>
      <c r="G149" s="307">
        <v>0</v>
      </c>
      <c r="H149" s="176"/>
    </row>
    <row r="150" spans="1:8" ht="19.899999999999999" customHeight="1">
      <c r="A150" s="181" t="s">
        <v>167</v>
      </c>
      <c r="B150" s="182"/>
      <c r="C150" s="182"/>
      <c r="D150" s="182"/>
      <c r="E150" s="182"/>
      <c r="F150" s="256" t="s">
        <v>168</v>
      </c>
      <c r="G150" s="307">
        <v>7725522</v>
      </c>
      <c r="H150" s="176"/>
    </row>
    <row r="151" spans="1:8" ht="19.899999999999999" customHeight="1">
      <c r="A151" s="181" t="s">
        <v>169</v>
      </c>
      <c r="B151" s="182"/>
      <c r="C151" s="182"/>
      <c r="D151" s="182"/>
      <c r="E151" s="182"/>
      <c r="F151" s="256" t="s">
        <v>170</v>
      </c>
      <c r="G151" s="307">
        <v>931726</v>
      </c>
      <c r="H151" s="176"/>
    </row>
    <row r="152" spans="1:8" ht="19.899999999999999" customHeight="1">
      <c r="A152" s="181" t="s">
        <v>171</v>
      </c>
      <c r="B152" s="182"/>
      <c r="C152" s="182"/>
      <c r="D152" s="182"/>
      <c r="E152" s="182"/>
      <c r="F152" s="256" t="s">
        <v>172</v>
      </c>
      <c r="G152" s="307">
        <v>0</v>
      </c>
      <c r="H152" s="176"/>
    </row>
    <row r="153" spans="1:8" ht="19.899999999999999" customHeight="1">
      <c r="A153" s="181" t="s">
        <v>173</v>
      </c>
      <c r="B153" s="182"/>
      <c r="C153" s="182"/>
      <c r="D153" s="182"/>
      <c r="E153" s="182"/>
      <c r="F153" s="256" t="s">
        <v>174</v>
      </c>
      <c r="G153" s="307">
        <v>0</v>
      </c>
      <c r="H153" s="176"/>
    </row>
    <row r="154" spans="1:8" ht="19.899999999999999" customHeight="1">
      <c r="A154" s="181" t="s">
        <v>175</v>
      </c>
      <c r="B154" s="182"/>
      <c r="C154" s="182"/>
      <c r="D154" s="182"/>
      <c r="E154" s="182"/>
      <c r="F154" s="256" t="s">
        <v>176</v>
      </c>
      <c r="G154" s="307">
        <v>0</v>
      </c>
      <c r="H154" s="176"/>
    </row>
    <row r="155" spans="1:8" ht="19.899999999999999" customHeight="1">
      <c r="A155" s="181" t="s">
        <v>177</v>
      </c>
      <c r="B155" s="182"/>
      <c r="C155" s="182"/>
      <c r="D155" s="182"/>
      <c r="E155" s="182"/>
      <c r="F155" s="259">
        <v>52500</v>
      </c>
      <c r="G155" s="307">
        <v>0</v>
      </c>
      <c r="H155" s="176"/>
    </row>
    <row r="156" spans="1:8" ht="19.899999999999999" customHeight="1">
      <c r="A156" s="181" t="s">
        <v>178</v>
      </c>
      <c r="B156" s="182"/>
      <c r="C156" s="182"/>
      <c r="D156" s="182"/>
      <c r="E156" s="182"/>
      <c r="F156" s="256" t="s">
        <v>179</v>
      </c>
      <c r="G156" s="307">
        <v>0</v>
      </c>
      <c r="H156" s="176"/>
    </row>
    <row r="157" spans="1:8" ht="19.899999999999999" customHeight="1">
      <c r="A157" s="181" t="s">
        <v>180</v>
      </c>
      <c r="B157" s="182"/>
      <c r="C157" s="182"/>
      <c r="D157" s="182"/>
      <c r="E157" s="182"/>
      <c r="F157" s="256" t="s">
        <v>181</v>
      </c>
      <c r="G157" s="307">
        <v>0</v>
      </c>
      <c r="H157" s="176"/>
    </row>
    <row r="158" spans="1:8" ht="19.899999999999999" customHeight="1">
      <c r="A158" s="181" t="s">
        <v>182</v>
      </c>
      <c r="B158" s="182"/>
      <c r="C158" s="182"/>
      <c r="D158" s="182"/>
      <c r="E158" s="182"/>
      <c r="F158" s="256" t="s">
        <v>183</v>
      </c>
      <c r="G158" s="307">
        <v>0</v>
      </c>
      <c r="H158" s="176"/>
    </row>
    <row r="159" spans="1:8" ht="19.899999999999999" customHeight="1">
      <c r="A159" s="181" t="s">
        <v>184</v>
      </c>
      <c r="B159" s="182"/>
      <c r="C159" s="182"/>
      <c r="D159" s="182"/>
      <c r="E159" s="182"/>
      <c r="F159" s="256" t="s">
        <v>185</v>
      </c>
      <c r="G159" s="307">
        <v>0</v>
      </c>
      <c r="H159" s="176"/>
    </row>
    <row r="160" spans="1:8" ht="19.899999999999999" customHeight="1">
      <c r="A160" s="181" t="s">
        <v>186</v>
      </c>
      <c r="B160" s="182"/>
      <c r="C160" s="182"/>
      <c r="D160" s="182"/>
      <c r="E160" s="182"/>
      <c r="F160" s="256" t="s">
        <v>187</v>
      </c>
      <c r="G160" s="307">
        <v>1837137</v>
      </c>
      <c r="H160" s="176"/>
    </row>
    <row r="161" spans="1:8" ht="19.899999999999999" customHeight="1">
      <c r="A161" s="181" t="s">
        <v>188</v>
      </c>
      <c r="B161" s="182"/>
      <c r="C161" s="182"/>
      <c r="D161" s="182"/>
      <c r="E161" s="182"/>
      <c r="F161" s="256" t="s">
        <v>189</v>
      </c>
      <c r="G161" s="307">
        <v>159560</v>
      </c>
      <c r="H161" s="176"/>
    </row>
    <row r="162" spans="1:8" ht="19.899999999999999" customHeight="1">
      <c r="A162" s="181" t="s">
        <v>190</v>
      </c>
      <c r="B162" s="182"/>
      <c r="C162" s="182"/>
      <c r="D162" s="182"/>
      <c r="E162" s="182"/>
      <c r="F162" s="256" t="s">
        <v>191</v>
      </c>
      <c r="G162" s="307">
        <v>0</v>
      </c>
      <c r="H162" s="176"/>
    </row>
    <row r="163" spans="1:8" ht="19.899999999999999" customHeight="1">
      <c r="A163" s="181" t="s">
        <v>192</v>
      </c>
      <c r="B163" s="182"/>
      <c r="C163" s="182"/>
      <c r="D163" s="182"/>
      <c r="E163" s="182"/>
      <c r="F163" s="256" t="s">
        <v>193</v>
      </c>
      <c r="G163" s="307">
        <v>2557123</v>
      </c>
      <c r="H163" s="176"/>
    </row>
    <row r="164" spans="1:8" ht="19.899999999999999" customHeight="1">
      <c r="A164" s="181" t="s">
        <v>194</v>
      </c>
      <c r="B164" s="182"/>
      <c r="C164" s="182"/>
      <c r="D164" s="182"/>
      <c r="E164" s="182"/>
      <c r="F164" s="256" t="s">
        <v>195</v>
      </c>
      <c r="G164" s="307">
        <v>30000</v>
      </c>
      <c r="H164" s="176"/>
    </row>
    <row r="165" spans="1:8" ht="19.899999999999999" customHeight="1">
      <c r="A165" s="181" t="s">
        <v>196</v>
      </c>
      <c r="B165" s="182"/>
      <c r="C165" s="182"/>
      <c r="D165" s="182"/>
      <c r="E165" s="182"/>
      <c r="F165" s="256" t="s">
        <v>197</v>
      </c>
      <c r="G165" s="307">
        <v>1826724</v>
      </c>
      <c r="H165" s="176"/>
    </row>
    <row r="166" spans="1:8" ht="19.899999999999999" customHeight="1">
      <c r="A166" s="181" t="s">
        <v>198</v>
      </c>
      <c r="B166" s="182"/>
      <c r="C166" s="182"/>
      <c r="D166" s="182"/>
      <c r="E166" s="182"/>
      <c r="F166" s="256" t="s">
        <v>199</v>
      </c>
      <c r="G166" s="307">
        <v>5000</v>
      </c>
      <c r="H166" s="176"/>
    </row>
    <row r="167" spans="1:8" ht="19.899999999999999" customHeight="1">
      <c r="A167" s="181" t="s">
        <v>200</v>
      </c>
      <c r="B167" s="182"/>
      <c r="C167" s="182"/>
      <c r="D167" s="182"/>
      <c r="E167" s="182"/>
      <c r="F167" s="256" t="s">
        <v>201</v>
      </c>
      <c r="G167" s="307">
        <v>161876</v>
      </c>
      <c r="H167" s="176"/>
    </row>
    <row r="168" spans="1:8" ht="19.899999999999999" customHeight="1">
      <c r="A168" s="181" t="s">
        <v>202</v>
      </c>
      <c r="B168" s="182"/>
      <c r="C168" s="182"/>
      <c r="D168" s="182"/>
      <c r="E168" s="182"/>
      <c r="F168" s="256" t="s">
        <v>203</v>
      </c>
      <c r="G168" s="307">
        <v>0</v>
      </c>
      <c r="H168" s="176"/>
    </row>
    <row r="169" spans="1:8" ht="19.899999999999999" customHeight="1">
      <c r="A169" s="181" t="s">
        <v>204</v>
      </c>
      <c r="B169" s="182"/>
      <c r="C169" s="182"/>
      <c r="D169" s="182"/>
      <c r="E169" s="182"/>
      <c r="F169" s="256" t="s">
        <v>205</v>
      </c>
      <c r="G169" s="307">
        <v>1580252</v>
      </c>
      <c r="H169" s="176"/>
    </row>
    <row r="170" spans="1:8" ht="19.899999999999999" customHeight="1">
      <c r="A170" s="181" t="s">
        <v>206</v>
      </c>
      <c r="B170" s="182"/>
      <c r="C170" s="182"/>
      <c r="D170" s="182"/>
      <c r="E170" s="182"/>
      <c r="F170" s="259">
        <v>56001</v>
      </c>
      <c r="G170" s="307">
        <v>0</v>
      </c>
      <c r="H170" s="176"/>
    </row>
    <row r="171" spans="1:8" ht="19.899999999999999" customHeight="1">
      <c r="A171" s="181" t="s">
        <v>207</v>
      </c>
      <c r="B171" s="182"/>
      <c r="C171" s="182"/>
      <c r="D171" s="182"/>
      <c r="E171" s="182"/>
      <c r="F171" s="259">
        <v>56002</v>
      </c>
      <c r="G171" s="307">
        <v>0</v>
      </c>
      <c r="H171" s="176"/>
    </row>
    <row r="172" spans="1:8" ht="19.899999999999999" customHeight="1">
      <c r="A172" s="181" t="s">
        <v>208</v>
      </c>
      <c r="B172" s="182"/>
      <c r="C172" s="182"/>
      <c r="D172" s="182"/>
      <c r="E172" s="182"/>
      <c r="F172" s="259">
        <v>56003</v>
      </c>
      <c r="G172" s="307">
        <v>0</v>
      </c>
      <c r="H172" s="176"/>
    </row>
    <row r="173" spans="1:8" ht="19.899999999999999" customHeight="1">
      <c r="A173" s="181" t="s">
        <v>209</v>
      </c>
      <c r="B173" s="182"/>
      <c r="C173" s="182"/>
      <c r="D173" s="182"/>
      <c r="E173" s="182"/>
      <c r="F173" s="308" t="s">
        <v>210</v>
      </c>
      <c r="G173" s="307">
        <v>0</v>
      </c>
      <c r="H173" s="176"/>
    </row>
    <row r="174" spans="1:8" ht="19.899999999999999" customHeight="1">
      <c r="A174" s="181" t="s">
        <v>211</v>
      </c>
      <c r="B174" s="182"/>
      <c r="C174" s="182"/>
      <c r="D174" s="182"/>
      <c r="E174" s="182"/>
      <c r="F174" s="256" t="s">
        <v>212</v>
      </c>
      <c r="G174" s="307">
        <v>0</v>
      </c>
      <c r="H174" s="176"/>
    </row>
    <row r="175" spans="1:8" ht="19.899999999999999" customHeight="1">
      <c r="A175" s="209" t="s">
        <v>213</v>
      </c>
      <c r="B175" s="176"/>
      <c r="C175" s="176"/>
      <c r="D175" s="176"/>
      <c r="E175" s="176"/>
      <c r="F175" s="298" t="s">
        <v>214</v>
      </c>
      <c r="G175" s="307">
        <v>93500</v>
      </c>
      <c r="H175" s="176"/>
    </row>
    <row r="176" spans="1:8" ht="19.899999999999999" customHeight="1">
      <c r="A176" s="181" t="s">
        <v>215</v>
      </c>
      <c r="B176" s="182"/>
      <c r="C176" s="182"/>
      <c r="D176" s="182"/>
      <c r="E176" s="182"/>
      <c r="F176" s="256" t="s">
        <v>216</v>
      </c>
      <c r="G176" s="307">
        <v>269130</v>
      </c>
      <c r="H176" s="176"/>
    </row>
    <row r="177" spans="1:8" ht="19.899999999999999" customHeight="1">
      <c r="A177" s="181" t="s">
        <v>217</v>
      </c>
      <c r="B177" s="182"/>
      <c r="C177" s="182"/>
      <c r="D177" s="182"/>
      <c r="E177" s="182"/>
      <c r="F177" s="256" t="s">
        <v>218</v>
      </c>
      <c r="G177" s="307">
        <v>11000</v>
      </c>
      <c r="H177" s="176"/>
    </row>
    <row r="178" spans="1:8" ht="19.899999999999999" customHeight="1">
      <c r="A178" s="181" t="s">
        <v>219</v>
      </c>
      <c r="B178" s="182"/>
      <c r="C178" s="182"/>
      <c r="D178" s="182"/>
      <c r="E178" s="182"/>
      <c r="F178" s="256" t="s">
        <v>220</v>
      </c>
      <c r="G178" s="307">
        <v>0</v>
      </c>
      <c r="H178" s="176"/>
    </row>
    <row r="179" spans="1:8" ht="19.899999999999999" customHeight="1">
      <c r="A179" s="181" t="s">
        <v>221</v>
      </c>
      <c r="B179" s="182"/>
      <c r="C179" s="182"/>
      <c r="D179" s="182"/>
      <c r="E179" s="182"/>
      <c r="F179" s="256" t="s">
        <v>222</v>
      </c>
      <c r="G179" s="307">
        <v>0</v>
      </c>
      <c r="H179" s="176"/>
    </row>
    <row r="180" spans="1:8" ht="19.899999999999999" customHeight="1">
      <c r="A180" s="181" t="s">
        <v>223</v>
      </c>
      <c r="B180" s="182"/>
      <c r="C180" s="182"/>
      <c r="D180" s="182"/>
      <c r="E180" s="182"/>
      <c r="F180" s="256" t="s">
        <v>224</v>
      </c>
      <c r="G180" s="307">
        <v>150800</v>
      </c>
      <c r="H180" s="176"/>
    </row>
    <row r="181" spans="1:8" ht="19.899999999999999" customHeight="1">
      <c r="A181" s="181" t="s">
        <v>225</v>
      </c>
      <c r="B181" s="182"/>
      <c r="C181" s="182"/>
      <c r="D181" s="182"/>
      <c r="E181" s="182"/>
      <c r="F181" s="256" t="s">
        <v>226</v>
      </c>
      <c r="G181" s="307">
        <v>0</v>
      </c>
      <c r="H181" s="176"/>
    </row>
    <row r="182" spans="1:8" ht="19.899999999999999" customHeight="1">
      <c r="A182" s="181" t="s">
        <v>227</v>
      </c>
      <c r="B182" s="182"/>
      <c r="C182" s="182"/>
      <c r="D182" s="182"/>
      <c r="E182" s="182"/>
      <c r="F182" s="256" t="s">
        <v>228</v>
      </c>
      <c r="G182" s="307">
        <v>0</v>
      </c>
      <c r="H182" s="176"/>
    </row>
    <row r="183" spans="1:8" ht="19.899999999999999" customHeight="1">
      <c r="A183" s="181" t="s">
        <v>229</v>
      </c>
      <c r="B183" s="182"/>
      <c r="C183" s="182"/>
      <c r="D183" s="182"/>
      <c r="E183" s="182"/>
      <c r="F183" s="256" t="s">
        <v>230</v>
      </c>
      <c r="G183" s="307">
        <v>1417479</v>
      </c>
      <c r="H183" s="176"/>
    </row>
    <row r="184" spans="1:8" ht="19.899999999999999" customHeight="1">
      <c r="A184" s="181" t="s">
        <v>231</v>
      </c>
      <c r="B184" s="182"/>
      <c r="C184" s="182"/>
      <c r="D184" s="182"/>
      <c r="E184" s="182"/>
      <c r="F184" s="256" t="s">
        <v>232</v>
      </c>
      <c r="G184" s="307">
        <v>1884555</v>
      </c>
      <c r="H184" s="176"/>
    </row>
    <row r="185" spans="1:8" ht="19.899999999999999" customHeight="1">
      <c r="A185" s="181" t="s">
        <v>233</v>
      </c>
      <c r="B185" s="182"/>
      <c r="C185" s="182"/>
      <c r="D185" s="182"/>
      <c r="E185" s="182"/>
      <c r="F185" s="256" t="s">
        <v>234</v>
      </c>
      <c r="G185" s="307">
        <v>200000</v>
      </c>
      <c r="H185" s="176"/>
    </row>
    <row r="186" spans="1:8" ht="19.899999999999999" customHeight="1">
      <c r="A186" s="181" t="s">
        <v>235</v>
      </c>
      <c r="B186" s="182"/>
      <c r="C186" s="182"/>
      <c r="D186" s="182"/>
      <c r="E186" s="182"/>
      <c r="F186" s="256" t="s">
        <v>236</v>
      </c>
      <c r="G186" s="307">
        <v>0</v>
      </c>
      <c r="H186" s="176"/>
    </row>
    <row r="187" spans="1:8" ht="19.899999999999999" customHeight="1">
      <c r="A187" s="181" t="s">
        <v>237</v>
      </c>
      <c r="B187" s="182"/>
      <c r="C187" s="182"/>
      <c r="D187" s="182"/>
      <c r="E187" s="182"/>
      <c r="F187" s="256" t="s">
        <v>238</v>
      </c>
      <c r="G187" s="307">
        <v>38871</v>
      </c>
      <c r="H187" s="176"/>
    </row>
    <row r="188" spans="1:8" ht="19.899999999999999" customHeight="1">
      <c r="A188" s="181" t="s">
        <v>239</v>
      </c>
      <c r="B188" s="182"/>
      <c r="C188" s="182"/>
      <c r="D188" s="182"/>
      <c r="E188" s="182"/>
      <c r="F188" s="309">
        <v>59600</v>
      </c>
      <c r="G188" s="307">
        <v>0</v>
      </c>
      <c r="H188" s="176"/>
    </row>
    <row r="189" spans="1:8" ht="19.899999999999999" customHeight="1">
      <c r="A189" s="181" t="s">
        <v>240</v>
      </c>
      <c r="B189" s="182"/>
      <c r="C189" s="182"/>
      <c r="D189" s="182"/>
      <c r="E189" s="182"/>
      <c r="F189" s="256" t="s">
        <v>241</v>
      </c>
      <c r="G189" s="307">
        <v>2661205</v>
      </c>
      <c r="H189" s="176"/>
    </row>
    <row r="190" spans="1:8" ht="19.899999999999999" customHeight="1">
      <c r="A190" s="181" t="s">
        <v>242</v>
      </c>
      <c r="B190" s="182"/>
      <c r="C190" s="182"/>
      <c r="D190" s="182"/>
      <c r="E190" s="182"/>
      <c r="F190" s="256" t="s">
        <v>243</v>
      </c>
      <c r="G190" s="307">
        <v>0</v>
      </c>
      <c r="H190" s="176"/>
    </row>
    <row r="191" spans="1:8" ht="19.899999999999999" customHeight="1">
      <c r="A191" s="181" t="s">
        <v>244</v>
      </c>
      <c r="B191" s="182"/>
      <c r="C191" s="182"/>
      <c r="D191" s="182"/>
      <c r="E191" s="182"/>
      <c r="F191" s="256" t="s">
        <v>245</v>
      </c>
      <c r="G191" s="307">
        <v>650000</v>
      </c>
      <c r="H191" s="176"/>
    </row>
    <row r="192" spans="1:8" ht="19.899999999999999" customHeight="1">
      <c r="A192" s="181"/>
      <c r="B192" s="182"/>
      <c r="C192" s="182"/>
      <c r="D192" s="182"/>
      <c r="E192" s="182"/>
      <c r="F192" s="256"/>
      <c r="G192" s="1723"/>
      <c r="H192" s="176"/>
    </row>
    <row r="193" spans="1:8" ht="19.899999999999999" customHeight="1">
      <c r="A193" s="220" t="s">
        <v>246</v>
      </c>
      <c r="B193" s="221"/>
      <c r="C193" s="221"/>
      <c r="D193" s="221"/>
      <c r="E193" s="221"/>
      <c r="F193" s="222"/>
      <c r="G193" s="223">
        <f>SUM(G145:G191)</f>
        <v>27266051</v>
      </c>
      <c r="H193" s="176"/>
    </row>
    <row r="194" spans="1:8" ht="19.899999999999999" customHeight="1">
      <c r="A194" s="224"/>
      <c r="B194" s="225"/>
      <c r="C194" s="225"/>
      <c r="D194" s="225"/>
      <c r="E194" s="225"/>
      <c r="F194" s="310"/>
      <c r="G194" s="311"/>
      <c r="H194" s="176"/>
    </row>
    <row r="195" spans="1:8" ht="19.899999999999999" customHeight="1">
      <c r="A195" s="1724" t="s">
        <v>247</v>
      </c>
      <c r="B195" s="1725"/>
      <c r="C195" s="1725"/>
      <c r="D195" s="1725"/>
      <c r="E195" s="1725"/>
      <c r="F195" s="1726"/>
      <c r="G195" s="1727"/>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324738</v>
      </c>
      <c r="H197" s="176"/>
    </row>
    <row r="198" spans="1:8" ht="19.899999999999999" customHeight="1">
      <c r="A198" s="181" t="s">
        <v>250</v>
      </c>
      <c r="B198" s="182"/>
      <c r="C198" s="182"/>
      <c r="D198" s="182"/>
      <c r="E198" s="182"/>
      <c r="F198" s="256" t="s">
        <v>251</v>
      </c>
      <c r="G198" s="307">
        <v>56275</v>
      </c>
      <c r="H198" s="176"/>
    </row>
    <row r="199" spans="1:8" ht="19.899999999999999" customHeight="1">
      <c r="A199" s="181" t="s">
        <v>252</v>
      </c>
      <c r="B199" s="182"/>
      <c r="C199" s="182"/>
      <c r="D199" s="182"/>
      <c r="E199" s="182"/>
      <c r="F199" s="256" t="s">
        <v>253</v>
      </c>
      <c r="G199" s="307">
        <v>130509</v>
      </c>
      <c r="H199" s="176"/>
    </row>
    <row r="200" spans="1:8" ht="19.899999999999999" customHeight="1">
      <c r="A200" s="181" t="s">
        <v>254</v>
      </c>
      <c r="B200" s="182"/>
      <c r="C200" s="182"/>
      <c r="D200" s="182"/>
      <c r="E200" s="182"/>
      <c r="F200" s="256" t="s">
        <v>255</v>
      </c>
      <c r="G200" s="307">
        <v>69536</v>
      </c>
      <c r="H200" s="176"/>
    </row>
    <row r="201" spans="1:8" ht="19.899999999999999" customHeight="1">
      <c r="A201" s="181" t="s">
        <v>256</v>
      </c>
      <c r="B201" s="182"/>
      <c r="C201" s="182"/>
      <c r="D201" s="182"/>
      <c r="E201" s="182"/>
      <c r="F201" s="256" t="s">
        <v>257</v>
      </c>
      <c r="G201" s="307">
        <v>935760</v>
      </c>
      <c r="H201" s="176"/>
    </row>
    <row r="202" spans="1:8" ht="19.899999999999999" customHeight="1">
      <c r="A202" s="181" t="s">
        <v>258</v>
      </c>
      <c r="B202" s="182"/>
      <c r="C202" s="182"/>
      <c r="D202" s="182"/>
      <c r="E202" s="182"/>
      <c r="F202" s="256" t="s">
        <v>259</v>
      </c>
      <c r="G202" s="307">
        <v>113198</v>
      </c>
      <c r="H202" s="176"/>
    </row>
    <row r="203" spans="1:8" ht="19.899999999999999" customHeight="1">
      <c r="A203" s="181" t="s">
        <v>260</v>
      </c>
      <c r="B203" s="182"/>
      <c r="C203" s="182"/>
      <c r="D203" s="182"/>
      <c r="E203" s="182"/>
      <c r="F203" s="256" t="s">
        <v>261</v>
      </c>
      <c r="G203" s="307">
        <v>499000</v>
      </c>
      <c r="H203" s="176"/>
    </row>
    <row r="204" spans="1:8" ht="19.899999999999999" customHeight="1">
      <c r="A204" s="181" t="s">
        <v>262</v>
      </c>
      <c r="B204" s="182"/>
      <c r="C204" s="182"/>
      <c r="D204" s="182"/>
      <c r="E204" s="182"/>
      <c r="F204" s="256" t="s">
        <v>263</v>
      </c>
      <c r="G204" s="307">
        <v>0</v>
      </c>
      <c r="H204" s="176"/>
    </row>
    <row r="205" spans="1:8" ht="19.899999999999999" customHeight="1">
      <c r="A205" s="181" t="s">
        <v>264</v>
      </c>
      <c r="B205" s="182"/>
      <c r="C205" s="182"/>
      <c r="D205" s="182"/>
      <c r="E205" s="182"/>
      <c r="F205" s="256" t="s">
        <v>265</v>
      </c>
      <c r="G205" s="307">
        <v>48000</v>
      </c>
      <c r="H205" s="176"/>
    </row>
    <row r="206" spans="1:8" ht="19.899999999999999" customHeight="1">
      <c r="A206" s="181" t="s">
        <v>266</v>
      </c>
      <c r="B206" s="182"/>
      <c r="C206" s="182"/>
      <c r="D206" s="182"/>
      <c r="E206" s="182"/>
      <c r="F206" s="256" t="s">
        <v>267</v>
      </c>
      <c r="G206" s="307">
        <v>237500</v>
      </c>
      <c r="H206" s="176"/>
    </row>
    <row r="207" spans="1:8" ht="19.899999999999999" customHeight="1">
      <c r="A207" s="181" t="s">
        <v>268</v>
      </c>
      <c r="B207" s="182"/>
      <c r="C207" s="182"/>
      <c r="D207" s="182"/>
      <c r="E207" s="182"/>
      <c r="F207" s="256" t="s">
        <v>269</v>
      </c>
      <c r="G207" s="307">
        <v>751000</v>
      </c>
      <c r="H207" s="176"/>
    </row>
    <row r="208" spans="1:8" ht="19.899999999999999" customHeight="1">
      <c r="A208" s="181" t="s">
        <v>270</v>
      </c>
      <c r="B208" s="182"/>
      <c r="C208" s="182"/>
      <c r="D208" s="182"/>
      <c r="E208" s="182"/>
      <c r="F208" s="256" t="s">
        <v>271</v>
      </c>
      <c r="G208" s="307">
        <v>46600</v>
      </c>
      <c r="H208" s="176"/>
    </row>
    <row r="209" spans="1:8" ht="19.899999999999999" customHeight="1">
      <c r="A209" s="181" t="s">
        <v>272</v>
      </c>
      <c r="B209" s="182"/>
      <c r="C209" s="182"/>
      <c r="D209" s="182"/>
      <c r="E209" s="182"/>
      <c r="F209" s="256" t="s">
        <v>273</v>
      </c>
      <c r="G209" s="307">
        <v>51000</v>
      </c>
      <c r="H209" s="176"/>
    </row>
    <row r="210" spans="1:8" ht="19.899999999999999" customHeight="1">
      <c r="A210" s="181" t="s">
        <v>274</v>
      </c>
      <c r="B210" s="176"/>
      <c r="C210" s="176"/>
      <c r="D210" s="176"/>
      <c r="E210" s="176"/>
      <c r="F210" s="256" t="s">
        <v>275</v>
      </c>
      <c r="G210" s="307">
        <v>7591</v>
      </c>
      <c r="H210" s="176"/>
    </row>
    <row r="211" spans="1:8" ht="19.899999999999999" customHeight="1">
      <c r="A211" s="181" t="s">
        <v>276</v>
      </c>
      <c r="B211" s="176"/>
      <c r="C211" s="176"/>
      <c r="D211" s="176"/>
      <c r="E211" s="176"/>
      <c r="F211" s="259">
        <v>64007</v>
      </c>
      <c r="G211" s="307">
        <v>0</v>
      </c>
      <c r="H211" s="176"/>
    </row>
    <row r="212" spans="1:8" ht="19.899999999999999" customHeight="1">
      <c r="A212" s="181" t="s">
        <v>277</v>
      </c>
      <c r="B212" s="182"/>
      <c r="C212" s="182"/>
      <c r="D212" s="182"/>
      <c r="E212" s="182"/>
      <c r="F212" s="256" t="s">
        <v>278</v>
      </c>
      <c r="G212" s="307">
        <v>2024385</v>
      </c>
      <c r="H212" s="176"/>
    </row>
    <row r="213" spans="1:8" ht="19.899999999999999" customHeight="1">
      <c r="A213" s="181" t="s">
        <v>279</v>
      </c>
      <c r="B213" s="182"/>
      <c r="C213" s="182"/>
      <c r="D213" s="182"/>
      <c r="E213" s="182"/>
      <c r="F213" s="256" t="s">
        <v>280</v>
      </c>
      <c r="G213" s="307">
        <v>0</v>
      </c>
      <c r="H213" s="176"/>
    </row>
    <row r="214" spans="1:8" ht="19.899999999999999" customHeight="1">
      <c r="A214" s="181" t="s">
        <v>281</v>
      </c>
      <c r="B214" s="182"/>
      <c r="C214" s="182"/>
      <c r="D214" s="182"/>
      <c r="E214" s="182"/>
      <c r="F214" s="256" t="s">
        <v>282</v>
      </c>
      <c r="G214" s="307">
        <v>0</v>
      </c>
      <c r="H214" s="176"/>
    </row>
    <row r="215" spans="1:8" ht="19.899999999999999" customHeight="1">
      <c r="A215" s="181" t="s">
        <v>283</v>
      </c>
      <c r="B215" s="182"/>
      <c r="C215" s="182"/>
      <c r="D215" s="182"/>
      <c r="E215" s="182"/>
      <c r="F215" s="256" t="s">
        <v>284</v>
      </c>
      <c r="G215" s="307">
        <v>188098</v>
      </c>
      <c r="H215" s="176"/>
    </row>
    <row r="216" spans="1:8" ht="19.899999999999999" customHeight="1">
      <c r="A216" s="181" t="s">
        <v>285</v>
      </c>
      <c r="B216" s="182"/>
      <c r="C216" s="182"/>
      <c r="D216" s="182"/>
      <c r="E216" s="182"/>
      <c r="F216" s="256" t="s">
        <v>286</v>
      </c>
      <c r="G216" s="307">
        <v>476745</v>
      </c>
      <c r="H216" s="176"/>
    </row>
    <row r="217" spans="1:8" ht="19.899999999999999" customHeight="1">
      <c r="A217" s="181" t="s">
        <v>287</v>
      </c>
      <c r="B217" s="176"/>
      <c r="C217" s="176"/>
      <c r="D217" s="176"/>
      <c r="E217" s="176"/>
      <c r="F217" s="298" t="s">
        <v>288</v>
      </c>
      <c r="G217" s="307">
        <v>708806</v>
      </c>
      <c r="H217" s="176"/>
    </row>
    <row r="218" spans="1:8" ht="19.899999999999999" customHeight="1">
      <c r="A218" s="181" t="s">
        <v>289</v>
      </c>
      <c r="B218" s="182"/>
      <c r="C218" s="182"/>
      <c r="D218" s="182"/>
      <c r="E218" s="182"/>
      <c r="F218" s="256" t="s">
        <v>290</v>
      </c>
      <c r="G218" s="307">
        <v>179058</v>
      </c>
      <c r="H218" s="176"/>
    </row>
    <row r="219" spans="1:8" ht="19.899999999999999" customHeight="1">
      <c r="A219" s="181" t="s">
        <v>291</v>
      </c>
      <c r="B219" s="182"/>
      <c r="C219" s="182"/>
      <c r="D219" s="182"/>
      <c r="E219" s="182"/>
      <c r="F219" s="256" t="s">
        <v>292</v>
      </c>
      <c r="G219" s="307">
        <v>119514</v>
      </c>
      <c r="H219" s="176"/>
    </row>
    <row r="220" spans="1:8" ht="19.899999999999999" customHeight="1">
      <c r="A220" s="183" t="s">
        <v>293</v>
      </c>
      <c r="B220" s="184"/>
      <c r="C220" s="184"/>
      <c r="D220" s="184"/>
      <c r="E220" s="184"/>
      <c r="F220" s="271" t="s">
        <v>294</v>
      </c>
      <c r="G220" s="307">
        <v>194709</v>
      </c>
      <c r="H220" s="176"/>
    </row>
    <row r="221" spans="1:8" ht="19.899999999999999" customHeight="1">
      <c r="A221" s="181" t="s">
        <v>295</v>
      </c>
      <c r="B221" s="182"/>
      <c r="C221" s="182"/>
      <c r="D221" s="182"/>
      <c r="E221" s="182"/>
      <c r="F221" s="285" t="s">
        <v>296</v>
      </c>
      <c r="G221" s="307">
        <v>0</v>
      </c>
      <c r="H221" s="176"/>
    </row>
    <row r="222" spans="1:8" ht="19.899999999999999" customHeight="1">
      <c r="A222" s="181" t="s">
        <v>297</v>
      </c>
      <c r="B222" s="182"/>
      <c r="C222" s="182"/>
      <c r="D222" s="182"/>
      <c r="E222" s="182"/>
      <c r="F222" s="256" t="s">
        <v>298</v>
      </c>
      <c r="G222" s="307">
        <v>0</v>
      </c>
      <c r="H222" s="176"/>
    </row>
    <row r="223" spans="1:8" ht="19.899999999999999" customHeight="1">
      <c r="A223" s="181" t="s">
        <v>299</v>
      </c>
      <c r="B223" s="182"/>
      <c r="C223" s="182"/>
      <c r="D223" s="182"/>
      <c r="E223" s="182"/>
      <c r="F223" s="256" t="s">
        <v>300</v>
      </c>
      <c r="G223" s="307">
        <v>0</v>
      </c>
      <c r="H223" s="176"/>
    </row>
    <row r="224" spans="1:8" ht="19.899999999999999" customHeight="1">
      <c r="A224" s="181" t="s">
        <v>301</v>
      </c>
      <c r="B224" s="182"/>
      <c r="C224" s="182"/>
      <c r="D224" s="182"/>
      <c r="E224" s="182"/>
      <c r="F224" s="256" t="s">
        <v>302</v>
      </c>
      <c r="G224" s="307">
        <v>605437</v>
      </c>
      <c r="H224" s="176"/>
    </row>
    <row r="225" spans="1:9" ht="19.899999999999999" customHeight="1">
      <c r="A225" s="181" t="s">
        <v>303</v>
      </c>
      <c r="B225" s="182"/>
      <c r="C225" s="182"/>
      <c r="D225" s="182"/>
      <c r="E225" s="182"/>
      <c r="F225" s="256" t="s">
        <v>304</v>
      </c>
      <c r="G225" s="307">
        <v>0</v>
      </c>
      <c r="H225" s="176"/>
    </row>
    <row r="226" spans="1:9" ht="19.899999999999999" customHeight="1">
      <c r="A226" s="181" t="s">
        <v>305</v>
      </c>
      <c r="B226" s="182"/>
      <c r="C226" s="182"/>
      <c r="D226" s="182"/>
      <c r="E226" s="182"/>
      <c r="F226" s="256" t="s">
        <v>306</v>
      </c>
      <c r="G226" s="307">
        <v>0</v>
      </c>
      <c r="H226" s="176"/>
    </row>
    <row r="227" spans="1:9" ht="19.899999999999999" customHeight="1">
      <c r="A227" s="226" t="s">
        <v>307</v>
      </c>
      <c r="B227" s="182"/>
      <c r="C227" s="182"/>
      <c r="D227" s="227"/>
      <c r="E227" s="182"/>
      <c r="F227" s="312" t="s">
        <v>308</v>
      </c>
      <c r="G227" s="307">
        <v>0</v>
      </c>
      <c r="H227" s="176"/>
    </row>
    <row r="228" spans="1:9" ht="19.899999999999999" customHeight="1">
      <c r="A228" s="226" t="s">
        <v>309</v>
      </c>
      <c r="B228" s="228"/>
      <c r="C228" s="228"/>
      <c r="D228" s="229"/>
      <c r="E228" s="228"/>
      <c r="F228" s="313" t="s">
        <v>310</v>
      </c>
      <c r="G228" s="307">
        <v>0</v>
      </c>
      <c r="H228" s="176"/>
    </row>
    <row r="229" spans="1:9" ht="19.899999999999999" customHeight="1">
      <c r="A229" s="226" t="s">
        <v>311</v>
      </c>
      <c r="B229" s="228"/>
      <c r="C229" s="228"/>
      <c r="D229" s="229"/>
      <c r="E229" s="228"/>
      <c r="F229" s="313" t="s">
        <v>312</v>
      </c>
      <c r="G229" s="307">
        <v>0</v>
      </c>
      <c r="H229" s="176"/>
    </row>
    <row r="230" spans="1:9" ht="19.899999999999999" customHeight="1">
      <c r="A230" s="226" t="s">
        <v>313</v>
      </c>
      <c r="B230" s="228"/>
      <c r="C230" s="228"/>
      <c r="D230" s="229"/>
      <c r="E230" s="228"/>
      <c r="F230" s="314" t="s">
        <v>314</v>
      </c>
      <c r="G230" s="307">
        <v>0</v>
      </c>
      <c r="H230" s="176"/>
    </row>
    <row r="231" spans="1:9" ht="19.899999999999999" customHeight="1">
      <c r="A231" s="226" t="s">
        <v>315</v>
      </c>
      <c r="B231" s="228"/>
      <c r="C231" s="228"/>
      <c r="D231" s="229"/>
      <c r="E231" s="228"/>
      <c r="F231" s="315">
        <v>69270</v>
      </c>
      <c r="G231" s="307">
        <v>0</v>
      </c>
      <c r="H231" s="176"/>
    </row>
    <row r="232" spans="1:9" ht="19.899999999999999" customHeight="1">
      <c r="A232" s="181" t="s">
        <v>316</v>
      </c>
      <c r="B232" s="182"/>
      <c r="C232" s="182"/>
      <c r="D232" s="182"/>
      <c r="E232" s="182"/>
      <c r="F232" s="256" t="s">
        <v>317</v>
      </c>
      <c r="G232" s="307">
        <v>329753</v>
      </c>
      <c r="H232" s="176"/>
      <c r="I232" s="230"/>
    </row>
    <row r="233" spans="1:9" ht="19.899999999999999" customHeight="1">
      <c r="A233" s="181" t="s">
        <v>318</v>
      </c>
      <c r="B233" s="182"/>
      <c r="C233" s="182"/>
      <c r="D233" s="182"/>
      <c r="E233" s="182"/>
      <c r="F233" s="256" t="s">
        <v>319</v>
      </c>
      <c r="G233" s="307">
        <v>0</v>
      </c>
      <c r="H233" s="176"/>
    </row>
    <row r="234" spans="1:9" ht="19.899999999999999" customHeight="1">
      <c r="A234" s="181" t="s">
        <v>320</v>
      </c>
      <c r="B234" s="182"/>
      <c r="C234" s="182"/>
      <c r="D234" s="182"/>
      <c r="E234" s="182"/>
      <c r="F234" s="256" t="s">
        <v>321</v>
      </c>
      <c r="G234" s="316">
        <v>50000</v>
      </c>
      <c r="H234" s="176"/>
    </row>
    <row r="235" spans="1:9" ht="19.899999999999999" customHeight="1">
      <c r="A235" s="181"/>
      <c r="B235" s="182"/>
      <c r="C235" s="182"/>
      <c r="D235" s="182"/>
      <c r="E235" s="182"/>
      <c r="F235" s="256"/>
      <c r="G235" s="317"/>
      <c r="H235" s="176"/>
    </row>
    <row r="236" spans="1:9" ht="19.899999999999999" customHeight="1">
      <c r="A236" s="205" t="s">
        <v>322</v>
      </c>
      <c r="B236" s="275"/>
      <c r="C236" s="275"/>
      <c r="D236" s="275"/>
      <c r="E236" s="275"/>
      <c r="F236" s="276"/>
      <c r="G236" s="318">
        <f>SUM(G197:G234)</f>
        <v>8147212</v>
      </c>
      <c r="H236" s="176"/>
    </row>
    <row r="237" spans="1:9" ht="19.899999999999999" customHeight="1">
      <c r="A237" s="224"/>
      <c r="B237" s="225"/>
      <c r="C237" s="225"/>
      <c r="D237" s="225"/>
      <c r="E237" s="225"/>
      <c r="F237" s="1728"/>
      <c r="G237" s="1729"/>
      <c r="H237" s="176"/>
    </row>
    <row r="238" spans="1:9" ht="19.899999999999999" customHeight="1">
      <c r="A238" s="1730" t="s">
        <v>323</v>
      </c>
      <c r="B238" s="1731"/>
      <c r="C238" s="1731"/>
      <c r="D238" s="1731"/>
      <c r="E238" s="1731"/>
      <c r="F238" s="1732"/>
      <c r="G238" s="1733"/>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0</v>
      </c>
      <c r="H240" s="176"/>
    </row>
    <row r="241" spans="1:10" ht="19.899999999999999" customHeight="1">
      <c r="A241" s="183" t="s">
        <v>326</v>
      </c>
      <c r="B241" s="184"/>
      <c r="C241" s="184"/>
      <c r="D241" s="184"/>
      <c r="E241" s="184"/>
      <c r="F241" s="271" t="s">
        <v>327</v>
      </c>
      <c r="G241" s="320">
        <v>223016</v>
      </c>
      <c r="H241" s="176"/>
    </row>
    <row r="242" spans="1:10" ht="19.899999999999999" customHeight="1">
      <c r="A242" s="181" t="s">
        <v>328</v>
      </c>
      <c r="B242" s="182"/>
      <c r="C242" s="182"/>
      <c r="D242" s="182"/>
      <c r="E242" s="182"/>
      <c r="F242" s="256" t="s">
        <v>329</v>
      </c>
      <c r="G242" s="320">
        <v>0</v>
      </c>
      <c r="H242" s="176"/>
    </row>
    <row r="243" spans="1:10" ht="19.899999999999999" customHeight="1">
      <c r="A243" s="183" t="s">
        <v>330</v>
      </c>
      <c r="B243" s="184"/>
      <c r="C243" s="184"/>
      <c r="D243" s="184"/>
      <c r="E243" s="184"/>
      <c r="F243" s="271" t="s">
        <v>331</v>
      </c>
      <c r="G243" s="320">
        <v>0</v>
      </c>
      <c r="H243" s="187"/>
      <c r="I243" s="232"/>
    </row>
    <row r="244" spans="1:10" ht="19.899999999999999" customHeight="1">
      <c r="A244" s="183" t="s">
        <v>332</v>
      </c>
      <c r="B244" s="184"/>
      <c r="C244" s="184"/>
      <c r="D244" s="184"/>
      <c r="E244" s="184"/>
      <c r="F244" s="289">
        <v>73050</v>
      </c>
      <c r="G244" s="320">
        <v>0</v>
      </c>
      <c r="H244" s="187"/>
      <c r="I244" s="232"/>
    </row>
    <row r="245" spans="1:10" ht="19.899999999999999" customHeight="1">
      <c r="A245" s="183" t="s">
        <v>333</v>
      </c>
      <c r="B245" s="184"/>
      <c r="C245" s="184"/>
      <c r="D245" s="184"/>
      <c r="E245" s="184"/>
      <c r="F245" s="271" t="s">
        <v>334</v>
      </c>
      <c r="G245" s="320">
        <v>0</v>
      </c>
      <c r="H245" s="187"/>
      <c r="I245" s="232"/>
    </row>
    <row r="246" spans="1:10" ht="19.899999999999999" customHeight="1">
      <c r="A246" s="183" t="s">
        <v>335</v>
      </c>
      <c r="B246" s="184"/>
      <c r="C246" s="184"/>
      <c r="D246" s="184"/>
      <c r="E246" s="184"/>
      <c r="F246" s="271" t="s">
        <v>336</v>
      </c>
      <c r="G246" s="320">
        <v>0</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0</v>
      </c>
      <c r="H248" s="187"/>
      <c r="I248" s="232"/>
      <c r="J248" s="232"/>
    </row>
    <row r="249" spans="1:10" ht="19.899999999999999" customHeight="1">
      <c r="A249" s="183" t="s">
        <v>341</v>
      </c>
      <c r="B249" s="184"/>
      <c r="C249" s="184"/>
      <c r="D249" s="184"/>
      <c r="E249" s="184"/>
      <c r="F249" s="271" t="s">
        <v>342</v>
      </c>
      <c r="G249" s="320">
        <v>50000</v>
      </c>
      <c r="H249" s="187"/>
      <c r="I249" s="232"/>
    </row>
    <row r="250" spans="1:10" ht="19.899999999999999" customHeight="1">
      <c r="A250" s="183"/>
      <c r="B250" s="184"/>
      <c r="C250" s="184"/>
      <c r="D250" s="184"/>
      <c r="E250" s="184"/>
      <c r="F250" s="271"/>
      <c r="G250" s="1734"/>
      <c r="H250" s="187"/>
      <c r="I250" s="232"/>
    </row>
    <row r="251" spans="1:10" ht="19.899999999999999" customHeight="1">
      <c r="A251" s="205" t="s">
        <v>343</v>
      </c>
      <c r="B251" s="275"/>
      <c r="C251" s="275"/>
      <c r="D251" s="275"/>
      <c r="E251" s="275"/>
      <c r="F251" s="276"/>
      <c r="G251" s="318">
        <f>SUM(G240:G249)</f>
        <v>273016</v>
      </c>
      <c r="H251" s="176"/>
    </row>
    <row r="252" spans="1:10" ht="19.899999999999999" customHeight="1">
      <c r="A252" s="224"/>
      <c r="B252" s="225"/>
      <c r="C252" s="225"/>
      <c r="D252" s="225"/>
      <c r="E252" s="225"/>
      <c r="F252" s="225"/>
      <c r="G252" s="1735"/>
      <c r="H252" s="176"/>
    </row>
    <row r="253" spans="1:10" ht="19.899999999999999" customHeight="1" thickBot="1">
      <c r="A253" s="213" t="s">
        <v>344</v>
      </c>
      <c r="B253" s="214"/>
      <c r="C253" s="214"/>
      <c r="D253" s="214"/>
      <c r="E253" s="214"/>
      <c r="F253" s="215"/>
      <c r="G253" s="233">
        <f>SUM(G193+G236+G251)</f>
        <v>35686279</v>
      </c>
      <c r="H253" s="176"/>
    </row>
    <row r="254" spans="1:10" ht="19.899999999999999" customHeight="1" thickTop="1">
      <c r="A254" s="624"/>
      <c r="B254" s="625"/>
      <c r="C254" s="625"/>
      <c r="D254" s="625"/>
      <c r="E254" s="625"/>
      <c r="F254" s="626"/>
      <c r="G254" s="627"/>
      <c r="H254" s="176"/>
    </row>
    <row r="255" spans="1:10" ht="19.899999999999999" customHeight="1">
      <c r="A255" s="1736"/>
      <c r="B255" s="1737"/>
      <c r="C255" s="1737"/>
      <c r="D255" s="1737"/>
      <c r="E255" s="1737"/>
      <c r="F255" s="1738"/>
      <c r="G255" s="1739"/>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100000</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0</v>
      </c>
      <c r="H260" s="176"/>
    </row>
    <row r="261" spans="1:12" ht="19.899999999999999" customHeight="1">
      <c r="A261" s="181" t="s">
        <v>349</v>
      </c>
      <c r="B261" s="182"/>
      <c r="C261" s="182"/>
      <c r="D261" s="182"/>
      <c r="E261" s="182"/>
      <c r="F261" s="321">
        <v>30500</v>
      </c>
      <c r="G261" s="307">
        <v>0</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5860157</v>
      </c>
      <c r="H264" s="176"/>
    </row>
    <row r="265" spans="1:12" ht="19.899999999999999" customHeight="1">
      <c r="A265" s="181" t="s">
        <v>353</v>
      </c>
      <c r="B265" s="182"/>
      <c r="C265" s="182"/>
      <c r="D265" s="182"/>
      <c r="E265" s="182"/>
      <c r="F265" s="321">
        <v>31100</v>
      </c>
      <c r="G265" s="166">
        <v>2383126</v>
      </c>
      <c r="H265" s="176"/>
    </row>
    <row r="266" spans="1:12" ht="19.899999999999999" customHeight="1">
      <c r="A266" s="181"/>
      <c r="B266" s="182"/>
      <c r="C266" s="182"/>
      <c r="D266" s="182"/>
      <c r="E266" s="182"/>
      <c r="F266" s="321"/>
      <c r="G266" s="1740"/>
      <c r="H266" s="176"/>
    </row>
    <row r="267" spans="1:12" ht="19.899999999999999" customHeight="1">
      <c r="A267" s="186" t="s">
        <v>354</v>
      </c>
      <c r="B267" s="182"/>
      <c r="C267" s="182"/>
      <c r="D267" s="182"/>
      <c r="E267" s="182"/>
      <c r="F267" s="321"/>
      <c r="G267" s="628">
        <f>SUM(G257:G265)</f>
        <v>8343283</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-16504076</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f>G267+G269</f>
        <v>-8160793</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rgb="FFFFFF00"/>
  </sheetPr>
  <dimension ref="A1:L275"/>
  <sheetViews>
    <sheetView showGridLines="0" zoomScale="60" zoomScaleNormal="60" zoomScaleSheetLayoutView="80" zoomScalePageLayoutView="80" workbookViewId="0">
      <selection activeCell="J2" sqref="J2"/>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G1" s="168"/>
    </row>
    <row r="2" spans="1:8" ht="30" customHeight="1" thickBot="1">
      <c r="A2" s="1743" t="s">
        <v>0</v>
      </c>
      <c r="B2" s="1744" t="s">
        <v>380</v>
      </c>
      <c r="C2" s="1744"/>
      <c r="D2" s="1744"/>
      <c r="E2" s="1744"/>
      <c r="F2" s="1744"/>
      <c r="G2" s="1745"/>
    </row>
    <row r="3" spans="1:8" ht="22.9" customHeight="1">
      <c r="A3" s="1746" t="s">
        <v>1</v>
      </c>
      <c r="B3" s="1746"/>
      <c r="C3" s="1746"/>
      <c r="D3" s="1746"/>
      <c r="E3" s="1746"/>
      <c r="F3" s="1746"/>
      <c r="G3" s="1746"/>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1742"/>
      <c r="B6" s="1742"/>
      <c r="C6" s="1742"/>
      <c r="D6" s="1742"/>
      <c r="E6" s="1742"/>
      <c r="F6" s="1742"/>
      <c r="G6" s="1742"/>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v>7848779</v>
      </c>
      <c r="H12" s="176"/>
    </row>
    <row r="13" spans="1:8" ht="19.899999999999999" customHeight="1">
      <c r="A13" s="181" t="s">
        <v>8</v>
      </c>
      <c r="B13" s="182"/>
      <c r="C13" s="176" t="s">
        <v>10</v>
      </c>
      <c r="D13" s="182"/>
      <c r="E13" s="182"/>
      <c r="F13" s="256" t="s">
        <v>11</v>
      </c>
      <c r="G13" s="255">
        <v>24585118</v>
      </c>
      <c r="H13" s="176"/>
    </row>
    <row r="14" spans="1:8" ht="19.899999999999999" customHeight="1">
      <c r="A14" s="181" t="s">
        <v>8</v>
      </c>
      <c r="B14" s="182"/>
      <c r="C14" s="182" t="s">
        <v>12</v>
      </c>
      <c r="D14" s="182"/>
      <c r="E14" s="182"/>
      <c r="F14" s="256" t="s">
        <v>13</v>
      </c>
      <c r="G14" s="257">
        <v>9400192</v>
      </c>
      <c r="H14" s="176"/>
    </row>
    <row r="15" spans="1:8" ht="19.899999999999999" customHeight="1">
      <c r="A15" s="181" t="s">
        <v>8</v>
      </c>
      <c r="B15" s="182"/>
      <c r="C15" s="185" t="s">
        <v>14</v>
      </c>
      <c r="D15" s="182"/>
      <c r="E15" s="182"/>
      <c r="F15" s="256" t="s">
        <v>15</v>
      </c>
      <c r="G15" s="257">
        <v>476188</v>
      </c>
      <c r="H15" s="176"/>
    </row>
    <row r="16" spans="1:8" ht="19.899999999999999" customHeight="1">
      <c r="A16" s="181" t="s">
        <v>8</v>
      </c>
      <c r="B16" s="182"/>
      <c r="C16" s="185" t="s">
        <v>16</v>
      </c>
      <c r="D16" s="182"/>
      <c r="E16" s="182"/>
      <c r="F16" s="256" t="s">
        <v>17</v>
      </c>
      <c r="G16" s="258">
        <v>2169275</v>
      </c>
      <c r="H16" s="176"/>
    </row>
    <row r="17" spans="1:8" ht="19.899999999999999" customHeight="1">
      <c r="A17" s="181" t="s">
        <v>8</v>
      </c>
      <c r="B17" s="182"/>
      <c r="C17" s="176" t="s">
        <v>18</v>
      </c>
      <c r="D17" s="182"/>
      <c r="E17" s="182"/>
      <c r="F17" s="259">
        <v>40160</v>
      </c>
      <c r="G17" s="258">
        <v>0</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919">
        <v>44479552</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v>706801</v>
      </c>
      <c r="H21" s="187"/>
    </row>
    <row r="22" spans="1:8" ht="19.899999999999999" customHeight="1">
      <c r="A22" s="183" t="s">
        <v>20</v>
      </c>
      <c r="B22" s="182"/>
      <c r="C22" s="176" t="s">
        <v>10</v>
      </c>
      <c r="D22" s="182"/>
      <c r="E22" s="182"/>
      <c r="F22" s="256" t="s">
        <v>21</v>
      </c>
      <c r="G22" s="262">
        <v>2165317</v>
      </c>
      <c r="H22" s="176"/>
    </row>
    <row r="23" spans="1:8" ht="19.899999999999999" customHeight="1">
      <c r="A23" s="183" t="s">
        <v>20</v>
      </c>
      <c r="B23" s="182"/>
      <c r="C23" s="182" t="s">
        <v>12</v>
      </c>
      <c r="D23" s="182"/>
      <c r="E23" s="182"/>
      <c r="F23" s="256" t="s">
        <v>22</v>
      </c>
      <c r="G23" s="263">
        <v>680528</v>
      </c>
      <c r="H23" s="176"/>
    </row>
    <row r="24" spans="1:8" ht="19.899999999999999" customHeight="1">
      <c r="A24" s="183" t="s">
        <v>20</v>
      </c>
      <c r="B24" s="182"/>
      <c r="C24" s="185" t="s">
        <v>14</v>
      </c>
      <c r="D24" s="182"/>
      <c r="E24" s="182"/>
      <c r="F24" s="256" t="s">
        <v>23</v>
      </c>
      <c r="G24" s="263">
        <v>117513</v>
      </c>
      <c r="H24" s="176"/>
    </row>
    <row r="25" spans="1:8" ht="19.899999999999999" customHeight="1">
      <c r="A25" s="183" t="s">
        <v>20</v>
      </c>
      <c r="B25" s="182"/>
      <c r="C25" s="185" t="s">
        <v>16</v>
      </c>
      <c r="D25" s="182"/>
      <c r="E25" s="182"/>
      <c r="F25" s="256" t="s">
        <v>24</v>
      </c>
      <c r="G25" s="263">
        <v>410270</v>
      </c>
      <c r="H25" s="176"/>
    </row>
    <row r="26" spans="1:8" ht="19.899999999999999" customHeight="1">
      <c r="A26" s="183" t="s">
        <v>20</v>
      </c>
      <c r="B26" s="182"/>
      <c r="C26" s="176" t="s">
        <v>18</v>
      </c>
      <c r="D26" s="182"/>
      <c r="E26" s="182"/>
      <c r="F26" s="259">
        <v>40360</v>
      </c>
      <c r="G26" s="263">
        <v>0</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920">
        <v>4080429</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v>0</v>
      </c>
      <c r="H30" s="176"/>
    </row>
    <row r="31" spans="1:8" ht="19.899999999999999" customHeight="1">
      <c r="A31" s="181" t="s">
        <v>26</v>
      </c>
      <c r="B31" s="182"/>
      <c r="C31" s="176" t="s">
        <v>29</v>
      </c>
      <c r="D31" s="182"/>
      <c r="E31" s="182"/>
      <c r="F31" s="256" t="s">
        <v>30</v>
      </c>
      <c r="G31" s="266">
        <v>0</v>
      </c>
      <c r="H31" s="176"/>
    </row>
    <row r="32" spans="1:8" ht="19.899999999999999" customHeight="1">
      <c r="A32" s="181" t="s">
        <v>31</v>
      </c>
      <c r="B32" s="182"/>
      <c r="C32" s="182" t="s">
        <v>27</v>
      </c>
      <c r="D32" s="182"/>
      <c r="E32" s="182"/>
      <c r="F32" s="256" t="s">
        <v>28</v>
      </c>
      <c r="G32" s="266">
        <v>0</v>
      </c>
      <c r="H32" s="176"/>
    </row>
    <row r="33" spans="1:8" ht="19.899999999999999" customHeight="1">
      <c r="A33" s="181" t="s">
        <v>31</v>
      </c>
      <c r="B33" s="182"/>
      <c r="C33" s="176" t="s">
        <v>29</v>
      </c>
      <c r="D33" s="182"/>
      <c r="E33" s="182"/>
      <c r="F33" s="256" t="s">
        <v>30</v>
      </c>
      <c r="G33" s="266">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920">
        <v>0</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v>0</v>
      </c>
      <c r="H37" s="176"/>
    </row>
    <row r="38" spans="1:8" ht="19.899999999999999" customHeight="1">
      <c r="A38" s="181" t="s">
        <v>33</v>
      </c>
      <c r="B38" s="182"/>
      <c r="C38" s="1156" t="s">
        <v>29</v>
      </c>
      <c r="D38" s="1156"/>
      <c r="E38" s="1156"/>
      <c r="F38" s="256" t="s">
        <v>35</v>
      </c>
      <c r="G38" s="263">
        <v>0</v>
      </c>
      <c r="H38" s="176"/>
    </row>
    <row r="39" spans="1:8" ht="19.899999999999999" customHeight="1">
      <c r="A39" s="181" t="s">
        <v>36</v>
      </c>
      <c r="B39" s="182"/>
      <c r="C39" s="182" t="s">
        <v>27</v>
      </c>
      <c r="D39" s="182"/>
      <c r="E39" s="182"/>
      <c r="F39" s="256" t="s">
        <v>34</v>
      </c>
      <c r="G39" s="263">
        <v>0</v>
      </c>
      <c r="H39" s="176"/>
    </row>
    <row r="40" spans="1:8" ht="19.899999999999999" customHeight="1">
      <c r="A40" s="181" t="s">
        <v>36</v>
      </c>
      <c r="B40" s="182"/>
      <c r="C40" s="1156" t="s">
        <v>29</v>
      </c>
      <c r="D40" s="1156"/>
      <c r="E40" s="1156"/>
      <c r="F40" s="256" t="s">
        <v>35</v>
      </c>
      <c r="G40" s="263">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920">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268">
        <v>48559981</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36455</v>
      </c>
      <c r="H46" s="176"/>
    </row>
    <row r="47" spans="1:8" ht="19.899999999999999" customHeight="1">
      <c r="A47" s="181" t="s">
        <v>41</v>
      </c>
      <c r="B47" s="189"/>
      <c r="C47" s="189"/>
      <c r="D47" s="189"/>
      <c r="E47" s="189"/>
      <c r="F47" s="270" t="s">
        <v>42</v>
      </c>
      <c r="G47" s="269">
        <v>1963236.15</v>
      </c>
      <c r="H47" s="187"/>
    </row>
    <row r="48" spans="1:8" ht="19.899999999999999" customHeight="1">
      <c r="A48" s="181" t="s">
        <v>43</v>
      </c>
      <c r="B48" s="176"/>
      <c r="C48" s="189"/>
      <c r="D48" s="189"/>
      <c r="E48" s="189"/>
      <c r="F48" s="270" t="s">
        <v>44</v>
      </c>
      <c r="G48" s="269">
        <v>0</v>
      </c>
      <c r="H48" s="187"/>
    </row>
    <row r="49" spans="1:8" ht="19.899999999999999" customHeight="1">
      <c r="A49" s="181" t="s">
        <v>45</v>
      </c>
      <c r="B49" s="182"/>
      <c r="C49" s="182"/>
      <c r="D49" s="182"/>
      <c r="E49" s="182"/>
      <c r="F49" s="271" t="s">
        <v>46</v>
      </c>
      <c r="G49" s="269">
        <v>1350</v>
      </c>
      <c r="H49" s="176"/>
    </row>
    <row r="50" spans="1:8" ht="19.899999999999999" customHeight="1">
      <c r="A50" s="181" t="s">
        <v>47</v>
      </c>
      <c r="B50" s="182"/>
      <c r="C50" s="182"/>
      <c r="D50" s="182"/>
      <c r="E50" s="182"/>
      <c r="F50" s="271" t="s">
        <v>48</v>
      </c>
      <c r="G50" s="269">
        <v>3721989.3899999997</v>
      </c>
      <c r="H50" s="176"/>
    </row>
    <row r="51" spans="1:8" ht="19.899999999999999" customHeight="1">
      <c r="A51" s="181" t="s">
        <v>49</v>
      </c>
      <c r="B51" s="182"/>
      <c r="C51" s="182"/>
      <c r="D51" s="182"/>
      <c r="E51" s="182"/>
      <c r="F51" s="254">
        <v>40450</v>
      </c>
      <c r="G51" s="269">
        <v>3995700</v>
      </c>
      <c r="H51" s="176"/>
    </row>
    <row r="52" spans="1:8" ht="19.899999999999999" customHeight="1">
      <c r="A52" s="181" t="s">
        <v>50</v>
      </c>
      <c r="B52" s="182"/>
      <c r="C52" s="182"/>
      <c r="D52" s="182"/>
      <c r="E52" s="182"/>
      <c r="F52" s="271" t="s">
        <v>51</v>
      </c>
      <c r="G52" s="269">
        <v>625000</v>
      </c>
      <c r="H52" s="176"/>
    </row>
    <row r="53" spans="1:8" ht="19.899999999999999" customHeight="1">
      <c r="A53" s="183" t="s">
        <v>52</v>
      </c>
      <c r="B53" s="184"/>
      <c r="C53" s="184"/>
      <c r="D53" s="184"/>
      <c r="E53" s="184"/>
      <c r="F53" s="270" t="s">
        <v>53</v>
      </c>
      <c r="G53" s="269">
        <v>0</v>
      </c>
      <c r="H53" s="176"/>
    </row>
    <row r="54" spans="1:8" ht="19.899999999999999" customHeight="1">
      <c r="A54" s="183" t="s">
        <v>54</v>
      </c>
      <c r="B54" s="184"/>
      <c r="C54" s="184"/>
      <c r="D54" s="184"/>
      <c r="E54" s="184"/>
      <c r="F54" s="271" t="s">
        <v>55</v>
      </c>
      <c r="G54" s="269">
        <v>0</v>
      </c>
      <c r="H54" s="176"/>
    </row>
    <row r="55" spans="1:8" ht="19.899999999999999" customHeight="1">
      <c r="A55" s="183" t="s">
        <v>56</v>
      </c>
      <c r="B55" s="184"/>
      <c r="C55" s="184"/>
      <c r="D55" s="184"/>
      <c r="E55" s="184"/>
      <c r="F55" s="270" t="s">
        <v>57</v>
      </c>
      <c r="G55" s="269">
        <v>0</v>
      </c>
      <c r="H55" s="176"/>
    </row>
    <row r="56" spans="1:8" ht="19.899999999999999" customHeight="1">
      <c r="A56" s="183" t="s">
        <v>58</v>
      </c>
      <c r="B56" s="184"/>
      <c r="C56" s="184"/>
      <c r="D56" s="184"/>
      <c r="E56" s="184"/>
      <c r="F56" s="271" t="s">
        <v>59</v>
      </c>
      <c r="G56" s="269">
        <v>85000</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2476437</v>
      </c>
      <c r="H58" s="176"/>
    </row>
    <row r="59" spans="1:8" ht="19.899999999999999" customHeight="1">
      <c r="A59" s="183" t="s">
        <v>64</v>
      </c>
      <c r="B59" s="184"/>
      <c r="C59" s="184"/>
      <c r="D59" s="184"/>
      <c r="E59" s="184"/>
      <c r="F59" s="271" t="s">
        <v>65</v>
      </c>
      <c r="G59" s="269">
        <v>116999.8</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0</v>
      </c>
      <c r="H61" s="176"/>
    </row>
    <row r="62" spans="1:8" ht="19.899999999999999" customHeight="1">
      <c r="A62" s="181"/>
      <c r="B62" s="182"/>
      <c r="C62" s="182"/>
      <c r="D62" s="182"/>
      <c r="E62" s="182"/>
      <c r="F62" s="256"/>
      <c r="G62" s="921"/>
      <c r="H62" s="176"/>
    </row>
    <row r="63" spans="1:8" ht="19.899999999999999" customHeight="1">
      <c r="A63" s="186" t="s">
        <v>70</v>
      </c>
      <c r="B63" s="182"/>
      <c r="C63" s="182"/>
      <c r="D63" s="182"/>
      <c r="E63" s="182"/>
      <c r="F63" s="256"/>
      <c r="G63" s="273">
        <v>61582148.339999996</v>
      </c>
      <c r="H63" s="176"/>
    </row>
    <row r="64" spans="1:8" ht="19.899999999999999" customHeight="1">
      <c r="A64" s="181"/>
      <c r="B64" s="182"/>
      <c r="C64" s="182"/>
      <c r="D64" s="182"/>
      <c r="E64" s="182"/>
      <c r="F64" s="256"/>
      <c r="G64" s="264"/>
      <c r="H64" s="176"/>
    </row>
    <row r="65" spans="1:8" ht="19.899999999999999" customHeight="1">
      <c r="A65" s="1580" t="s">
        <v>71</v>
      </c>
      <c r="B65" s="1581"/>
      <c r="C65" s="1581"/>
      <c r="D65" s="1581"/>
      <c r="E65" s="1581"/>
      <c r="F65" s="1582"/>
      <c r="G65" s="922"/>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0</v>
      </c>
      <c r="H67" s="176"/>
    </row>
    <row r="68" spans="1:8" ht="19.899999999999999" customHeight="1">
      <c r="A68" s="181" t="s">
        <v>74</v>
      </c>
      <c r="B68" s="182"/>
      <c r="C68" s="182"/>
      <c r="D68" s="182"/>
      <c r="E68" s="182"/>
      <c r="F68" s="256" t="s">
        <v>75</v>
      </c>
      <c r="G68" s="269">
        <v>1884889</v>
      </c>
      <c r="H68" s="176"/>
    </row>
    <row r="69" spans="1:8" ht="19.899999999999999" customHeight="1">
      <c r="A69" s="181" t="s">
        <v>76</v>
      </c>
      <c r="B69" s="182"/>
      <c r="C69" s="182"/>
      <c r="D69" s="182"/>
      <c r="E69" s="182"/>
      <c r="F69" s="256" t="s">
        <v>77</v>
      </c>
      <c r="G69" s="269">
        <v>3999.8</v>
      </c>
      <c r="H69" s="176"/>
    </row>
    <row r="70" spans="1:8" ht="19.899999999999999" customHeight="1">
      <c r="A70" s="181"/>
      <c r="B70" s="182"/>
      <c r="C70" s="182"/>
      <c r="D70" s="182"/>
      <c r="E70" s="182"/>
      <c r="F70" s="256"/>
      <c r="G70" s="923"/>
      <c r="H70" s="176"/>
    </row>
    <row r="71" spans="1:8" ht="19.899999999999999" customHeight="1">
      <c r="A71" s="186" t="s">
        <v>78</v>
      </c>
      <c r="B71" s="182"/>
      <c r="C71" s="182"/>
      <c r="D71" s="182"/>
      <c r="E71" s="182"/>
      <c r="F71" s="256"/>
      <c r="G71" s="274">
        <v>1888888.8</v>
      </c>
      <c r="H71" s="176"/>
    </row>
    <row r="72" spans="1:8" ht="19.899999999999999" customHeight="1">
      <c r="A72" s="191"/>
      <c r="B72" s="275"/>
      <c r="C72" s="275"/>
      <c r="D72" s="275"/>
      <c r="E72" s="275"/>
      <c r="F72" s="276"/>
      <c r="G72" s="924"/>
      <c r="H72" s="176"/>
    </row>
    <row r="73" spans="1:8" ht="19.899999999999999" customHeight="1">
      <c r="A73" s="1580" t="s">
        <v>79</v>
      </c>
      <c r="B73" s="1581"/>
      <c r="C73" s="1581"/>
      <c r="D73" s="1581"/>
      <c r="E73" s="1581"/>
      <c r="F73" s="1582"/>
      <c r="G73" s="925"/>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v>60811965</v>
      </c>
      <c r="H75" s="176"/>
    </row>
    <row r="76" spans="1:8" ht="19.899999999999999" customHeight="1">
      <c r="A76" s="181" t="s">
        <v>82</v>
      </c>
      <c r="B76" s="182"/>
      <c r="C76" s="182"/>
      <c r="D76" s="182"/>
      <c r="E76" s="182"/>
      <c r="F76" s="259">
        <v>42130</v>
      </c>
      <c r="G76" s="279">
        <v>0</v>
      </c>
      <c r="H76" s="176"/>
    </row>
    <row r="77" spans="1:8" ht="19.899999999999999" customHeight="1">
      <c r="A77" s="194" t="s">
        <v>83</v>
      </c>
      <c r="B77" s="195"/>
      <c r="C77" s="195"/>
      <c r="D77" s="195"/>
      <c r="E77" s="195"/>
      <c r="F77" s="280" t="s">
        <v>84</v>
      </c>
      <c r="G77" s="281">
        <v>1658238</v>
      </c>
      <c r="H77" s="176"/>
    </row>
    <row r="78" spans="1:8" ht="19.899999999999999" customHeight="1">
      <c r="A78" s="194" t="s">
        <v>85</v>
      </c>
      <c r="B78" s="195"/>
      <c r="C78" s="195"/>
      <c r="D78" s="195"/>
      <c r="E78" s="195"/>
      <c r="F78" s="280" t="s">
        <v>86</v>
      </c>
      <c r="G78" s="279">
        <v>0</v>
      </c>
      <c r="H78" s="176"/>
    </row>
    <row r="79" spans="1:8" ht="19.899999999999999" customHeight="1">
      <c r="A79" s="181" t="s">
        <v>87</v>
      </c>
      <c r="B79" s="182"/>
      <c r="C79" s="182"/>
      <c r="D79" s="182"/>
      <c r="E79" s="182"/>
      <c r="F79" s="256" t="s">
        <v>88</v>
      </c>
      <c r="G79" s="279">
        <v>0</v>
      </c>
      <c r="H79" s="176"/>
    </row>
    <row r="80" spans="1:8" ht="19.899999999999999" customHeight="1">
      <c r="A80" s="181" t="s">
        <v>89</v>
      </c>
      <c r="B80" s="182"/>
      <c r="C80" s="182"/>
      <c r="D80" s="182"/>
      <c r="E80" s="182"/>
      <c r="F80" s="256" t="s">
        <v>90</v>
      </c>
      <c r="G80" s="279">
        <v>700000</v>
      </c>
      <c r="H80" s="176"/>
    </row>
    <row r="81" spans="1:10" ht="19.899999999999999" customHeight="1">
      <c r="A81" s="181" t="s">
        <v>91</v>
      </c>
      <c r="B81" s="182"/>
      <c r="C81" s="182"/>
      <c r="D81" s="182"/>
      <c r="E81" s="182"/>
      <c r="F81" s="256" t="s">
        <v>92</v>
      </c>
      <c r="G81" s="278">
        <v>9443975</v>
      </c>
      <c r="H81" s="176"/>
    </row>
    <row r="82" spans="1:10" ht="19.899999999999999" customHeight="1">
      <c r="A82" s="196" t="s">
        <v>93</v>
      </c>
      <c r="B82" s="197"/>
      <c r="C82" s="197"/>
      <c r="D82" s="197"/>
      <c r="E82" s="197"/>
      <c r="F82" s="277" t="s">
        <v>94</v>
      </c>
      <c r="G82" s="279">
        <v>0</v>
      </c>
      <c r="H82" s="176"/>
    </row>
    <row r="83" spans="1:10" ht="19.899999999999999" customHeight="1">
      <c r="A83" s="181" t="s">
        <v>95</v>
      </c>
      <c r="B83" s="182"/>
      <c r="C83" s="182"/>
      <c r="D83" s="182"/>
      <c r="E83" s="182"/>
      <c r="F83" s="256" t="s">
        <v>96</v>
      </c>
      <c r="G83" s="279">
        <v>44999.8</v>
      </c>
      <c r="H83" s="176"/>
    </row>
    <row r="84" spans="1:10" ht="19.899999999999999" customHeight="1">
      <c r="A84" s="181"/>
      <c r="B84" s="182"/>
      <c r="C84" s="182"/>
      <c r="D84" s="182"/>
      <c r="E84" s="182"/>
      <c r="F84" s="256"/>
      <c r="G84" s="926"/>
      <c r="H84" s="176"/>
    </row>
    <row r="85" spans="1:10" ht="19.899999999999999" customHeight="1">
      <c r="A85" s="186" t="s">
        <v>97</v>
      </c>
      <c r="B85" s="182"/>
      <c r="C85" s="182"/>
      <c r="D85" s="182"/>
      <c r="E85" s="182"/>
      <c r="F85" s="256"/>
      <c r="G85" s="282">
        <v>72659177.799999997</v>
      </c>
      <c r="H85" s="176"/>
    </row>
    <row r="86" spans="1:10" ht="19.899999999999999" customHeight="1">
      <c r="A86" s="191"/>
      <c r="B86" s="275"/>
      <c r="C86" s="275"/>
      <c r="D86" s="275"/>
      <c r="E86" s="275"/>
      <c r="F86" s="276"/>
      <c r="G86" s="924"/>
      <c r="H86" s="176"/>
    </row>
    <row r="87" spans="1:10" ht="19.899999999999999" customHeight="1">
      <c r="A87" s="1583" t="s">
        <v>98</v>
      </c>
      <c r="B87" s="1584"/>
      <c r="C87" s="1584"/>
      <c r="D87" s="1584"/>
      <c r="E87" s="1584"/>
      <c r="F87" s="1585"/>
      <c r="G87" s="925"/>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3">
        <v>70000</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219999.8</v>
      </c>
      <c r="H92" s="176"/>
    </row>
    <row r="93" spans="1:10" ht="19.899999999999999" customHeight="1">
      <c r="A93" s="927"/>
      <c r="B93" s="928"/>
      <c r="C93" s="928"/>
      <c r="D93" s="928"/>
      <c r="E93" s="928"/>
      <c r="F93" s="929"/>
      <c r="G93" s="926"/>
      <c r="H93" s="176"/>
    </row>
    <row r="94" spans="1:10" ht="19.899999999999999" customHeight="1">
      <c r="A94" s="186" t="s">
        <v>105</v>
      </c>
      <c r="B94" s="182"/>
      <c r="C94" s="182"/>
      <c r="D94" s="182"/>
      <c r="E94" s="182"/>
      <c r="F94" s="285"/>
      <c r="G94" s="253">
        <v>289999.8</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930"/>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0</v>
      </c>
      <c r="H98" s="176"/>
    </row>
    <row r="99" spans="1:8" ht="19.899999999999999" customHeight="1">
      <c r="A99" s="181" t="s">
        <v>109</v>
      </c>
      <c r="B99" s="182"/>
      <c r="C99" s="182"/>
      <c r="D99" s="182"/>
      <c r="E99" s="182"/>
      <c r="F99" s="256" t="s">
        <v>110</v>
      </c>
      <c r="G99" s="288">
        <v>0</v>
      </c>
      <c r="H99" s="176"/>
    </row>
    <row r="100" spans="1:8" ht="19.899999999999999" customHeight="1">
      <c r="A100" s="183" t="s">
        <v>111</v>
      </c>
      <c r="B100" s="184"/>
      <c r="C100" s="184"/>
      <c r="D100" s="184"/>
      <c r="E100" s="184"/>
      <c r="F100" s="289">
        <v>44400</v>
      </c>
      <c r="G100" s="290">
        <v>-2000</v>
      </c>
      <c r="H100" s="176"/>
    </row>
    <row r="101" spans="1:8" ht="19.899999999999999" customHeight="1">
      <c r="A101" s="181" t="s">
        <v>112</v>
      </c>
      <c r="B101" s="182"/>
      <c r="C101" s="182"/>
      <c r="D101" s="182"/>
      <c r="E101" s="182"/>
      <c r="F101" s="256" t="s">
        <v>113</v>
      </c>
      <c r="G101" s="288">
        <v>0</v>
      </c>
      <c r="H101" s="176"/>
    </row>
    <row r="102" spans="1:8" ht="19.899999999999999" customHeight="1">
      <c r="A102" s="181"/>
      <c r="B102" s="182"/>
      <c r="C102" s="182"/>
      <c r="D102" s="182"/>
      <c r="E102" s="182"/>
      <c r="F102" s="256"/>
      <c r="G102" s="931"/>
      <c r="H102" s="176"/>
    </row>
    <row r="103" spans="1:8" ht="19.899999999999999" customHeight="1">
      <c r="A103" s="186" t="s">
        <v>114</v>
      </c>
      <c r="B103" s="182"/>
      <c r="C103" s="182"/>
      <c r="D103" s="182"/>
      <c r="E103" s="182"/>
      <c r="F103" s="256"/>
      <c r="G103" s="253">
        <v>-2000</v>
      </c>
      <c r="H103" s="176"/>
    </row>
    <row r="104" spans="1:8" ht="19.899999999999999" customHeight="1">
      <c r="A104" s="181"/>
      <c r="B104" s="182"/>
      <c r="C104" s="182"/>
      <c r="D104" s="182"/>
      <c r="E104" s="182"/>
      <c r="F104" s="256"/>
      <c r="G104" s="286"/>
      <c r="H104" s="176"/>
    </row>
    <row r="105" spans="1:8" ht="19.899999999999999" customHeight="1">
      <c r="A105" s="1580" t="s">
        <v>115</v>
      </c>
      <c r="B105" s="1581"/>
      <c r="C105" s="1581"/>
      <c r="D105" s="1581"/>
      <c r="E105" s="1581"/>
      <c r="F105" s="1582"/>
      <c r="G105" s="932"/>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0</v>
      </c>
      <c r="H107" s="176"/>
    </row>
    <row r="108" spans="1:8" ht="19.899999999999999" customHeight="1">
      <c r="A108" s="181" t="s">
        <v>118</v>
      </c>
      <c r="B108" s="182"/>
      <c r="C108" s="182"/>
      <c r="D108" s="182"/>
      <c r="E108" s="182"/>
      <c r="F108" s="256" t="s">
        <v>119</v>
      </c>
      <c r="G108" s="291">
        <v>1465800</v>
      </c>
      <c r="H108" s="176"/>
    </row>
    <row r="109" spans="1:8" ht="19.899999999999999" customHeight="1">
      <c r="A109" s="181" t="s">
        <v>120</v>
      </c>
      <c r="B109" s="182"/>
      <c r="C109" s="182"/>
      <c r="D109" s="182"/>
      <c r="E109" s="182"/>
      <c r="F109" s="256" t="s">
        <v>121</v>
      </c>
      <c r="G109" s="291">
        <v>948141.14</v>
      </c>
      <c r="H109" s="176"/>
    </row>
    <row r="110" spans="1:8" ht="19.899999999999999" customHeight="1">
      <c r="A110" s="181" t="s">
        <v>122</v>
      </c>
      <c r="B110" s="182"/>
      <c r="C110" s="182"/>
      <c r="D110" s="182"/>
      <c r="E110" s="182"/>
      <c r="F110" s="256" t="s">
        <v>123</v>
      </c>
      <c r="G110" s="291">
        <v>76959.520000000004</v>
      </c>
      <c r="H110" s="176"/>
    </row>
    <row r="111" spans="1:8" ht="19.899999999999999" customHeight="1">
      <c r="A111" s="181" t="s">
        <v>124</v>
      </c>
      <c r="B111" s="182"/>
      <c r="C111" s="182"/>
      <c r="D111" s="182"/>
      <c r="E111" s="182"/>
      <c r="F111" s="256" t="s">
        <v>125</v>
      </c>
      <c r="G111" s="291">
        <v>0</v>
      </c>
      <c r="H111" s="176"/>
    </row>
    <row r="112" spans="1:8" ht="19.899999999999999" customHeight="1">
      <c r="A112" s="181"/>
      <c r="B112" s="182"/>
      <c r="C112" s="182"/>
      <c r="D112" s="182"/>
      <c r="E112" s="182"/>
      <c r="F112" s="256"/>
      <c r="G112" s="933"/>
      <c r="H112" s="176"/>
    </row>
    <row r="113" spans="1:8" ht="19.899999999999999" customHeight="1">
      <c r="A113" s="292" t="s">
        <v>126</v>
      </c>
      <c r="B113" s="293"/>
      <c r="C113" s="293"/>
      <c r="D113" s="293"/>
      <c r="E113" s="293"/>
      <c r="F113" s="294"/>
      <c r="G113" s="253">
        <v>2490900.66</v>
      </c>
      <c r="H113" s="176"/>
    </row>
    <row r="114" spans="1:8" ht="19.899999999999999" customHeight="1">
      <c r="A114" s="181"/>
      <c r="B114" s="182"/>
      <c r="C114" s="182"/>
      <c r="D114" s="182"/>
      <c r="E114" s="182"/>
      <c r="F114" s="203"/>
      <c r="G114" s="204"/>
      <c r="H114" s="176"/>
    </row>
    <row r="115" spans="1:8" ht="19.899999999999999" customHeight="1">
      <c r="A115" s="205" t="s">
        <v>127</v>
      </c>
      <c r="B115" s="295"/>
      <c r="C115" s="295"/>
      <c r="D115" s="295"/>
      <c r="E115" s="295"/>
      <c r="F115" s="296" t="s">
        <v>128</v>
      </c>
      <c r="G115" s="297">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253">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934"/>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3">
        <v>94288.42</v>
      </c>
      <c r="H121" s="176"/>
    </row>
    <row r="122" spans="1:8" ht="19.899999999999999" customHeight="1">
      <c r="A122" s="181" t="s">
        <v>133</v>
      </c>
      <c r="B122" s="182"/>
      <c r="C122" s="182"/>
      <c r="D122" s="182"/>
      <c r="E122" s="182"/>
      <c r="F122" s="256" t="s">
        <v>134</v>
      </c>
      <c r="G122" s="291">
        <v>0</v>
      </c>
      <c r="H122" s="176"/>
    </row>
    <row r="123" spans="1:8" ht="19.899999999999999" customHeight="1">
      <c r="A123" s="181" t="s">
        <v>135</v>
      </c>
      <c r="B123" s="182"/>
      <c r="C123" s="182"/>
      <c r="D123" s="182"/>
      <c r="E123" s="182"/>
      <c r="F123" s="256" t="s">
        <v>136</v>
      </c>
      <c r="G123" s="291">
        <v>2000</v>
      </c>
      <c r="H123" s="176"/>
    </row>
    <row r="124" spans="1:8" ht="19.899999999999999" customHeight="1">
      <c r="A124" s="181" t="s">
        <v>137</v>
      </c>
      <c r="B124" s="182"/>
      <c r="C124" s="182"/>
      <c r="D124" s="182"/>
      <c r="E124" s="182"/>
      <c r="F124" s="256" t="s">
        <v>138</v>
      </c>
      <c r="G124" s="291">
        <v>358032</v>
      </c>
      <c r="H124" s="176"/>
    </row>
    <row r="125" spans="1:8" ht="19.899999999999999" customHeight="1">
      <c r="A125" s="181"/>
      <c r="B125" s="182"/>
      <c r="C125" s="182"/>
      <c r="D125" s="182"/>
      <c r="E125" s="182"/>
      <c r="F125" s="256"/>
      <c r="G125" s="933"/>
      <c r="H125" s="176"/>
    </row>
    <row r="126" spans="1:8" ht="19.899999999999999" customHeight="1">
      <c r="A126" s="186" t="s">
        <v>139</v>
      </c>
      <c r="B126" s="182"/>
      <c r="C126" s="182"/>
      <c r="D126" s="182"/>
      <c r="E126" s="182"/>
      <c r="F126" s="256"/>
      <c r="G126" s="253">
        <v>454320.42</v>
      </c>
      <c r="H126" s="176"/>
    </row>
    <row r="127" spans="1:8" ht="19.899999999999999" customHeight="1">
      <c r="A127" s="181"/>
      <c r="B127" s="182"/>
      <c r="C127" s="182"/>
      <c r="D127" s="182"/>
      <c r="E127" s="182"/>
      <c r="F127" s="256"/>
      <c r="G127" s="286"/>
      <c r="H127" s="176"/>
    </row>
    <row r="128" spans="1:8" ht="19.899999999999999" customHeight="1">
      <c r="A128" s="1568" t="s">
        <v>140</v>
      </c>
      <c r="B128" s="1569"/>
      <c r="C128" s="1569"/>
      <c r="D128" s="1569"/>
      <c r="E128" s="1569"/>
      <c r="F128" s="1570"/>
      <c r="G128" s="935"/>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1677908</v>
      </c>
      <c r="H131" s="176"/>
    </row>
    <row r="132" spans="1:8" ht="19.899999999999999" customHeight="1">
      <c r="A132" s="183" t="s">
        <v>145</v>
      </c>
      <c r="B132" s="184"/>
      <c r="C132" s="184"/>
      <c r="D132" s="212"/>
      <c r="E132" s="189"/>
      <c r="F132" s="300">
        <v>49230</v>
      </c>
      <c r="G132" s="301">
        <v>2499999.58</v>
      </c>
      <c r="H132" s="176"/>
    </row>
    <row r="133" spans="1:8" ht="19.899999999999999" customHeight="1">
      <c r="A133" s="183" t="s">
        <v>146</v>
      </c>
      <c r="B133" s="184"/>
      <c r="C133" s="184"/>
      <c r="D133" s="212"/>
      <c r="E133" s="189"/>
      <c r="F133" s="300">
        <v>49240</v>
      </c>
      <c r="G133" s="288">
        <v>0</v>
      </c>
      <c r="H133" s="176"/>
    </row>
    <row r="134" spans="1:8" ht="19.899999999999999" customHeight="1">
      <c r="A134" s="181" t="s">
        <v>147</v>
      </c>
      <c r="B134" s="182"/>
      <c r="C134" s="182"/>
      <c r="D134" s="182"/>
      <c r="E134" s="182"/>
      <c r="F134" s="256" t="s">
        <v>148</v>
      </c>
      <c r="G134" s="288">
        <v>0</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0</v>
      </c>
      <c r="H136" s="176"/>
    </row>
    <row r="137" spans="1:8" ht="19.899999999999999" customHeight="1">
      <c r="A137" s="181" t="s">
        <v>152</v>
      </c>
      <c r="B137" s="182"/>
      <c r="C137" s="182"/>
      <c r="D137" s="182"/>
      <c r="E137" s="182"/>
      <c r="F137" s="256" t="s">
        <v>153</v>
      </c>
      <c r="G137" s="288">
        <v>0</v>
      </c>
      <c r="H137" s="176"/>
    </row>
    <row r="138" spans="1:8" ht="19.899999999999999" customHeight="1">
      <c r="A138" s="181"/>
      <c r="B138" s="182"/>
      <c r="C138" s="182"/>
      <c r="D138" s="182"/>
      <c r="E138" s="182"/>
      <c r="F138" s="256"/>
      <c r="G138" s="936"/>
      <c r="H138" s="176"/>
    </row>
    <row r="139" spans="1:8" ht="19.899999999999999" customHeight="1">
      <c r="A139" s="186" t="s">
        <v>154</v>
      </c>
      <c r="B139" s="182"/>
      <c r="C139" s="182"/>
      <c r="D139" s="182"/>
      <c r="E139" s="182"/>
      <c r="F139" s="256"/>
      <c r="G139" s="253">
        <v>4177907.58</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v>143541343.40000001</v>
      </c>
      <c r="H141" s="176"/>
    </row>
    <row r="142" spans="1:8" ht="19.899999999999999" customHeight="1" thickTop="1">
      <c r="A142" s="191"/>
      <c r="B142" s="275"/>
      <c r="C142" s="275"/>
      <c r="D142" s="275"/>
      <c r="E142" s="275"/>
      <c r="F142" s="302"/>
      <c r="G142" s="303"/>
      <c r="H142" s="176"/>
    </row>
    <row r="143" spans="1:8" ht="19.899999999999999" customHeight="1">
      <c r="A143" s="1571" t="s">
        <v>156</v>
      </c>
      <c r="B143" s="1572"/>
      <c r="C143" s="1572"/>
      <c r="D143" s="1572"/>
      <c r="E143" s="1572"/>
      <c r="F143" s="1573"/>
      <c r="G143" s="304"/>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3130569.11</v>
      </c>
      <c r="H145" s="176"/>
    </row>
    <row r="146" spans="1:8" ht="19.899999999999999" customHeight="1">
      <c r="A146" s="181" t="s">
        <v>159</v>
      </c>
      <c r="B146" s="176"/>
      <c r="C146" s="176"/>
      <c r="D146" s="176"/>
      <c r="E146" s="176"/>
      <c r="F146" s="256" t="s">
        <v>160</v>
      </c>
      <c r="G146" s="307">
        <v>3635760.59</v>
      </c>
      <c r="H146" s="176"/>
    </row>
    <row r="147" spans="1:8" ht="19.899999999999999" customHeight="1">
      <c r="A147" s="181" t="s">
        <v>161</v>
      </c>
      <c r="B147" s="176"/>
      <c r="C147" s="176"/>
      <c r="D147" s="176"/>
      <c r="E147" s="176"/>
      <c r="F147" s="256" t="s">
        <v>162</v>
      </c>
      <c r="G147" s="307">
        <v>1887580.4</v>
      </c>
      <c r="H147" s="176"/>
    </row>
    <row r="148" spans="1:8" ht="19.899999999999999" customHeight="1">
      <c r="A148" s="181" t="s">
        <v>163</v>
      </c>
      <c r="B148" s="176"/>
      <c r="C148" s="176"/>
      <c r="D148" s="176"/>
      <c r="E148" s="176"/>
      <c r="F148" s="256" t="s">
        <v>164</v>
      </c>
      <c r="G148" s="307">
        <v>0</v>
      </c>
      <c r="H148" s="176"/>
    </row>
    <row r="149" spans="1:8" ht="19.899999999999999" customHeight="1">
      <c r="A149" s="181" t="s">
        <v>165</v>
      </c>
      <c r="B149" s="176"/>
      <c r="C149" s="176"/>
      <c r="D149" s="176"/>
      <c r="E149" s="176"/>
      <c r="F149" s="256" t="s">
        <v>166</v>
      </c>
      <c r="G149" s="307">
        <v>0</v>
      </c>
      <c r="H149" s="176"/>
    </row>
    <row r="150" spans="1:8" ht="19.899999999999999" customHeight="1">
      <c r="A150" s="181" t="s">
        <v>167</v>
      </c>
      <c r="B150" s="182"/>
      <c r="C150" s="182"/>
      <c r="D150" s="182"/>
      <c r="E150" s="182"/>
      <c r="F150" s="256" t="s">
        <v>168</v>
      </c>
      <c r="G150" s="307">
        <v>24625027.129999999</v>
      </c>
      <c r="H150" s="176"/>
    </row>
    <row r="151" spans="1:8" ht="19.899999999999999" customHeight="1">
      <c r="A151" s="181" t="s">
        <v>169</v>
      </c>
      <c r="B151" s="182"/>
      <c r="C151" s="182"/>
      <c r="D151" s="182"/>
      <c r="E151" s="182"/>
      <c r="F151" s="256" t="s">
        <v>170</v>
      </c>
      <c r="G151" s="307">
        <v>3834174.16</v>
      </c>
      <c r="H151" s="176"/>
    </row>
    <row r="152" spans="1:8" ht="19.899999999999999" customHeight="1">
      <c r="A152" s="181" t="s">
        <v>171</v>
      </c>
      <c r="B152" s="182"/>
      <c r="C152" s="182"/>
      <c r="D152" s="182"/>
      <c r="E152" s="182"/>
      <c r="F152" s="256" t="s">
        <v>172</v>
      </c>
      <c r="G152" s="307">
        <v>0</v>
      </c>
      <c r="H152" s="176"/>
    </row>
    <row r="153" spans="1:8" ht="19.899999999999999" customHeight="1">
      <c r="A153" s="181" t="s">
        <v>173</v>
      </c>
      <c r="B153" s="182"/>
      <c r="C153" s="182"/>
      <c r="D153" s="182"/>
      <c r="E153" s="182"/>
      <c r="F153" s="256" t="s">
        <v>174</v>
      </c>
      <c r="G153" s="307">
        <v>1623842.14</v>
      </c>
      <c r="H153" s="176"/>
    </row>
    <row r="154" spans="1:8" ht="19.899999999999999" customHeight="1">
      <c r="A154" s="181" t="s">
        <v>175</v>
      </c>
      <c r="B154" s="182"/>
      <c r="C154" s="182"/>
      <c r="D154" s="182"/>
      <c r="E154" s="182"/>
      <c r="F154" s="256" t="s">
        <v>176</v>
      </c>
      <c r="G154" s="307">
        <v>0</v>
      </c>
      <c r="H154" s="176"/>
    </row>
    <row r="155" spans="1:8" ht="19.899999999999999" customHeight="1">
      <c r="A155" s="181" t="s">
        <v>177</v>
      </c>
      <c r="B155" s="182"/>
      <c r="C155" s="182"/>
      <c r="D155" s="182"/>
      <c r="E155" s="182"/>
      <c r="F155" s="259">
        <v>52500</v>
      </c>
      <c r="G155" s="307">
        <v>0</v>
      </c>
      <c r="H155" s="176"/>
    </row>
    <row r="156" spans="1:8" ht="19.899999999999999" customHeight="1">
      <c r="A156" s="181" t="s">
        <v>178</v>
      </c>
      <c r="B156" s="182"/>
      <c r="C156" s="182"/>
      <c r="D156" s="182"/>
      <c r="E156" s="182"/>
      <c r="F156" s="256" t="s">
        <v>179</v>
      </c>
      <c r="G156" s="307">
        <v>0</v>
      </c>
      <c r="H156" s="176"/>
    </row>
    <row r="157" spans="1:8" ht="19.899999999999999" customHeight="1">
      <c r="A157" s="181" t="s">
        <v>180</v>
      </c>
      <c r="B157" s="182"/>
      <c r="C157" s="182"/>
      <c r="D157" s="182"/>
      <c r="E157" s="182"/>
      <c r="F157" s="256" t="s">
        <v>181</v>
      </c>
      <c r="G157" s="307">
        <v>0</v>
      </c>
      <c r="H157" s="176"/>
    </row>
    <row r="158" spans="1:8" ht="19.899999999999999" customHeight="1">
      <c r="A158" s="181" t="s">
        <v>182</v>
      </c>
      <c r="B158" s="182"/>
      <c r="C158" s="182"/>
      <c r="D158" s="182"/>
      <c r="E158" s="182"/>
      <c r="F158" s="256" t="s">
        <v>183</v>
      </c>
      <c r="G158" s="307">
        <v>0</v>
      </c>
      <c r="H158" s="176"/>
    </row>
    <row r="159" spans="1:8" ht="19.899999999999999" customHeight="1">
      <c r="A159" s="181" t="s">
        <v>184</v>
      </c>
      <c r="B159" s="182"/>
      <c r="C159" s="182"/>
      <c r="D159" s="182"/>
      <c r="E159" s="182"/>
      <c r="F159" s="256" t="s">
        <v>185</v>
      </c>
      <c r="G159" s="307">
        <v>0</v>
      </c>
      <c r="H159" s="176"/>
    </row>
    <row r="160" spans="1:8" ht="19.899999999999999" customHeight="1">
      <c r="A160" s="181" t="s">
        <v>186</v>
      </c>
      <c r="B160" s="182"/>
      <c r="C160" s="182"/>
      <c r="D160" s="182"/>
      <c r="E160" s="182"/>
      <c r="F160" s="256" t="s">
        <v>187</v>
      </c>
      <c r="G160" s="307">
        <v>15809462.189999999</v>
      </c>
      <c r="H160" s="176"/>
    </row>
    <row r="161" spans="1:8" ht="19.899999999999999" customHeight="1">
      <c r="A161" s="181" t="s">
        <v>188</v>
      </c>
      <c r="B161" s="182"/>
      <c r="C161" s="182"/>
      <c r="D161" s="182"/>
      <c r="E161" s="182"/>
      <c r="F161" s="256" t="s">
        <v>189</v>
      </c>
      <c r="G161" s="307">
        <v>19908</v>
      </c>
      <c r="H161" s="176"/>
    </row>
    <row r="162" spans="1:8" ht="19.899999999999999" customHeight="1">
      <c r="A162" s="181" t="s">
        <v>190</v>
      </c>
      <c r="B162" s="182"/>
      <c r="C162" s="182"/>
      <c r="D162" s="182"/>
      <c r="E162" s="182"/>
      <c r="F162" s="256" t="s">
        <v>191</v>
      </c>
      <c r="G162" s="307">
        <v>0</v>
      </c>
      <c r="H162" s="176"/>
    </row>
    <row r="163" spans="1:8" ht="19.899999999999999" customHeight="1">
      <c r="A163" s="181" t="s">
        <v>192</v>
      </c>
      <c r="B163" s="182"/>
      <c r="C163" s="182"/>
      <c r="D163" s="182"/>
      <c r="E163" s="182"/>
      <c r="F163" s="256" t="s">
        <v>193</v>
      </c>
      <c r="G163" s="307">
        <v>0</v>
      </c>
      <c r="H163" s="176"/>
    </row>
    <row r="164" spans="1:8" ht="19.899999999999999" customHeight="1">
      <c r="A164" s="181" t="s">
        <v>194</v>
      </c>
      <c r="B164" s="182"/>
      <c r="C164" s="182"/>
      <c r="D164" s="182"/>
      <c r="E164" s="182"/>
      <c r="F164" s="256" t="s">
        <v>195</v>
      </c>
      <c r="G164" s="307">
        <v>106999.15</v>
      </c>
      <c r="H164" s="176"/>
    </row>
    <row r="165" spans="1:8" ht="19.899999999999999" customHeight="1">
      <c r="A165" s="181" t="s">
        <v>196</v>
      </c>
      <c r="B165" s="182"/>
      <c r="C165" s="182"/>
      <c r="D165" s="182"/>
      <c r="E165" s="182"/>
      <c r="F165" s="256" t="s">
        <v>197</v>
      </c>
      <c r="G165" s="307">
        <v>16476410.359999999</v>
      </c>
      <c r="H165" s="176"/>
    </row>
    <row r="166" spans="1:8" ht="19.899999999999999" customHeight="1">
      <c r="A166" s="181" t="s">
        <v>198</v>
      </c>
      <c r="B166" s="182"/>
      <c r="C166" s="182"/>
      <c r="D166" s="182"/>
      <c r="E166" s="182"/>
      <c r="F166" s="256" t="s">
        <v>199</v>
      </c>
      <c r="G166" s="307">
        <v>264606.84000000003</v>
      </c>
      <c r="H166" s="176"/>
    </row>
    <row r="167" spans="1:8" ht="19.899999999999999" customHeight="1">
      <c r="A167" s="181" t="s">
        <v>200</v>
      </c>
      <c r="B167" s="182"/>
      <c r="C167" s="182"/>
      <c r="D167" s="182"/>
      <c r="E167" s="182"/>
      <c r="F167" s="256" t="s">
        <v>201</v>
      </c>
      <c r="G167" s="307">
        <v>200724.61</v>
      </c>
      <c r="H167" s="176"/>
    </row>
    <row r="168" spans="1:8" ht="19.899999999999999" customHeight="1">
      <c r="A168" s="181" t="s">
        <v>202</v>
      </c>
      <c r="B168" s="182"/>
      <c r="C168" s="182"/>
      <c r="D168" s="182"/>
      <c r="E168" s="182"/>
      <c r="F168" s="256" t="s">
        <v>203</v>
      </c>
      <c r="G168" s="307">
        <v>0</v>
      </c>
      <c r="H168" s="176"/>
    </row>
    <row r="169" spans="1:8" ht="19.899999999999999" customHeight="1">
      <c r="A169" s="181" t="s">
        <v>204</v>
      </c>
      <c r="B169" s="182"/>
      <c r="C169" s="182"/>
      <c r="D169" s="182"/>
      <c r="E169" s="182"/>
      <c r="F169" s="256" t="s">
        <v>205</v>
      </c>
      <c r="G169" s="307">
        <v>0</v>
      </c>
      <c r="H169" s="176"/>
    </row>
    <row r="170" spans="1:8" ht="19.899999999999999" customHeight="1">
      <c r="A170" s="181" t="s">
        <v>206</v>
      </c>
      <c r="B170" s="182"/>
      <c r="C170" s="182"/>
      <c r="D170" s="182"/>
      <c r="E170" s="182"/>
      <c r="F170" s="259">
        <v>56001</v>
      </c>
      <c r="G170" s="307">
        <v>10091354.84</v>
      </c>
      <c r="H170" s="176"/>
    </row>
    <row r="171" spans="1:8" ht="19.899999999999999" customHeight="1">
      <c r="A171" s="181" t="s">
        <v>207</v>
      </c>
      <c r="B171" s="182"/>
      <c r="C171" s="182"/>
      <c r="D171" s="182"/>
      <c r="E171" s="182"/>
      <c r="F171" s="259">
        <v>56002</v>
      </c>
      <c r="G171" s="307">
        <v>0</v>
      </c>
      <c r="H171" s="176"/>
    </row>
    <row r="172" spans="1:8" ht="19.899999999999999" customHeight="1">
      <c r="A172" s="181" t="s">
        <v>208</v>
      </c>
      <c r="B172" s="182"/>
      <c r="C172" s="182"/>
      <c r="D172" s="182"/>
      <c r="E172" s="182"/>
      <c r="F172" s="259">
        <v>56003</v>
      </c>
      <c r="G172" s="307">
        <v>0</v>
      </c>
      <c r="H172" s="176"/>
    </row>
    <row r="173" spans="1:8" ht="19.899999999999999" customHeight="1">
      <c r="A173" s="181" t="s">
        <v>209</v>
      </c>
      <c r="B173" s="182"/>
      <c r="C173" s="182"/>
      <c r="D173" s="182"/>
      <c r="E173" s="182"/>
      <c r="F173" s="308" t="s">
        <v>210</v>
      </c>
      <c r="G173" s="307">
        <v>0</v>
      </c>
      <c r="H173" s="176"/>
    </row>
    <row r="174" spans="1:8" ht="19.899999999999999" customHeight="1">
      <c r="A174" s="181" t="s">
        <v>211</v>
      </c>
      <c r="B174" s="182"/>
      <c r="C174" s="182"/>
      <c r="D174" s="182"/>
      <c r="E174" s="182"/>
      <c r="F174" s="256" t="s">
        <v>212</v>
      </c>
      <c r="G174" s="307">
        <v>0</v>
      </c>
      <c r="H174" s="176"/>
    </row>
    <row r="175" spans="1:8" ht="19.899999999999999" customHeight="1">
      <c r="A175" s="209" t="s">
        <v>213</v>
      </c>
      <c r="B175" s="176"/>
      <c r="C175" s="176"/>
      <c r="D175" s="176"/>
      <c r="E175" s="176"/>
      <c r="F175" s="298" t="s">
        <v>214</v>
      </c>
      <c r="G175" s="307">
        <v>552121.22</v>
      </c>
      <c r="H175" s="176"/>
    </row>
    <row r="176" spans="1:8" ht="19.899999999999999" customHeight="1">
      <c r="A176" s="181" t="s">
        <v>215</v>
      </c>
      <c r="B176" s="182"/>
      <c r="C176" s="182"/>
      <c r="D176" s="182"/>
      <c r="E176" s="182"/>
      <c r="F176" s="256" t="s">
        <v>216</v>
      </c>
      <c r="G176" s="307">
        <v>1301547.69</v>
      </c>
      <c r="H176" s="176"/>
    </row>
    <row r="177" spans="1:8" ht="19.899999999999999" customHeight="1">
      <c r="A177" s="181" t="s">
        <v>217</v>
      </c>
      <c r="B177" s="182"/>
      <c r="C177" s="182"/>
      <c r="D177" s="182"/>
      <c r="E177" s="182"/>
      <c r="F177" s="256" t="s">
        <v>218</v>
      </c>
      <c r="G177" s="307">
        <v>0</v>
      </c>
      <c r="H177" s="176"/>
    </row>
    <row r="178" spans="1:8" ht="19.899999999999999" customHeight="1">
      <c r="A178" s="181" t="s">
        <v>219</v>
      </c>
      <c r="B178" s="182"/>
      <c r="C178" s="182"/>
      <c r="D178" s="182"/>
      <c r="E178" s="182"/>
      <c r="F178" s="256" t="s">
        <v>220</v>
      </c>
      <c r="G178" s="307">
        <v>0</v>
      </c>
      <c r="H178" s="176"/>
    </row>
    <row r="179" spans="1:8" ht="19.899999999999999" customHeight="1">
      <c r="A179" s="181" t="s">
        <v>221</v>
      </c>
      <c r="B179" s="182"/>
      <c r="C179" s="182"/>
      <c r="D179" s="182"/>
      <c r="E179" s="182"/>
      <c r="F179" s="256" t="s">
        <v>222</v>
      </c>
      <c r="G179" s="307">
        <v>0</v>
      </c>
      <c r="H179" s="176"/>
    </row>
    <row r="180" spans="1:8" ht="19.899999999999999" customHeight="1">
      <c r="A180" s="181" t="s">
        <v>223</v>
      </c>
      <c r="B180" s="182"/>
      <c r="C180" s="182"/>
      <c r="D180" s="182"/>
      <c r="E180" s="182"/>
      <c r="F180" s="256" t="s">
        <v>224</v>
      </c>
      <c r="G180" s="307">
        <v>422851</v>
      </c>
      <c r="H180" s="176"/>
    </row>
    <row r="181" spans="1:8" ht="19.899999999999999" customHeight="1">
      <c r="A181" s="181" t="s">
        <v>225</v>
      </c>
      <c r="B181" s="182"/>
      <c r="C181" s="182"/>
      <c r="D181" s="182"/>
      <c r="E181" s="182"/>
      <c r="F181" s="256" t="s">
        <v>226</v>
      </c>
      <c r="G181" s="307">
        <v>0</v>
      </c>
      <c r="H181" s="176"/>
    </row>
    <row r="182" spans="1:8" ht="19.899999999999999" customHeight="1">
      <c r="A182" s="181" t="s">
        <v>227</v>
      </c>
      <c r="B182" s="182"/>
      <c r="C182" s="182"/>
      <c r="D182" s="182"/>
      <c r="E182" s="182"/>
      <c r="F182" s="256" t="s">
        <v>228</v>
      </c>
      <c r="G182" s="307">
        <v>20000</v>
      </c>
      <c r="H182" s="176"/>
    </row>
    <row r="183" spans="1:8" ht="19.899999999999999" customHeight="1">
      <c r="A183" s="181" t="s">
        <v>229</v>
      </c>
      <c r="B183" s="182"/>
      <c r="C183" s="182"/>
      <c r="D183" s="182"/>
      <c r="E183" s="182"/>
      <c r="F183" s="256" t="s">
        <v>230</v>
      </c>
      <c r="G183" s="307">
        <v>5235921.03</v>
      </c>
      <c r="H183" s="176"/>
    </row>
    <row r="184" spans="1:8" ht="19.899999999999999" customHeight="1">
      <c r="A184" s="181" t="s">
        <v>231</v>
      </c>
      <c r="B184" s="182"/>
      <c r="C184" s="182"/>
      <c r="D184" s="182"/>
      <c r="E184" s="182"/>
      <c r="F184" s="256" t="s">
        <v>232</v>
      </c>
      <c r="G184" s="307">
        <v>6161556.4199999999</v>
      </c>
      <c r="H184" s="176"/>
    </row>
    <row r="185" spans="1:8" ht="19.899999999999999" customHeight="1">
      <c r="A185" s="181" t="s">
        <v>233</v>
      </c>
      <c r="B185" s="182"/>
      <c r="C185" s="182"/>
      <c r="D185" s="182"/>
      <c r="E185" s="182"/>
      <c r="F185" s="256" t="s">
        <v>234</v>
      </c>
      <c r="G185" s="307">
        <v>330000</v>
      </c>
      <c r="H185" s="176"/>
    </row>
    <row r="186" spans="1:8" ht="19.899999999999999" customHeight="1">
      <c r="A186" s="181" t="s">
        <v>235</v>
      </c>
      <c r="B186" s="182"/>
      <c r="C186" s="182"/>
      <c r="D186" s="182"/>
      <c r="E186" s="182"/>
      <c r="F186" s="256" t="s">
        <v>236</v>
      </c>
      <c r="G186" s="307">
        <v>0</v>
      </c>
      <c r="H186" s="176"/>
    </row>
    <row r="187" spans="1:8" ht="19.899999999999999" customHeight="1">
      <c r="A187" s="181" t="s">
        <v>237</v>
      </c>
      <c r="B187" s="182"/>
      <c r="C187" s="182"/>
      <c r="D187" s="182"/>
      <c r="E187" s="182"/>
      <c r="F187" s="256" t="s">
        <v>238</v>
      </c>
      <c r="G187" s="307">
        <v>71050</v>
      </c>
      <c r="H187" s="176"/>
    </row>
    <row r="188" spans="1:8" ht="19.899999999999999" customHeight="1">
      <c r="A188" s="181" t="s">
        <v>239</v>
      </c>
      <c r="B188" s="182"/>
      <c r="C188" s="182"/>
      <c r="D188" s="182"/>
      <c r="E188" s="182"/>
      <c r="F188" s="309">
        <v>59600</v>
      </c>
      <c r="G188" s="307">
        <v>1100000</v>
      </c>
      <c r="H188" s="176"/>
    </row>
    <row r="189" spans="1:8" ht="19.899999999999999" customHeight="1">
      <c r="A189" s="181" t="s">
        <v>240</v>
      </c>
      <c r="B189" s="182"/>
      <c r="C189" s="182"/>
      <c r="D189" s="182"/>
      <c r="E189" s="182"/>
      <c r="F189" s="256" t="s">
        <v>241</v>
      </c>
      <c r="G189" s="307">
        <v>13390794.93</v>
      </c>
      <c r="H189" s="176"/>
    </row>
    <row r="190" spans="1:8" ht="19.899999999999999" customHeight="1">
      <c r="A190" s="181" t="s">
        <v>242</v>
      </c>
      <c r="B190" s="182"/>
      <c r="C190" s="182"/>
      <c r="D190" s="182"/>
      <c r="E190" s="182"/>
      <c r="F190" s="256" t="s">
        <v>243</v>
      </c>
      <c r="G190" s="307">
        <v>227732</v>
      </c>
      <c r="H190" s="176"/>
    </row>
    <row r="191" spans="1:8" ht="19.899999999999999" customHeight="1">
      <c r="A191" s="181" t="s">
        <v>244</v>
      </c>
      <c r="B191" s="182"/>
      <c r="C191" s="182"/>
      <c r="D191" s="182"/>
      <c r="E191" s="182"/>
      <c r="F191" s="256" t="s">
        <v>245</v>
      </c>
      <c r="G191" s="307">
        <v>1229749.71</v>
      </c>
      <c r="H191" s="176"/>
    </row>
    <row r="192" spans="1:8" ht="19.899999999999999" customHeight="1">
      <c r="A192" s="181"/>
      <c r="B192" s="182"/>
      <c r="C192" s="182"/>
      <c r="D192" s="182"/>
      <c r="E192" s="182"/>
      <c r="F192" s="256"/>
      <c r="G192" s="937"/>
      <c r="H192" s="176"/>
    </row>
    <row r="193" spans="1:8" ht="19.899999999999999" customHeight="1">
      <c r="A193" s="220" t="s">
        <v>246</v>
      </c>
      <c r="B193" s="221"/>
      <c r="C193" s="221"/>
      <c r="D193" s="221"/>
      <c r="E193" s="221"/>
      <c r="F193" s="222"/>
      <c r="G193" s="223">
        <v>111749743.52</v>
      </c>
      <c r="H193" s="176"/>
    </row>
    <row r="194" spans="1:8" ht="19.899999999999999" customHeight="1">
      <c r="A194" s="224"/>
      <c r="B194" s="225"/>
      <c r="C194" s="225"/>
      <c r="D194" s="225"/>
      <c r="E194" s="225"/>
      <c r="F194" s="310"/>
      <c r="G194" s="311"/>
      <c r="H194" s="176"/>
    </row>
    <row r="195" spans="1:8" ht="19.899999999999999" customHeight="1">
      <c r="A195" s="938" t="s">
        <v>247</v>
      </c>
      <c r="B195" s="939"/>
      <c r="C195" s="939"/>
      <c r="D195" s="939"/>
      <c r="E195" s="939"/>
      <c r="F195" s="940"/>
      <c r="G195" s="941"/>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547120.30000000005</v>
      </c>
      <c r="H197" s="176"/>
    </row>
    <row r="198" spans="1:8" ht="19.899999999999999" customHeight="1">
      <c r="A198" s="181" t="s">
        <v>250</v>
      </c>
      <c r="B198" s="182"/>
      <c r="C198" s="182"/>
      <c r="D198" s="182"/>
      <c r="E198" s="182"/>
      <c r="F198" s="256" t="s">
        <v>251</v>
      </c>
      <c r="G198" s="307">
        <v>186496</v>
      </c>
      <c r="H198" s="176"/>
    </row>
    <row r="199" spans="1:8" ht="19.899999999999999" customHeight="1">
      <c r="A199" s="181" t="s">
        <v>252</v>
      </c>
      <c r="B199" s="182"/>
      <c r="C199" s="182"/>
      <c r="D199" s="182"/>
      <c r="E199" s="182"/>
      <c r="F199" s="256" t="s">
        <v>253</v>
      </c>
      <c r="G199" s="307">
        <v>180015</v>
      </c>
      <c r="H199" s="176"/>
    </row>
    <row r="200" spans="1:8" ht="19.899999999999999" customHeight="1">
      <c r="A200" s="181" t="s">
        <v>254</v>
      </c>
      <c r="B200" s="182"/>
      <c r="C200" s="182"/>
      <c r="D200" s="182"/>
      <c r="E200" s="182"/>
      <c r="F200" s="256" t="s">
        <v>255</v>
      </c>
      <c r="G200" s="307">
        <v>367089.48</v>
      </c>
      <c r="H200" s="176"/>
    </row>
    <row r="201" spans="1:8" ht="19.899999999999999" customHeight="1">
      <c r="A201" s="181" t="s">
        <v>256</v>
      </c>
      <c r="B201" s="182"/>
      <c r="C201" s="182"/>
      <c r="D201" s="182"/>
      <c r="E201" s="182"/>
      <c r="F201" s="256" t="s">
        <v>257</v>
      </c>
      <c r="G201" s="307">
        <v>1152501.1200000001</v>
      </c>
      <c r="H201" s="176"/>
    </row>
    <row r="202" spans="1:8" ht="19.899999999999999" customHeight="1">
      <c r="A202" s="181" t="s">
        <v>258</v>
      </c>
      <c r="B202" s="182"/>
      <c r="C202" s="182"/>
      <c r="D202" s="182"/>
      <c r="E202" s="182"/>
      <c r="F202" s="256" t="s">
        <v>259</v>
      </c>
      <c r="G202" s="307">
        <v>2597669.71</v>
      </c>
      <c r="H202" s="176"/>
    </row>
    <row r="203" spans="1:8" ht="19.899999999999999" customHeight="1">
      <c r="A203" s="181" t="s">
        <v>260</v>
      </c>
      <c r="B203" s="182"/>
      <c r="C203" s="182"/>
      <c r="D203" s="182"/>
      <c r="E203" s="182"/>
      <c r="F203" s="256" t="s">
        <v>261</v>
      </c>
      <c r="G203" s="307">
        <v>1877472.36</v>
      </c>
      <c r="H203" s="176"/>
    </row>
    <row r="204" spans="1:8" ht="19.899999999999999" customHeight="1">
      <c r="A204" s="181" t="s">
        <v>262</v>
      </c>
      <c r="B204" s="182"/>
      <c r="C204" s="182"/>
      <c r="D204" s="182"/>
      <c r="E204" s="182"/>
      <c r="F204" s="256" t="s">
        <v>263</v>
      </c>
      <c r="G204" s="307">
        <v>140</v>
      </c>
      <c r="H204" s="176"/>
    </row>
    <row r="205" spans="1:8" ht="19.899999999999999" customHeight="1">
      <c r="A205" s="181" t="s">
        <v>264</v>
      </c>
      <c r="B205" s="182"/>
      <c r="C205" s="182"/>
      <c r="D205" s="182"/>
      <c r="E205" s="182"/>
      <c r="F205" s="256" t="s">
        <v>265</v>
      </c>
      <c r="G205" s="307">
        <v>260000</v>
      </c>
      <c r="H205" s="176"/>
    </row>
    <row r="206" spans="1:8" ht="19.899999999999999" customHeight="1">
      <c r="A206" s="181" t="s">
        <v>266</v>
      </c>
      <c r="B206" s="182"/>
      <c r="C206" s="182"/>
      <c r="D206" s="182"/>
      <c r="E206" s="182"/>
      <c r="F206" s="256" t="s">
        <v>267</v>
      </c>
      <c r="G206" s="307">
        <v>260000</v>
      </c>
      <c r="H206" s="176"/>
    </row>
    <row r="207" spans="1:8" ht="19.899999999999999" customHeight="1">
      <c r="A207" s="181" t="s">
        <v>268</v>
      </c>
      <c r="B207" s="182"/>
      <c r="C207" s="182"/>
      <c r="D207" s="182"/>
      <c r="E207" s="182"/>
      <c r="F207" s="256" t="s">
        <v>269</v>
      </c>
      <c r="G207" s="307">
        <v>4700000</v>
      </c>
      <c r="H207" s="176"/>
    </row>
    <row r="208" spans="1:8" ht="19.899999999999999" customHeight="1">
      <c r="A208" s="181" t="s">
        <v>270</v>
      </c>
      <c r="B208" s="182"/>
      <c r="C208" s="182"/>
      <c r="D208" s="182"/>
      <c r="E208" s="182"/>
      <c r="F208" s="256" t="s">
        <v>271</v>
      </c>
      <c r="G208" s="307">
        <v>100</v>
      </c>
      <c r="H208" s="176"/>
    </row>
    <row r="209" spans="1:8" ht="19.899999999999999" customHeight="1">
      <c r="A209" s="181" t="s">
        <v>272</v>
      </c>
      <c r="B209" s="182"/>
      <c r="C209" s="182"/>
      <c r="D209" s="182"/>
      <c r="E209" s="182"/>
      <c r="F209" s="256" t="s">
        <v>273</v>
      </c>
      <c r="G209" s="307">
        <v>0</v>
      </c>
      <c r="H209" s="176"/>
    </row>
    <row r="210" spans="1:8" ht="19.899999999999999" customHeight="1">
      <c r="A210" s="181" t="s">
        <v>274</v>
      </c>
      <c r="B210" s="176"/>
      <c r="C210" s="176"/>
      <c r="D210" s="176"/>
      <c r="E210" s="176"/>
      <c r="F210" s="256" t="s">
        <v>275</v>
      </c>
      <c r="G210" s="307">
        <v>76213</v>
      </c>
      <c r="H210" s="176"/>
    </row>
    <row r="211" spans="1:8" ht="19.899999999999999" customHeight="1">
      <c r="A211" s="181" t="s">
        <v>276</v>
      </c>
      <c r="B211" s="176"/>
      <c r="C211" s="176"/>
      <c r="D211" s="176"/>
      <c r="E211" s="176"/>
      <c r="F211" s="259">
        <v>64007</v>
      </c>
      <c r="G211" s="307">
        <v>0</v>
      </c>
      <c r="H211" s="176"/>
    </row>
    <row r="212" spans="1:8" ht="19.899999999999999" customHeight="1">
      <c r="A212" s="181" t="s">
        <v>277</v>
      </c>
      <c r="B212" s="182"/>
      <c r="C212" s="182"/>
      <c r="D212" s="182"/>
      <c r="E212" s="182"/>
      <c r="F212" s="256" t="s">
        <v>278</v>
      </c>
      <c r="G212" s="307">
        <v>1449209</v>
      </c>
      <c r="H212" s="176"/>
    </row>
    <row r="213" spans="1:8" ht="19.899999999999999" customHeight="1">
      <c r="A213" s="181" t="s">
        <v>279</v>
      </c>
      <c r="B213" s="182"/>
      <c r="C213" s="182"/>
      <c r="D213" s="182"/>
      <c r="E213" s="182"/>
      <c r="F213" s="256" t="s">
        <v>280</v>
      </c>
      <c r="G213" s="307">
        <v>0</v>
      </c>
      <c r="H213" s="176"/>
    </row>
    <row r="214" spans="1:8" ht="19.899999999999999" customHeight="1">
      <c r="A214" s="181" t="s">
        <v>281</v>
      </c>
      <c r="B214" s="182"/>
      <c r="C214" s="182"/>
      <c r="D214" s="182"/>
      <c r="E214" s="182"/>
      <c r="F214" s="256" t="s">
        <v>282</v>
      </c>
      <c r="G214" s="307">
        <v>0</v>
      </c>
      <c r="H214" s="176"/>
    </row>
    <row r="215" spans="1:8" ht="19.899999999999999" customHeight="1">
      <c r="A215" s="181" t="s">
        <v>283</v>
      </c>
      <c r="B215" s="182"/>
      <c r="C215" s="182"/>
      <c r="D215" s="182"/>
      <c r="E215" s="182"/>
      <c r="F215" s="256" t="s">
        <v>284</v>
      </c>
      <c r="G215" s="307">
        <v>2883483</v>
      </c>
      <c r="H215" s="176"/>
    </row>
    <row r="216" spans="1:8" ht="19.899999999999999" customHeight="1">
      <c r="A216" s="181" t="s">
        <v>285</v>
      </c>
      <c r="B216" s="182"/>
      <c r="C216" s="182"/>
      <c r="D216" s="182"/>
      <c r="E216" s="182"/>
      <c r="F216" s="256" t="s">
        <v>286</v>
      </c>
      <c r="G216" s="307">
        <v>2305985.42</v>
      </c>
      <c r="H216" s="176"/>
    </row>
    <row r="217" spans="1:8" ht="19.899999999999999" customHeight="1">
      <c r="A217" s="181" t="s">
        <v>287</v>
      </c>
      <c r="B217" s="176"/>
      <c r="C217" s="176"/>
      <c r="D217" s="176"/>
      <c r="E217" s="176"/>
      <c r="F217" s="298" t="s">
        <v>288</v>
      </c>
      <c r="G217" s="307">
        <v>3963224</v>
      </c>
      <c r="H217" s="176"/>
    </row>
    <row r="218" spans="1:8" ht="19.899999999999999" customHeight="1">
      <c r="A218" s="181" t="s">
        <v>289</v>
      </c>
      <c r="B218" s="182"/>
      <c r="C218" s="182"/>
      <c r="D218" s="182"/>
      <c r="E218" s="182"/>
      <c r="F218" s="256" t="s">
        <v>290</v>
      </c>
      <c r="G218" s="307">
        <v>783472</v>
      </c>
      <c r="H218" s="176"/>
    </row>
    <row r="219" spans="1:8" ht="19.899999999999999" customHeight="1">
      <c r="A219" s="181" t="s">
        <v>291</v>
      </c>
      <c r="B219" s="182"/>
      <c r="C219" s="182"/>
      <c r="D219" s="182"/>
      <c r="E219" s="182"/>
      <c r="F219" s="256" t="s">
        <v>292</v>
      </c>
      <c r="G219" s="307">
        <v>564518.34</v>
      </c>
      <c r="H219" s="176"/>
    </row>
    <row r="220" spans="1:8" ht="19.899999999999999" customHeight="1">
      <c r="A220" s="183" t="s">
        <v>293</v>
      </c>
      <c r="B220" s="184"/>
      <c r="C220" s="184"/>
      <c r="D220" s="184"/>
      <c r="E220" s="184"/>
      <c r="F220" s="271" t="s">
        <v>294</v>
      </c>
      <c r="G220" s="307">
        <v>404043</v>
      </c>
      <c r="H220" s="176"/>
    </row>
    <row r="221" spans="1:8" ht="19.899999999999999" customHeight="1">
      <c r="A221" s="181" t="s">
        <v>295</v>
      </c>
      <c r="B221" s="182"/>
      <c r="C221" s="182"/>
      <c r="D221" s="182"/>
      <c r="E221" s="182"/>
      <c r="F221" s="285" t="s">
        <v>296</v>
      </c>
      <c r="G221" s="307">
        <v>17000</v>
      </c>
      <c r="H221" s="176"/>
    </row>
    <row r="222" spans="1:8" ht="19.899999999999999" customHeight="1">
      <c r="A222" s="181" t="s">
        <v>297</v>
      </c>
      <c r="B222" s="182"/>
      <c r="C222" s="182"/>
      <c r="D222" s="182"/>
      <c r="E222" s="182"/>
      <c r="F222" s="256" t="s">
        <v>298</v>
      </c>
      <c r="G222" s="307">
        <v>0</v>
      </c>
      <c r="H222" s="176"/>
    </row>
    <row r="223" spans="1:8" ht="19.899999999999999" customHeight="1">
      <c r="A223" s="181" t="s">
        <v>299</v>
      </c>
      <c r="B223" s="182"/>
      <c r="C223" s="182"/>
      <c r="D223" s="182"/>
      <c r="E223" s="182"/>
      <c r="F223" s="256" t="s">
        <v>300</v>
      </c>
      <c r="G223" s="307">
        <v>0</v>
      </c>
      <c r="H223" s="176"/>
    </row>
    <row r="224" spans="1:8" ht="19.899999999999999" customHeight="1">
      <c r="A224" s="181" t="s">
        <v>301</v>
      </c>
      <c r="B224" s="182"/>
      <c r="C224" s="182"/>
      <c r="D224" s="182"/>
      <c r="E224" s="182"/>
      <c r="F224" s="256" t="s">
        <v>302</v>
      </c>
      <c r="G224" s="307">
        <v>2495326</v>
      </c>
      <c r="H224" s="176"/>
    </row>
    <row r="225" spans="1:9" ht="19.899999999999999" customHeight="1">
      <c r="A225" s="181" t="s">
        <v>303</v>
      </c>
      <c r="B225" s="182"/>
      <c r="C225" s="182"/>
      <c r="D225" s="182"/>
      <c r="E225" s="182"/>
      <c r="F225" s="256" t="s">
        <v>304</v>
      </c>
      <c r="G225" s="307">
        <v>0</v>
      </c>
      <c r="H225" s="176"/>
    </row>
    <row r="226" spans="1:9" ht="19.899999999999999" customHeight="1">
      <c r="A226" s="181" t="s">
        <v>305</v>
      </c>
      <c r="B226" s="182"/>
      <c r="C226" s="182"/>
      <c r="D226" s="182"/>
      <c r="E226" s="182"/>
      <c r="F226" s="256" t="s">
        <v>306</v>
      </c>
      <c r="G226" s="307">
        <v>0</v>
      </c>
      <c r="H226" s="176"/>
    </row>
    <row r="227" spans="1:9" ht="19.899999999999999" customHeight="1">
      <c r="A227" s="226" t="s">
        <v>307</v>
      </c>
      <c r="B227" s="182"/>
      <c r="C227" s="182"/>
      <c r="D227" s="227"/>
      <c r="E227" s="182"/>
      <c r="F227" s="312" t="s">
        <v>308</v>
      </c>
      <c r="G227" s="307">
        <v>0</v>
      </c>
      <c r="H227" s="176"/>
    </row>
    <row r="228" spans="1:9" ht="19.899999999999999" customHeight="1">
      <c r="A228" s="226" t="s">
        <v>309</v>
      </c>
      <c r="B228" s="228"/>
      <c r="C228" s="228"/>
      <c r="D228" s="229"/>
      <c r="E228" s="228"/>
      <c r="F228" s="313" t="s">
        <v>310</v>
      </c>
      <c r="G228" s="307">
        <v>250000</v>
      </c>
      <c r="H228" s="176"/>
    </row>
    <row r="229" spans="1:9" ht="19.899999999999999" customHeight="1">
      <c r="A229" s="226" t="s">
        <v>311</v>
      </c>
      <c r="B229" s="228"/>
      <c r="C229" s="228"/>
      <c r="D229" s="229"/>
      <c r="E229" s="228"/>
      <c r="F229" s="313" t="s">
        <v>312</v>
      </c>
      <c r="G229" s="307">
        <v>300000</v>
      </c>
      <c r="H229" s="176"/>
    </row>
    <row r="230" spans="1:9" ht="19.899999999999999" customHeight="1">
      <c r="A230" s="226" t="s">
        <v>313</v>
      </c>
      <c r="B230" s="228"/>
      <c r="C230" s="228"/>
      <c r="D230" s="229"/>
      <c r="E230" s="228"/>
      <c r="F230" s="314" t="s">
        <v>314</v>
      </c>
      <c r="G230" s="307">
        <v>300000</v>
      </c>
      <c r="H230" s="176"/>
    </row>
    <row r="231" spans="1:9" ht="19.899999999999999" customHeight="1">
      <c r="A231" s="226" t="s">
        <v>315</v>
      </c>
      <c r="B231" s="228"/>
      <c r="C231" s="228"/>
      <c r="D231" s="229"/>
      <c r="E231" s="228"/>
      <c r="F231" s="315">
        <v>69270</v>
      </c>
      <c r="G231" s="307">
        <v>0</v>
      </c>
      <c r="H231" s="176"/>
    </row>
    <row r="232" spans="1:9" ht="19.899999999999999" customHeight="1">
      <c r="A232" s="181" t="s">
        <v>316</v>
      </c>
      <c r="B232" s="182"/>
      <c r="C232" s="182"/>
      <c r="D232" s="182"/>
      <c r="E232" s="182"/>
      <c r="F232" s="256" t="s">
        <v>317</v>
      </c>
      <c r="G232" s="307">
        <v>1150000</v>
      </c>
      <c r="H232" s="176"/>
      <c r="I232" s="230"/>
    </row>
    <row r="233" spans="1:9" ht="19.899999999999999" customHeight="1">
      <c r="A233" s="181" t="s">
        <v>318</v>
      </c>
      <c r="B233" s="182"/>
      <c r="C233" s="182"/>
      <c r="D233" s="182"/>
      <c r="E233" s="182"/>
      <c r="F233" s="256" t="s">
        <v>319</v>
      </c>
      <c r="G233" s="307">
        <v>0</v>
      </c>
      <c r="H233" s="176"/>
    </row>
    <row r="234" spans="1:9" ht="19.899999999999999" customHeight="1">
      <c r="A234" s="181" t="s">
        <v>320</v>
      </c>
      <c r="B234" s="182"/>
      <c r="C234" s="182"/>
      <c r="D234" s="182"/>
      <c r="E234" s="182"/>
      <c r="F234" s="256" t="s">
        <v>321</v>
      </c>
      <c r="G234" s="316">
        <v>2397977.7400000002</v>
      </c>
      <c r="H234" s="176"/>
    </row>
    <row r="235" spans="1:9" ht="19.899999999999999" customHeight="1">
      <c r="A235" s="181"/>
      <c r="B235" s="182"/>
      <c r="C235" s="182"/>
      <c r="D235" s="182"/>
      <c r="E235" s="182"/>
      <c r="F235" s="256"/>
      <c r="G235" s="317"/>
      <c r="H235" s="176"/>
    </row>
    <row r="236" spans="1:9" ht="19.899999999999999" customHeight="1">
      <c r="A236" s="205" t="s">
        <v>322</v>
      </c>
      <c r="B236" s="275"/>
      <c r="C236" s="275"/>
      <c r="D236" s="275"/>
      <c r="E236" s="275"/>
      <c r="F236" s="276"/>
      <c r="G236" s="318">
        <v>31469055.469999999</v>
      </c>
      <c r="H236" s="176"/>
    </row>
    <row r="237" spans="1:9" ht="19.899999999999999" customHeight="1">
      <c r="A237" s="224"/>
      <c r="B237" s="225"/>
      <c r="C237" s="225"/>
      <c r="D237" s="225"/>
      <c r="E237" s="225"/>
      <c r="F237" s="942"/>
      <c r="G237" s="943"/>
      <c r="H237" s="176"/>
    </row>
    <row r="238" spans="1:9" ht="19.899999999999999" customHeight="1">
      <c r="A238" s="1574" t="s">
        <v>323</v>
      </c>
      <c r="B238" s="1575"/>
      <c r="C238" s="1575"/>
      <c r="D238" s="1575"/>
      <c r="E238" s="1575"/>
      <c r="F238" s="1576"/>
      <c r="G238" s="944"/>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281361</v>
      </c>
      <c r="H240" s="176"/>
    </row>
    <row r="241" spans="1:10" ht="19.899999999999999" customHeight="1">
      <c r="A241" s="183" t="s">
        <v>326</v>
      </c>
      <c r="B241" s="184"/>
      <c r="C241" s="184"/>
      <c r="D241" s="184"/>
      <c r="E241" s="184"/>
      <c r="F241" s="271" t="s">
        <v>327</v>
      </c>
      <c r="G241" s="320">
        <v>22376</v>
      </c>
      <c r="H241" s="176"/>
    </row>
    <row r="242" spans="1:10" ht="19.899999999999999" customHeight="1">
      <c r="A242" s="181" t="s">
        <v>328</v>
      </c>
      <c r="B242" s="182"/>
      <c r="C242" s="182"/>
      <c r="D242" s="182"/>
      <c r="E242" s="182"/>
      <c r="F242" s="256" t="s">
        <v>329</v>
      </c>
      <c r="G242" s="320">
        <v>13807</v>
      </c>
      <c r="H242" s="176"/>
    </row>
    <row r="243" spans="1:10" ht="19.899999999999999" customHeight="1">
      <c r="A243" s="183" t="s">
        <v>330</v>
      </c>
      <c r="B243" s="184"/>
      <c r="C243" s="184"/>
      <c r="D243" s="184"/>
      <c r="E243" s="184"/>
      <c r="F243" s="271" t="s">
        <v>331</v>
      </c>
      <c r="G243" s="320">
        <v>0</v>
      </c>
      <c r="H243" s="187"/>
      <c r="I243" s="232"/>
    </row>
    <row r="244" spans="1:10" ht="19.899999999999999" customHeight="1">
      <c r="A244" s="183" t="s">
        <v>332</v>
      </c>
      <c r="B244" s="184"/>
      <c r="C244" s="184"/>
      <c r="D244" s="184"/>
      <c r="E244" s="184"/>
      <c r="F244" s="289">
        <v>73050</v>
      </c>
      <c r="G244" s="320">
        <v>0</v>
      </c>
      <c r="H244" s="187"/>
      <c r="I244" s="232"/>
    </row>
    <row r="245" spans="1:10" ht="19.899999999999999" customHeight="1">
      <c r="A245" s="183" t="s">
        <v>333</v>
      </c>
      <c r="B245" s="184"/>
      <c r="C245" s="184"/>
      <c r="D245" s="184"/>
      <c r="E245" s="184"/>
      <c r="F245" s="271" t="s">
        <v>334</v>
      </c>
      <c r="G245" s="320">
        <v>0</v>
      </c>
      <c r="H245" s="187"/>
      <c r="I245" s="232"/>
    </row>
    <row r="246" spans="1:10" ht="19.899999999999999" customHeight="1">
      <c r="A246" s="183" t="s">
        <v>335</v>
      </c>
      <c r="B246" s="184"/>
      <c r="C246" s="184"/>
      <c r="D246" s="184"/>
      <c r="E246" s="184"/>
      <c r="F246" s="271" t="s">
        <v>336</v>
      </c>
      <c r="G246" s="320">
        <v>5000</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0</v>
      </c>
      <c r="H248" s="187"/>
      <c r="I248" s="232"/>
      <c r="J248" s="232"/>
    </row>
    <row r="249" spans="1:10" ht="19.899999999999999" customHeight="1">
      <c r="A249" s="183" t="s">
        <v>341</v>
      </c>
      <c r="B249" s="184"/>
      <c r="C249" s="184"/>
      <c r="D249" s="184"/>
      <c r="E249" s="184"/>
      <c r="F249" s="271" t="s">
        <v>342</v>
      </c>
      <c r="G249" s="320">
        <v>0</v>
      </c>
      <c r="H249" s="187"/>
      <c r="I249" s="232"/>
    </row>
    <row r="250" spans="1:10" ht="19.899999999999999" customHeight="1">
      <c r="A250" s="183"/>
      <c r="B250" s="184"/>
      <c r="C250" s="184"/>
      <c r="D250" s="184"/>
      <c r="E250" s="184"/>
      <c r="F250" s="271"/>
      <c r="G250" s="945"/>
      <c r="H250" s="187"/>
      <c r="I250" s="232"/>
    </row>
    <row r="251" spans="1:10" ht="19.899999999999999" customHeight="1">
      <c r="A251" s="205" t="s">
        <v>343</v>
      </c>
      <c r="B251" s="275"/>
      <c r="C251" s="275"/>
      <c r="D251" s="275"/>
      <c r="E251" s="275"/>
      <c r="F251" s="276"/>
      <c r="G251" s="318">
        <v>322544</v>
      </c>
      <c r="H251" s="176"/>
    </row>
    <row r="252" spans="1:10" ht="19.899999999999999" customHeight="1">
      <c r="A252" s="224"/>
      <c r="B252" s="225"/>
      <c r="C252" s="225"/>
      <c r="D252" s="225"/>
      <c r="E252" s="225"/>
      <c r="F252" s="225"/>
      <c r="G252" s="946"/>
      <c r="H252" s="176"/>
    </row>
    <row r="253" spans="1:10" ht="19.899999999999999" customHeight="1" thickBot="1">
      <c r="A253" s="213" t="s">
        <v>344</v>
      </c>
      <c r="B253" s="214"/>
      <c r="C253" s="214"/>
      <c r="D253" s="214"/>
      <c r="E253" s="214"/>
      <c r="F253" s="215"/>
      <c r="G253" s="233">
        <v>143541342.99000001</v>
      </c>
      <c r="H253" s="176"/>
    </row>
    <row r="254" spans="1:10" ht="19.899999999999999" customHeight="1" thickTop="1">
      <c r="A254" s="624"/>
      <c r="B254" s="625"/>
      <c r="C254" s="625"/>
      <c r="D254" s="625"/>
      <c r="E254" s="625"/>
      <c r="F254" s="626"/>
      <c r="G254" s="627"/>
      <c r="H254" s="176"/>
    </row>
    <row r="255" spans="1:10" ht="19.899999999999999" customHeight="1">
      <c r="A255" s="1577"/>
      <c r="B255" s="1578"/>
      <c r="C255" s="1578"/>
      <c r="D255" s="1578"/>
      <c r="E255" s="1578"/>
      <c r="F255" s="1579"/>
      <c r="G255" s="947"/>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490806</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1910321</v>
      </c>
      <c r="H260" s="176"/>
    </row>
    <row r="261" spans="1:12" ht="19.899999999999999" customHeight="1">
      <c r="A261" s="181" t="s">
        <v>349</v>
      </c>
      <c r="B261" s="182"/>
      <c r="C261" s="182"/>
      <c r="D261" s="182"/>
      <c r="E261" s="182"/>
      <c r="F261" s="321">
        <v>30500</v>
      </c>
      <c r="G261" s="307">
        <v>325000</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0</v>
      </c>
      <c r="H264" s="176"/>
    </row>
    <row r="265" spans="1:12" ht="19.899999999999999" customHeight="1">
      <c r="A265" s="181" t="s">
        <v>353</v>
      </c>
      <c r="B265" s="182"/>
      <c r="C265" s="182"/>
      <c r="D265" s="182"/>
      <c r="E265" s="182"/>
      <c r="F265" s="321">
        <v>31100</v>
      </c>
      <c r="G265" s="166">
        <v>11906262</v>
      </c>
      <c r="H265" s="176"/>
    </row>
    <row r="266" spans="1:12" ht="19.899999999999999" customHeight="1">
      <c r="A266" s="181"/>
      <c r="B266" s="182"/>
      <c r="C266" s="182"/>
      <c r="D266" s="182"/>
      <c r="E266" s="182"/>
      <c r="F266" s="321"/>
      <c r="G266" s="948"/>
      <c r="H266" s="176"/>
    </row>
    <row r="267" spans="1:12" ht="19.899999999999999" customHeight="1">
      <c r="A267" s="186" t="s">
        <v>354</v>
      </c>
      <c r="B267" s="182"/>
      <c r="C267" s="182"/>
      <c r="D267" s="182"/>
      <c r="E267" s="182"/>
      <c r="F267" s="321"/>
      <c r="G267" s="628">
        <v>14632389</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-44267515</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v>-29635126</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rgb="FFFFFF00"/>
  </sheetPr>
  <dimension ref="A1:L275"/>
  <sheetViews>
    <sheetView showGridLines="0" zoomScale="60" zoomScaleNormal="60" zoomScaleSheetLayoutView="80" zoomScalePageLayoutView="80" workbookViewId="0">
      <selection activeCell="L13" sqref="L13:L14"/>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G1" s="168"/>
    </row>
    <row r="2" spans="1:8" ht="30" customHeight="1" thickBot="1">
      <c r="A2" s="1743" t="s">
        <v>0</v>
      </c>
      <c r="B2" s="1744" t="s">
        <v>381</v>
      </c>
      <c r="C2" s="1744"/>
      <c r="D2" s="1744"/>
      <c r="E2" s="1744"/>
      <c r="F2" s="1744"/>
      <c r="G2" s="1745"/>
    </row>
    <row r="3" spans="1:8" ht="22.9" customHeight="1">
      <c r="A3" s="1746" t="s">
        <v>1</v>
      </c>
      <c r="B3" s="1746"/>
      <c r="C3" s="1746"/>
      <c r="D3" s="1746"/>
      <c r="E3" s="1746"/>
      <c r="F3" s="1746"/>
      <c r="G3" s="1746"/>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1742"/>
      <c r="B6" s="1742"/>
      <c r="C6" s="1742"/>
      <c r="D6" s="1742"/>
      <c r="E6" s="1742"/>
      <c r="F6" s="1742"/>
      <c r="G6" s="1742"/>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v>1382816</v>
      </c>
      <c r="H12" s="176"/>
    </row>
    <row r="13" spans="1:8" ht="19.899999999999999" customHeight="1">
      <c r="A13" s="181" t="s">
        <v>8</v>
      </c>
      <c r="B13" s="182"/>
      <c r="C13" s="176" t="s">
        <v>10</v>
      </c>
      <c r="D13" s="182"/>
      <c r="E13" s="182"/>
      <c r="F13" s="256" t="s">
        <v>11</v>
      </c>
      <c r="G13" s="255">
        <v>15919149</v>
      </c>
      <c r="H13" s="176"/>
    </row>
    <row r="14" spans="1:8" ht="19.899999999999999" customHeight="1">
      <c r="A14" s="181" t="s">
        <v>8</v>
      </c>
      <c r="B14" s="182"/>
      <c r="C14" s="182" t="s">
        <v>12</v>
      </c>
      <c r="D14" s="182"/>
      <c r="E14" s="182"/>
      <c r="F14" s="256" t="s">
        <v>13</v>
      </c>
      <c r="G14" s="257">
        <v>5404951</v>
      </c>
      <c r="H14" s="176"/>
    </row>
    <row r="15" spans="1:8" ht="19.899999999999999" customHeight="1">
      <c r="A15" s="181" t="s">
        <v>8</v>
      </c>
      <c r="B15" s="182"/>
      <c r="C15" s="185" t="s">
        <v>14</v>
      </c>
      <c r="D15" s="182"/>
      <c r="E15" s="182"/>
      <c r="F15" s="256" t="s">
        <v>15</v>
      </c>
      <c r="G15" s="257">
        <v>489881</v>
      </c>
      <c r="H15" s="176"/>
    </row>
    <row r="16" spans="1:8" ht="19.899999999999999" customHeight="1">
      <c r="A16" s="181" t="s">
        <v>8</v>
      </c>
      <c r="B16" s="182"/>
      <c r="C16" s="185" t="s">
        <v>16</v>
      </c>
      <c r="D16" s="182"/>
      <c r="E16" s="182"/>
      <c r="F16" s="256" t="s">
        <v>17</v>
      </c>
      <c r="G16" s="258">
        <v>753131</v>
      </c>
      <c r="H16" s="176"/>
    </row>
    <row r="17" spans="1:8" ht="19.899999999999999" customHeight="1">
      <c r="A17" s="181" t="s">
        <v>8</v>
      </c>
      <c r="B17" s="182"/>
      <c r="C17" s="176" t="s">
        <v>18</v>
      </c>
      <c r="D17" s="182"/>
      <c r="E17" s="182"/>
      <c r="F17" s="259">
        <v>40160</v>
      </c>
      <c r="G17" s="258">
        <v>23395</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444">
        <v>23973323</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v>137225</v>
      </c>
      <c r="H21" s="187"/>
    </row>
    <row r="22" spans="1:8" ht="19.899999999999999" customHeight="1">
      <c r="A22" s="183" t="s">
        <v>20</v>
      </c>
      <c r="B22" s="182"/>
      <c r="C22" s="176" t="s">
        <v>10</v>
      </c>
      <c r="D22" s="182"/>
      <c r="E22" s="182"/>
      <c r="F22" s="256" t="s">
        <v>21</v>
      </c>
      <c r="G22" s="262">
        <v>3200781</v>
      </c>
      <c r="H22" s="176"/>
    </row>
    <row r="23" spans="1:8" ht="19.899999999999999" customHeight="1">
      <c r="A23" s="183" t="s">
        <v>20</v>
      </c>
      <c r="B23" s="182"/>
      <c r="C23" s="182" t="s">
        <v>12</v>
      </c>
      <c r="D23" s="182"/>
      <c r="E23" s="182"/>
      <c r="F23" s="256" t="s">
        <v>22</v>
      </c>
      <c r="G23" s="263">
        <v>778643</v>
      </c>
      <c r="H23" s="176"/>
    </row>
    <row r="24" spans="1:8" ht="19.899999999999999" customHeight="1">
      <c r="A24" s="183" t="s">
        <v>20</v>
      </c>
      <c r="B24" s="182"/>
      <c r="C24" s="185" t="s">
        <v>14</v>
      </c>
      <c r="D24" s="182"/>
      <c r="E24" s="182"/>
      <c r="F24" s="256" t="s">
        <v>23</v>
      </c>
      <c r="G24" s="263">
        <v>29667</v>
      </c>
      <c r="H24" s="176"/>
    </row>
    <row r="25" spans="1:8" ht="19.899999999999999" customHeight="1">
      <c r="A25" s="183" t="s">
        <v>20</v>
      </c>
      <c r="B25" s="182"/>
      <c r="C25" s="185" t="s">
        <v>16</v>
      </c>
      <c r="D25" s="182"/>
      <c r="E25" s="182"/>
      <c r="F25" s="256" t="s">
        <v>24</v>
      </c>
      <c r="G25" s="263">
        <v>608770</v>
      </c>
      <c r="H25" s="176"/>
    </row>
    <row r="26" spans="1:8" ht="19.899999999999999" customHeight="1">
      <c r="A26" s="183" t="s">
        <v>20</v>
      </c>
      <c r="B26" s="182"/>
      <c r="C26" s="176" t="s">
        <v>18</v>
      </c>
      <c r="D26" s="182"/>
      <c r="E26" s="182"/>
      <c r="F26" s="259">
        <v>40360</v>
      </c>
      <c r="G26" s="263">
        <v>12712</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445">
        <v>4767798</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v>0</v>
      </c>
      <c r="H30" s="176"/>
    </row>
    <row r="31" spans="1:8" ht="19.899999999999999" customHeight="1">
      <c r="A31" s="181" t="s">
        <v>26</v>
      </c>
      <c r="B31" s="182"/>
      <c r="C31" s="176" t="s">
        <v>29</v>
      </c>
      <c r="D31" s="182"/>
      <c r="E31" s="182"/>
      <c r="F31" s="256" t="s">
        <v>30</v>
      </c>
      <c r="G31" s="266">
        <v>43920</v>
      </c>
      <c r="H31" s="176"/>
    </row>
    <row r="32" spans="1:8" ht="19.899999999999999" customHeight="1">
      <c r="A32" s="181" t="s">
        <v>31</v>
      </c>
      <c r="B32" s="182"/>
      <c r="C32" s="182" t="s">
        <v>27</v>
      </c>
      <c r="D32" s="182"/>
      <c r="E32" s="182"/>
      <c r="F32" s="256" t="s">
        <v>28</v>
      </c>
      <c r="G32" s="266">
        <v>0</v>
      </c>
      <c r="H32" s="176"/>
    </row>
    <row r="33" spans="1:8" ht="19.899999999999999" customHeight="1">
      <c r="A33" s="181" t="s">
        <v>31</v>
      </c>
      <c r="B33" s="182"/>
      <c r="C33" s="176" t="s">
        <v>29</v>
      </c>
      <c r="D33" s="182"/>
      <c r="E33" s="182"/>
      <c r="F33" s="256" t="s">
        <v>30</v>
      </c>
      <c r="G33" s="266">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445">
        <v>43920</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v>0</v>
      </c>
      <c r="H37" s="176"/>
    </row>
    <row r="38" spans="1:8" ht="19.899999999999999" customHeight="1">
      <c r="A38" s="181" t="s">
        <v>33</v>
      </c>
      <c r="B38" s="182"/>
      <c r="C38" s="1156" t="s">
        <v>29</v>
      </c>
      <c r="D38" s="1156"/>
      <c r="E38" s="1156"/>
      <c r="F38" s="256" t="s">
        <v>35</v>
      </c>
      <c r="G38" s="263">
        <v>0</v>
      </c>
      <c r="H38" s="176"/>
    </row>
    <row r="39" spans="1:8" ht="19.899999999999999" customHeight="1">
      <c r="A39" s="181" t="s">
        <v>36</v>
      </c>
      <c r="B39" s="182"/>
      <c r="C39" s="182" t="s">
        <v>27</v>
      </c>
      <c r="D39" s="182"/>
      <c r="E39" s="182"/>
      <c r="F39" s="256" t="s">
        <v>34</v>
      </c>
      <c r="G39" s="263">
        <v>0</v>
      </c>
      <c r="H39" s="176"/>
    </row>
    <row r="40" spans="1:8" ht="19.899999999999999" customHeight="1">
      <c r="A40" s="181" t="s">
        <v>36</v>
      </c>
      <c r="B40" s="182"/>
      <c r="C40" s="1156" t="s">
        <v>29</v>
      </c>
      <c r="D40" s="1156"/>
      <c r="E40" s="1156"/>
      <c r="F40" s="256" t="s">
        <v>35</v>
      </c>
      <c r="G40" s="263">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445">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268">
        <v>28785041</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0</v>
      </c>
      <c r="H46" s="176"/>
    </row>
    <row r="47" spans="1:8" ht="19.899999999999999" customHeight="1">
      <c r="A47" s="181" t="s">
        <v>41</v>
      </c>
      <c r="B47" s="189"/>
      <c r="C47" s="189"/>
      <c r="D47" s="189"/>
      <c r="E47" s="189"/>
      <c r="F47" s="270" t="s">
        <v>42</v>
      </c>
      <c r="G47" s="269">
        <v>194000</v>
      </c>
      <c r="H47" s="187"/>
    </row>
    <row r="48" spans="1:8" ht="19.899999999999999" customHeight="1">
      <c r="A48" s="181" t="s">
        <v>43</v>
      </c>
      <c r="B48" s="176"/>
      <c r="C48" s="189"/>
      <c r="D48" s="189"/>
      <c r="E48" s="189"/>
      <c r="F48" s="270" t="s">
        <v>44</v>
      </c>
      <c r="G48" s="269">
        <v>0</v>
      </c>
      <c r="H48" s="187"/>
    </row>
    <row r="49" spans="1:8" ht="19.899999999999999" customHeight="1">
      <c r="A49" s="181" t="s">
        <v>45</v>
      </c>
      <c r="B49" s="182"/>
      <c r="C49" s="182"/>
      <c r="D49" s="182"/>
      <c r="E49" s="182"/>
      <c r="F49" s="271" t="s">
        <v>46</v>
      </c>
      <c r="G49" s="269">
        <v>313000</v>
      </c>
      <c r="H49" s="176"/>
    </row>
    <row r="50" spans="1:8" ht="19.899999999999999" customHeight="1">
      <c r="A50" s="181" t="s">
        <v>47</v>
      </c>
      <c r="B50" s="182"/>
      <c r="C50" s="182"/>
      <c r="D50" s="182"/>
      <c r="E50" s="182"/>
      <c r="F50" s="271" t="s">
        <v>48</v>
      </c>
      <c r="G50" s="269">
        <v>1593000</v>
      </c>
      <c r="H50" s="176"/>
    </row>
    <row r="51" spans="1:8" ht="19.899999999999999" customHeight="1">
      <c r="A51" s="181" t="s">
        <v>49</v>
      </c>
      <c r="B51" s="182"/>
      <c r="C51" s="182"/>
      <c r="D51" s="182"/>
      <c r="E51" s="182"/>
      <c r="F51" s="254">
        <v>40450</v>
      </c>
      <c r="G51" s="269">
        <v>775000</v>
      </c>
      <c r="H51" s="176"/>
    </row>
    <row r="52" spans="1:8" ht="19.899999999999999" customHeight="1">
      <c r="A52" s="181" t="s">
        <v>50</v>
      </c>
      <c r="B52" s="182"/>
      <c r="C52" s="182"/>
      <c r="D52" s="182"/>
      <c r="E52" s="182"/>
      <c r="F52" s="271" t="s">
        <v>51</v>
      </c>
      <c r="G52" s="269">
        <v>0</v>
      </c>
      <c r="H52" s="176"/>
    </row>
    <row r="53" spans="1:8" ht="19.899999999999999" customHeight="1">
      <c r="A53" s="183" t="s">
        <v>52</v>
      </c>
      <c r="B53" s="184"/>
      <c r="C53" s="184"/>
      <c r="D53" s="184"/>
      <c r="E53" s="184"/>
      <c r="F53" s="270" t="s">
        <v>53</v>
      </c>
      <c r="G53" s="269">
        <v>0</v>
      </c>
      <c r="H53" s="176"/>
    </row>
    <row r="54" spans="1:8" ht="19.899999999999999" customHeight="1">
      <c r="A54" s="183" t="s">
        <v>54</v>
      </c>
      <c r="B54" s="184"/>
      <c r="C54" s="184"/>
      <c r="D54" s="184"/>
      <c r="E54" s="184"/>
      <c r="F54" s="271" t="s">
        <v>55</v>
      </c>
      <c r="G54" s="269">
        <v>0</v>
      </c>
      <c r="H54" s="176"/>
    </row>
    <row r="55" spans="1:8" ht="19.899999999999999" customHeight="1">
      <c r="A55" s="183" t="s">
        <v>56</v>
      </c>
      <c r="B55" s="184"/>
      <c r="C55" s="184"/>
      <c r="D55" s="184"/>
      <c r="E55" s="184"/>
      <c r="F55" s="270" t="s">
        <v>57</v>
      </c>
      <c r="G55" s="269">
        <v>0</v>
      </c>
      <c r="H55" s="176"/>
    </row>
    <row r="56" spans="1:8" ht="19.899999999999999" customHeight="1">
      <c r="A56" s="183" t="s">
        <v>58</v>
      </c>
      <c r="B56" s="184"/>
      <c r="C56" s="184"/>
      <c r="D56" s="184"/>
      <c r="E56" s="184"/>
      <c r="F56" s="271" t="s">
        <v>59</v>
      </c>
      <c r="G56" s="269">
        <v>0</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1303000</v>
      </c>
      <c r="H58" s="176"/>
    </row>
    <row r="59" spans="1:8" ht="19.899999999999999" customHeight="1">
      <c r="A59" s="183" t="s">
        <v>64</v>
      </c>
      <c r="B59" s="184"/>
      <c r="C59" s="184"/>
      <c r="D59" s="184"/>
      <c r="E59" s="184"/>
      <c r="F59" s="271" t="s">
        <v>65</v>
      </c>
      <c r="G59" s="269">
        <v>572000</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0</v>
      </c>
      <c r="H61" s="176"/>
    </row>
    <row r="62" spans="1:8" ht="19.899999999999999" customHeight="1">
      <c r="A62" s="181"/>
      <c r="B62" s="182"/>
      <c r="C62" s="182"/>
      <c r="D62" s="182"/>
      <c r="E62" s="182"/>
      <c r="F62" s="256"/>
      <c r="G62" s="446"/>
      <c r="H62" s="176"/>
    </row>
    <row r="63" spans="1:8" ht="19.899999999999999" customHeight="1">
      <c r="A63" s="186" t="s">
        <v>70</v>
      </c>
      <c r="B63" s="182"/>
      <c r="C63" s="182"/>
      <c r="D63" s="182"/>
      <c r="E63" s="182"/>
      <c r="F63" s="256"/>
      <c r="G63" s="273">
        <v>33535041</v>
      </c>
      <c r="H63" s="176"/>
    </row>
    <row r="64" spans="1:8" ht="19.899999999999999" customHeight="1">
      <c r="A64" s="181"/>
      <c r="B64" s="182"/>
      <c r="C64" s="182"/>
      <c r="D64" s="182"/>
      <c r="E64" s="182"/>
      <c r="F64" s="256"/>
      <c r="G64" s="264"/>
      <c r="H64" s="176"/>
    </row>
    <row r="65" spans="1:8" ht="19.899999999999999" customHeight="1">
      <c r="A65" s="1586" t="s">
        <v>71</v>
      </c>
      <c r="B65" s="1587"/>
      <c r="C65" s="1587"/>
      <c r="D65" s="1587"/>
      <c r="E65" s="1587"/>
      <c r="F65" s="1588"/>
      <c r="G65" s="447"/>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0</v>
      </c>
      <c r="H67" s="176"/>
    </row>
    <row r="68" spans="1:8" ht="19.899999999999999" customHeight="1">
      <c r="A68" s="181" t="s">
        <v>74</v>
      </c>
      <c r="B68" s="182"/>
      <c r="C68" s="182"/>
      <c r="D68" s="182"/>
      <c r="E68" s="182"/>
      <c r="F68" s="256" t="s">
        <v>75</v>
      </c>
      <c r="G68" s="269">
        <v>2140000</v>
      </c>
      <c r="H68" s="176"/>
    </row>
    <row r="69" spans="1:8" ht="19.899999999999999" customHeight="1">
      <c r="A69" s="181" t="s">
        <v>76</v>
      </c>
      <c r="B69" s="182"/>
      <c r="C69" s="182"/>
      <c r="D69" s="182"/>
      <c r="E69" s="182"/>
      <c r="F69" s="256" t="s">
        <v>77</v>
      </c>
      <c r="G69" s="269">
        <v>0</v>
      </c>
      <c r="H69" s="176"/>
    </row>
    <row r="70" spans="1:8" ht="19.899999999999999" customHeight="1">
      <c r="A70" s="181"/>
      <c r="B70" s="182"/>
      <c r="C70" s="182"/>
      <c r="D70" s="182"/>
      <c r="E70" s="182"/>
      <c r="F70" s="256"/>
      <c r="G70" s="448"/>
      <c r="H70" s="176"/>
    </row>
    <row r="71" spans="1:8" ht="19.899999999999999" customHeight="1">
      <c r="A71" s="186" t="s">
        <v>78</v>
      </c>
      <c r="B71" s="182"/>
      <c r="C71" s="182"/>
      <c r="D71" s="182"/>
      <c r="E71" s="182"/>
      <c r="F71" s="256"/>
      <c r="G71" s="274">
        <v>2140000</v>
      </c>
      <c r="H71" s="176"/>
    </row>
    <row r="72" spans="1:8" ht="19.899999999999999" customHeight="1">
      <c r="A72" s="251"/>
      <c r="B72" s="275"/>
      <c r="C72" s="275"/>
      <c r="D72" s="275"/>
      <c r="E72" s="275"/>
      <c r="F72" s="276"/>
      <c r="G72" s="449"/>
      <c r="H72" s="176"/>
    </row>
    <row r="73" spans="1:8" ht="19.899999999999999" customHeight="1">
      <c r="A73" s="1586" t="s">
        <v>79</v>
      </c>
      <c r="B73" s="1587"/>
      <c r="C73" s="1587"/>
      <c r="D73" s="1587"/>
      <c r="E73" s="1587"/>
      <c r="F73" s="1588"/>
      <c r="G73" s="450"/>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v>38844397</v>
      </c>
      <c r="H75" s="176"/>
    </row>
    <row r="76" spans="1:8" ht="19.899999999999999" customHeight="1">
      <c r="A76" s="181" t="s">
        <v>82</v>
      </c>
      <c r="B76" s="182"/>
      <c r="C76" s="182"/>
      <c r="D76" s="182"/>
      <c r="E76" s="182"/>
      <c r="F76" s="259">
        <v>42130</v>
      </c>
      <c r="G76" s="279">
        <v>0</v>
      </c>
      <c r="H76" s="176"/>
    </row>
    <row r="77" spans="1:8" ht="19.899999999999999" customHeight="1">
      <c r="A77" s="194" t="s">
        <v>83</v>
      </c>
      <c r="B77" s="195"/>
      <c r="C77" s="195"/>
      <c r="D77" s="195"/>
      <c r="E77" s="195"/>
      <c r="F77" s="280" t="s">
        <v>84</v>
      </c>
      <c r="G77" s="281">
        <v>1179851</v>
      </c>
      <c r="H77" s="176"/>
    </row>
    <row r="78" spans="1:8" ht="19.899999999999999" customHeight="1">
      <c r="A78" s="194" t="s">
        <v>85</v>
      </c>
      <c r="B78" s="195"/>
      <c r="C78" s="195"/>
      <c r="D78" s="195"/>
      <c r="E78" s="195"/>
      <c r="F78" s="280" t="s">
        <v>86</v>
      </c>
      <c r="G78" s="279">
        <v>0</v>
      </c>
      <c r="H78" s="176"/>
    </row>
    <row r="79" spans="1:8" ht="19.899999999999999" customHeight="1">
      <c r="A79" s="181" t="s">
        <v>87</v>
      </c>
      <c r="B79" s="182"/>
      <c r="C79" s="182"/>
      <c r="D79" s="182"/>
      <c r="E79" s="182"/>
      <c r="F79" s="256" t="s">
        <v>88</v>
      </c>
      <c r="G79" s="279">
        <v>0</v>
      </c>
      <c r="H79" s="176"/>
    </row>
    <row r="80" spans="1:8" ht="19.899999999999999" customHeight="1">
      <c r="A80" s="181" t="s">
        <v>89</v>
      </c>
      <c r="B80" s="182"/>
      <c r="C80" s="182"/>
      <c r="D80" s="182"/>
      <c r="E80" s="182"/>
      <c r="F80" s="256" t="s">
        <v>90</v>
      </c>
      <c r="G80" s="279">
        <v>400000</v>
      </c>
      <c r="H80" s="176"/>
    </row>
    <row r="81" spans="1:10" ht="19.899999999999999" customHeight="1">
      <c r="A81" s="181" t="s">
        <v>91</v>
      </c>
      <c r="B81" s="182"/>
      <c r="C81" s="182"/>
      <c r="D81" s="182"/>
      <c r="E81" s="182"/>
      <c r="F81" s="256" t="s">
        <v>92</v>
      </c>
      <c r="G81" s="278">
        <v>4239042</v>
      </c>
      <c r="H81" s="176"/>
    </row>
    <row r="82" spans="1:10" ht="19.899999999999999" customHeight="1">
      <c r="A82" s="196" t="s">
        <v>93</v>
      </c>
      <c r="B82" s="197"/>
      <c r="C82" s="197"/>
      <c r="D82" s="197"/>
      <c r="E82" s="197"/>
      <c r="F82" s="277" t="s">
        <v>94</v>
      </c>
      <c r="G82" s="279">
        <v>74194</v>
      </c>
      <c r="H82" s="176"/>
    </row>
    <row r="83" spans="1:10" ht="19.899999999999999" customHeight="1">
      <c r="A83" s="181" t="s">
        <v>95</v>
      </c>
      <c r="B83" s="182"/>
      <c r="C83" s="182"/>
      <c r="D83" s="182"/>
      <c r="E83" s="182"/>
      <c r="F83" s="256" t="s">
        <v>96</v>
      </c>
      <c r="G83" s="279">
        <v>0</v>
      </c>
      <c r="H83" s="176"/>
    </row>
    <row r="84" spans="1:10" ht="19.899999999999999" customHeight="1">
      <c r="A84" s="181"/>
      <c r="B84" s="182"/>
      <c r="C84" s="182"/>
      <c r="D84" s="182"/>
      <c r="E84" s="182"/>
      <c r="F84" s="256"/>
      <c r="G84" s="451"/>
      <c r="H84" s="176"/>
    </row>
    <row r="85" spans="1:10" ht="19.899999999999999" customHeight="1">
      <c r="A85" s="186" t="s">
        <v>97</v>
      </c>
      <c r="B85" s="182"/>
      <c r="C85" s="182"/>
      <c r="D85" s="182"/>
      <c r="E85" s="182"/>
      <c r="F85" s="256"/>
      <c r="G85" s="282">
        <v>44737484</v>
      </c>
      <c r="H85" s="176"/>
    </row>
    <row r="86" spans="1:10" ht="19.899999999999999" customHeight="1">
      <c r="A86" s="251"/>
      <c r="B86" s="275"/>
      <c r="C86" s="275"/>
      <c r="D86" s="275"/>
      <c r="E86" s="275"/>
      <c r="F86" s="276"/>
      <c r="G86" s="449"/>
      <c r="H86" s="176"/>
    </row>
    <row r="87" spans="1:10" ht="19.899999999999999" customHeight="1">
      <c r="A87" s="1589" t="s">
        <v>98</v>
      </c>
      <c r="B87" s="1590"/>
      <c r="C87" s="1590"/>
      <c r="D87" s="1590"/>
      <c r="E87" s="1590"/>
      <c r="F87" s="1591"/>
      <c r="G87" s="450"/>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3">
        <v>0</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250000</v>
      </c>
      <c r="H92" s="176"/>
    </row>
    <row r="93" spans="1:10" ht="19.899999999999999" customHeight="1">
      <c r="A93" s="452"/>
      <c r="B93" s="453"/>
      <c r="C93" s="453"/>
      <c r="D93" s="453"/>
      <c r="E93" s="453"/>
      <c r="F93" s="454"/>
      <c r="G93" s="451"/>
      <c r="H93" s="176"/>
    </row>
    <row r="94" spans="1:10" ht="19.899999999999999" customHeight="1">
      <c r="A94" s="186" t="s">
        <v>105</v>
      </c>
      <c r="B94" s="182"/>
      <c r="C94" s="182"/>
      <c r="D94" s="182"/>
      <c r="E94" s="182"/>
      <c r="F94" s="285"/>
      <c r="G94" s="253">
        <v>250000</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455"/>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0</v>
      </c>
      <c r="H98" s="176"/>
    </row>
    <row r="99" spans="1:8" ht="19.899999999999999" customHeight="1">
      <c r="A99" s="181" t="s">
        <v>109</v>
      </c>
      <c r="B99" s="182"/>
      <c r="C99" s="182"/>
      <c r="D99" s="182"/>
      <c r="E99" s="182"/>
      <c r="F99" s="256" t="s">
        <v>110</v>
      </c>
      <c r="G99" s="288">
        <v>0</v>
      </c>
      <c r="H99" s="176"/>
    </row>
    <row r="100" spans="1:8" ht="19.899999999999999" customHeight="1">
      <c r="A100" s="183" t="s">
        <v>111</v>
      </c>
      <c r="B100" s="184"/>
      <c r="C100" s="184"/>
      <c r="D100" s="184"/>
      <c r="E100" s="184"/>
      <c r="F100" s="289">
        <v>44400</v>
      </c>
      <c r="G100" s="290">
        <v>0</v>
      </c>
      <c r="H100" s="176"/>
    </row>
    <row r="101" spans="1:8" ht="19.899999999999999" customHeight="1">
      <c r="A101" s="181" t="s">
        <v>112</v>
      </c>
      <c r="B101" s="182"/>
      <c r="C101" s="182"/>
      <c r="D101" s="182"/>
      <c r="E101" s="182"/>
      <c r="F101" s="256" t="s">
        <v>113</v>
      </c>
      <c r="G101" s="288">
        <v>0</v>
      </c>
      <c r="H101" s="176"/>
    </row>
    <row r="102" spans="1:8" ht="19.899999999999999" customHeight="1">
      <c r="A102" s="181"/>
      <c r="B102" s="182"/>
      <c r="C102" s="182"/>
      <c r="D102" s="182"/>
      <c r="E102" s="182"/>
      <c r="F102" s="256"/>
      <c r="G102" s="456"/>
      <c r="H102" s="176"/>
    </row>
    <row r="103" spans="1:8" ht="19.899999999999999" customHeight="1">
      <c r="A103" s="186" t="s">
        <v>114</v>
      </c>
      <c r="B103" s="182"/>
      <c r="C103" s="182"/>
      <c r="D103" s="182"/>
      <c r="E103" s="182"/>
      <c r="F103" s="256"/>
      <c r="G103" s="253">
        <v>0</v>
      </c>
      <c r="H103" s="176"/>
    </row>
    <row r="104" spans="1:8" ht="19.899999999999999" customHeight="1">
      <c r="A104" s="181"/>
      <c r="B104" s="182"/>
      <c r="C104" s="182"/>
      <c r="D104" s="182"/>
      <c r="E104" s="182"/>
      <c r="F104" s="256"/>
      <c r="G104" s="286"/>
      <c r="H104" s="176"/>
    </row>
    <row r="105" spans="1:8" ht="19.899999999999999" customHeight="1">
      <c r="A105" s="1592" t="s">
        <v>115</v>
      </c>
      <c r="B105" s="1593"/>
      <c r="C105" s="1593"/>
      <c r="D105" s="1593"/>
      <c r="E105" s="1593"/>
      <c r="F105" s="1594"/>
      <c r="G105" s="457"/>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0</v>
      </c>
      <c r="H107" s="176"/>
    </row>
    <row r="108" spans="1:8" ht="19.899999999999999" customHeight="1">
      <c r="A108" s="181" t="s">
        <v>118</v>
      </c>
      <c r="B108" s="182"/>
      <c r="C108" s="182"/>
      <c r="D108" s="182"/>
      <c r="E108" s="182"/>
      <c r="F108" s="256" t="s">
        <v>119</v>
      </c>
      <c r="G108" s="291">
        <v>140000</v>
      </c>
      <c r="H108" s="176"/>
    </row>
    <row r="109" spans="1:8" ht="19.899999999999999" customHeight="1">
      <c r="A109" s="181" t="s">
        <v>120</v>
      </c>
      <c r="B109" s="182"/>
      <c r="C109" s="182"/>
      <c r="D109" s="182"/>
      <c r="E109" s="182"/>
      <c r="F109" s="256" t="s">
        <v>121</v>
      </c>
      <c r="G109" s="291">
        <v>1182000</v>
      </c>
      <c r="H109" s="176"/>
    </row>
    <row r="110" spans="1:8" ht="19.899999999999999" customHeight="1">
      <c r="A110" s="181" t="s">
        <v>122</v>
      </c>
      <c r="B110" s="182"/>
      <c r="C110" s="182"/>
      <c r="D110" s="182"/>
      <c r="E110" s="182"/>
      <c r="F110" s="256" t="s">
        <v>123</v>
      </c>
      <c r="G110" s="291">
        <v>0</v>
      </c>
      <c r="H110" s="176"/>
    </row>
    <row r="111" spans="1:8" ht="19.899999999999999" customHeight="1">
      <c r="A111" s="181" t="s">
        <v>124</v>
      </c>
      <c r="B111" s="182"/>
      <c r="C111" s="182"/>
      <c r="D111" s="182"/>
      <c r="E111" s="182"/>
      <c r="F111" s="256" t="s">
        <v>125</v>
      </c>
      <c r="G111" s="291">
        <v>0</v>
      </c>
      <c r="H111" s="176"/>
    </row>
    <row r="112" spans="1:8" ht="19.899999999999999" customHeight="1">
      <c r="A112" s="181"/>
      <c r="B112" s="182"/>
      <c r="C112" s="182"/>
      <c r="D112" s="182"/>
      <c r="E112" s="182"/>
      <c r="F112" s="256"/>
      <c r="G112" s="458"/>
      <c r="H112" s="176"/>
    </row>
    <row r="113" spans="1:8" ht="19.899999999999999" customHeight="1">
      <c r="A113" s="292" t="s">
        <v>126</v>
      </c>
      <c r="B113" s="293"/>
      <c r="C113" s="293"/>
      <c r="D113" s="293"/>
      <c r="E113" s="293"/>
      <c r="F113" s="294"/>
      <c r="G113" s="253">
        <v>1322000</v>
      </c>
      <c r="H113" s="176"/>
    </row>
    <row r="114" spans="1:8" ht="19.899999999999999" customHeight="1">
      <c r="A114" s="181"/>
      <c r="B114" s="182"/>
      <c r="C114" s="182"/>
      <c r="D114" s="182"/>
      <c r="E114" s="182"/>
      <c r="F114" s="203"/>
      <c r="G114" s="204"/>
      <c r="H114" s="176"/>
    </row>
    <row r="115" spans="1:8" ht="19.899999999999999" customHeight="1">
      <c r="A115" s="252" t="s">
        <v>127</v>
      </c>
      <c r="B115" s="295"/>
      <c r="C115" s="295"/>
      <c r="D115" s="295"/>
      <c r="E115" s="295"/>
      <c r="F115" s="296" t="s">
        <v>128</v>
      </c>
      <c r="G115" s="297">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253">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459"/>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3">
        <v>750000</v>
      </c>
      <c r="H121" s="176"/>
    </row>
    <row r="122" spans="1:8" ht="19.899999999999999" customHeight="1">
      <c r="A122" s="181" t="s">
        <v>133</v>
      </c>
      <c r="B122" s="182"/>
      <c r="C122" s="182"/>
      <c r="D122" s="182"/>
      <c r="E122" s="182"/>
      <c r="F122" s="256" t="s">
        <v>134</v>
      </c>
      <c r="G122" s="291">
        <v>0</v>
      </c>
      <c r="H122" s="176"/>
    </row>
    <row r="123" spans="1:8" ht="19.899999999999999" customHeight="1">
      <c r="A123" s="181" t="s">
        <v>135</v>
      </c>
      <c r="B123" s="182"/>
      <c r="C123" s="182"/>
      <c r="D123" s="182"/>
      <c r="E123" s="182"/>
      <c r="F123" s="256" t="s">
        <v>136</v>
      </c>
      <c r="G123" s="291">
        <v>2000</v>
      </c>
      <c r="H123" s="176"/>
    </row>
    <row r="124" spans="1:8" ht="19.899999999999999" customHeight="1">
      <c r="A124" s="181" t="s">
        <v>137</v>
      </c>
      <c r="B124" s="182"/>
      <c r="C124" s="182"/>
      <c r="D124" s="182"/>
      <c r="E124" s="182"/>
      <c r="F124" s="256" t="s">
        <v>138</v>
      </c>
      <c r="G124" s="291">
        <v>110752</v>
      </c>
      <c r="H124" s="176"/>
    </row>
    <row r="125" spans="1:8" ht="19.899999999999999" customHeight="1">
      <c r="A125" s="181"/>
      <c r="B125" s="182"/>
      <c r="C125" s="182"/>
      <c r="D125" s="182"/>
      <c r="E125" s="182"/>
      <c r="F125" s="256"/>
      <c r="G125" s="458"/>
      <c r="H125" s="176"/>
    </row>
    <row r="126" spans="1:8" ht="19.899999999999999" customHeight="1">
      <c r="A126" s="186" t="s">
        <v>139</v>
      </c>
      <c r="B126" s="182"/>
      <c r="C126" s="182"/>
      <c r="D126" s="182"/>
      <c r="E126" s="182"/>
      <c r="F126" s="256"/>
      <c r="G126" s="199">
        <v>862752</v>
      </c>
      <c r="H126" s="176"/>
    </row>
    <row r="127" spans="1:8" ht="19.899999999999999" customHeight="1">
      <c r="A127" s="181"/>
      <c r="B127" s="182"/>
      <c r="C127" s="182"/>
      <c r="D127" s="182"/>
      <c r="E127" s="182"/>
      <c r="F127" s="256"/>
      <c r="G127" s="286"/>
      <c r="H127" s="176"/>
    </row>
    <row r="128" spans="1:8" ht="19.899999999999999" customHeight="1">
      <c r="A128" s="1595" t="s">
        <v>140</v>
      </c>
      <c r="B128" s="1596"/>
      <c r="C128" s="1596"/>
      <c r="D128" s="1596"/>
      <c r="E128" s="1596"/>
      <c r="F128" s="1597"/>
      <c r="G128" s="460"/>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0</v>
      </c>
      <c r="H131" s="176"/>
    </row>
    <row r="132" spans="1:8" ht="19.899999999999999" customHeight="1">
      <c r="A132" s="183" t="s">
        <v>145</v>
      </c>
      <c r="B132" s="184"/>
      <c r="C132" s="184"/>
      <c r="D132" s="212"/>
      <c r="E132" s="189"/>
      <c r="F132" s="300">
        <v>49230</v>
      </c>
      <c r="G132" s="301">
        <v>298900</v>
      </c>
      <c r="H132" s="176"/>
    </row>
    <row r="133" spans="1:8" ht="19.899999999999999" customHeight="1">
      <c r="A133" s="183" t="s">
        <v>146</v>
      </c>
      <c r="B133" s="184"/>
      <c r="C133" s="184"/>
      <c r="D133" s="212"/>
      <c r="E133" s="189"/>
      <c r="F133" s="300">
        <v>49240</v>
      </c>
      <c r="G133" s="288">
        <v>0</v>
      </c>
      <c r="H133" s="176"/>
    </row>
    <row r="134" spans="1:8" ht="19.899999999999999" customHeight="1">
      <c r="A134" s="181" t="s">
        <v>147</v>
      </c>
      <c r="B134" s="182"/>
      <c r="C134" s="182"/>
      <c r="D134" s="182"/>
      <c r="E134" s="182"/>
      <c r="F134" s="256" t="s">
        <v>148</v>
      </c>
      <c r="G134" s="288">
        <v>15000</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0</v>
      </c>
      <c r="H136" s="176"/>
    </row>
    <row r="137" spans="1:8" ht="19.899999999999999" customHeight="1">
      <c r="A137" s="181" t="s">
        <v>152</v>
      </c>
      <c r="B137" s="182"/>
      <c r="C137" s="182"/>
      <c r="D137" s="182"/>
      <c r="E137" s="182"/>
      <c r="F137" s="256" t="s">
        <v>153</v>
      </c>
      <c r="G137" s="288">
        <v>0</v>
      </c>
      <c r="H137" s="176"/>
    </row>
    <row r="138" spans="1:8" ht="19.899999999999999" customHeight="1">
      <c r="A138" s="181"/>
      <c r="B138" s="182"/>
      <c r="C138" s="182"/>
      <c r="D138" s="182"/>
      <c r="E138" s="182"/>
      <c r="F138" s="256"/>
      <c r="G138" s="461"/>
      <c r="H138" s="176"/>
    </row>
    <row r="139" spans="1:8" ht="19.899999999999999" customHeight="1">
      <c r="A139" s="186" t="s">
        <v>154</v>
      </c>
      <c r="B139" s="182"/>
      <c r="C139" s="182"/>
      <c r="D139" s="182"/>
      <c r="E139" s="182"/>
      <c r="F139" s="256"/>
      <c r="G139" s="199">
        <v>313900</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v>83161177</v>
      </c>
      <c r="H141" s="176"/>
    </row>
    <row r="142" spans="1:8" ht="19.899999999999999" customHeight="1" thickTop="1">
      <c r="A142" s="191"/>
      <c r="B142" s="192"/>
      <c r="C142" s="192"/>
      <c r="D142" s="192"/>
      <c r="E142" s="192"/>
      <c r="F142" s="217"/>
      <c r="G142" s="218"/>
      <c r="H142" s="176"/>
    </row>
    <row r="143" spans="1:8" ht="19.899999999999999" customHeight="1">
      <c r="A143" s="1598" t="s">
        <v>156</v>
      </c>
      <c r="B143" s="1599"/>
      <c r="C143" s="1599"/>
      <c r="D143" s="1599"/>
      <c r="E143" s="1599"/>
      <c r="F143" s="1600"/>
      <c r="G143" s="219"/>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1463677</v>
      </c>
      <c r="H145" s="176"/>
    </row>
    <row r="146" spans="1:8" ht="19.899999999999999" customHeight="1">
      <c r="A146" s="181" t="s">
        <v>159</v>
      </c>
      <c r="B146" s="176"/>
      <c r="C146" s="176"/>
      <c r="D146" s="176"/>
      <c r="E146" s="176"/>
      <c r="F146" s="256" t="s">
        <v>160</v>
      </c>
      <c r="G146" s="307">
        <v>1309810</v>
      </c>
      <c r="H146" s="176"/>
    </row>
    <row r="147" spans="1:8" ht="19.899999999999999" customHeight="1">
      <c r="A147" s="181" t="s">
        <v>161</v>
      </c>
      <c r="B147" s="176"/>
      <c r="C147" s="176"/>
      <c r="D147" s="176"/>
      <c r="E147" s="176"/>
      <c r="F147" s="256" t="s">
        <v>162</v>
      </c>
      <c r="G147" s="307">
        <v>3742173</v>
      </c>
      <c r="H147" s="176"/>
    </row>
    <row r="148" spans="1:8" ht="19.899999999999999" customHeight="1">
      <c r="A148" s="181" t="s">
        <v>163</v>
      </c>
      <c r="B148" s="176"/>
      <c r="C148" s="176"/>
      <c r="D148" s="176"/>
      <c r="E148" s="176"/>
      <c r="F148" s="256" t="s">
        <v>164</v>
      </c>
      <c r="G148" s="307">
        <v>0</v>
      </c>
      <c r="H148" s="176"/>
    </row>
    <row r="149" spans="1:8" ht="19.899999999999999" customHeight="1">
      <c r="A149" s="181" t="s">
        <v>165</v>
      </c>
      <c r="B149" s="176"/>
      <c r="C149" s="176"/>
      <c r="D149" s="176"/>
      <c r="E149" s="176"/>
      <c r="F149" s="256" t="s">
        <v>166</v>
      </c>
      <c r="G149" s="307">
        <v>0</v>
      </c>
      <c r="H149" s="176"/>
    </row>
    <row r="150" spans="1:8" ht="19.899999999999999" customHeight="1">
      <c r="A150" s="181" t="s">
        <v>167</v>
      </c>
      <c r="B150" s="182"/>
      <c r="C150" s="182"/>
      <c r="D150" s="182"/>
      <c r="E150" s="182"/>
      <c r="F150" s="256" t="s">
        <v>168</v>
      </c>
      <c r="G150" s="307">
        <v>14708460</v>
      </c>
      <c r="H150" s="176"/>
    </row>
    <row r="151" spans="1:8" ht="19.899999999999999" customHeight="1">
      <c r="A151" s="181" t="s">
        <v>169</v>
      </c>
      <c r="B151" s="182"/>
      <c r="C151" s="182"/>
      <c r="D151" s="182"/>
      <c r="E151" s="182"/>
      <c r="F151" s="256" t="s">
        <v>170</v>
      </c>
      <c r="G151" s="307">
        <v>2432221</v>
      </c>
      <c r="H151" s="176"/>
    </row>
    <row r="152" spans="1:8" ht="19.899999999999999" customHeight="1">
      <c r="A152" s="181" t="s">
        <v>171</v>
      </c>
      <c r="B152" s="182"/>
      <c r="C152" s="182"/>
      <c r="D152" s="182"/>
      <c r="E152" s="182"/>
      <c r="F152" s="256" t="s">
        <v>172</v>
      </c>
      <c r="G152" s="307">
        <v>43381</v>
      </c>
      <c r="H152" s="176"/>
    </row>
    <row r="153" spans="1:8" ht="19.899999999999999" customHeight="1">
      <c r="A153" s="181" t="s">
        <v>173</v>
      </c>
      <c r="B153" s="182"/>
      <c r="C153" s="182"/>
      <c r="D153" s="182"/>
      <c r="E153" s="182"/>
      <c r="F153" s="256" t="s">
        <v>174</v>
      </c>
      <c r="G153" s="307">
        <v>0</v>
      </c>
      <c r="H153" s="176"/>
    </row>
    <row r="154" spans="1:8" ht="19.899999999999999" customHeight="1">
      <c r="A154" s="181" t="s">
        <v>175</v>
      </c>
      <c r="B154" s="182"/>
      <c r="C154" s="182"/>
      <c r="D154" s="182"/>
      <c r="E154" s="182"/>
      <c r="F154" s="256" t="s">
        <v>176</v>
      </c>
      <c r="G154" s="307">
        <v>0</v>
      </c>
      <c r="H154" s="176"/>
    </row>
    <row r="155" spans="1:8" ht="19.899999999999999" customHeight="1">
      <c r="A155" s="181" t="s">
        <v>177</v>
      </c>
      <c r="B155" s="182"/>
      <c r="C155" s="182"/>
      <c r="D155" s="182"/>
      <c r="E155" s="182"/>
      <c r="F155" s="259">
        <v>52500</v>
      </c>
      <c r="G155" s="307">
        <v>0</v>
      </c>
      <c r="H155" s="176"/>
    </row>
    <row r="156" spans="1:8" ht="19.899999999999999" customHeight="1">
      <c r="A156" s="181" t="s">
        <v>178</v>
      </c>
      <c r="B156" s="182"/>
      <c r="C156" s="182"/>
      <c r="D156" s="182"/>
      <c r="E156" s="182"/>
      <c r="F156" s="256" t="s">
        <v>179</v>
      </c>
      <c r="G156" s="307">
        <v>0</v>
      </c>
      <c r="H156" s="176"/>
    </row>
    <row r="157" spans="1:8" ht="19.899999999999999" customHeight="1">
      <c r="A157" s="181" t="s">
        <v>180</v>
      </c>
      <c r="B157" s="182"/>
      <c r="C157" s="182"/>
      <c r="D157" s="182"/>
      <c r="E157" s="182"/>
      <c r="F157" s="256" t="s">
        <v>181</v>
      </c>
      <c r="G157" s="307">
        <v>0</v>
      </c>
      <c r="H157" s="176"/>
    </row>
    <row r="158" spans="1:8" ht="19.899999999999999" customHeight="1">
      <c r="A158" s="181" t="s">
        <v>182</v>
      </c>
      <c r="B158" s="182"/>
      <c r="C158" s="182"/>
      <c r="D158" s="182"/>
      <c r="E158" s="182"/>
      <c r="F158" s="256" t="s">
        <v>183</v>
      </c>
      <c r="G158" s="307">
        <v>0</v>
      </c>
      <c r="H158" s="176"/>
    </row>
    <row r="159" spans="1:8" ht="19.899999999999999" customHeight="1">
      <c r="A159" s="181" t="s">
        <v>184</v>
      </c>
      <c r="B159" s="182"/>
      <c r="C159" s="182"/>
      <c r="D159" s="182"/>
      <c r="E159" s="182"/>
      <c r="F159" s="256" t="s">
        <v>185</v>
      </c>
      <c r="G159" s="307">
        <v>0</v>
      </c>
      <c r="H159" s="176"/>
    </row>
    <row r="160" spans="1:8" ht="19.899999999999999" customHeight="1">
      <c r="A160" s="181" t="s">
        <v>186</v>
      </c>
      <c r="B160" s="182"/>
      <c r="C160" s="182"/>
      <c r="D160" s="182"/>
      <c r="E160" s="182"/>
      <c r="F160" s="256" t="s">
        <v>187</v>
      </c>
      <c r="G160" s="307">
        <v>9584035</v>
      </c>
      <c r="H160" s="176"/>
    </row>
    <row r="161" spans="1:8" ht="19.899999999999999" customHeight="1">
      <c r="A161" s="181" t="s">
        <v>188</v>
      </c>
      <c r="B161" s="182"/>
      <c r="C161" s="182"/>
      <c r="D161" s="182"/>
      <c r="E161" s="182"/>
      <c r="F161" s="256" t="s">
        <v>189</v>
      </c>
      <c r="G161" s="307">
        <v>198133</v>
      </c>
      <c r="H161" s="176"/>
    </row>
    <row r="162" spans="1:8" ht="19.899999999999999" customHeight="1">
      <c r="A162" s="181" t="s">
        <v>190</v>
      </c>
      <c r="B162" s="182"/>
      <c r="C162" s="182"/>
      <c r="D162" s="182"/>
      <c r="E162" s="182"/>
      <c r="F162" s="256" t="s">
        <v>191</v>
      </c>
      <c r="G162" s="307">
        <v>0</v>
      </c>
      <c r="H162" s="176"/>
    </row>
    <row r="163" spans="1:8" ht="19.899999999999999" customHeight="1">
      <c r="A163" s="181" t="s">
        <v>192</v>
      </c>
      <c r="B163" s="182"/>
      <c r="C163" s="182"/>
      <c r="D163" s="182"/>
      <c r="E163" s="182"/>
      <c r="F163" s="256" t="s">
        <v>193</v>
      </c>
      <c r="G163" s="307">
        <v>0</v>
      </c>
      <c r="H163" s="176"/>
    </row>
    <row r="164" spans="1:8" ht="19.899999999999999" customHeight="1">
      <c r="A164" s="181" t="s">
        <v>194</v>
      </c>
      <c r="B164" s="182"/>
      <c r="C164" s="182"/>
      <c r="D164" s="182"/>
      <c r="E164" s="182"/>
      <c r="F164" s="256" t="s">
        <v>195</v>
      </c>
      <c r="G164" s="307">
        <v>0</v>
      </c>
      <c r="H164" s="176"/>
    </row>
    <row r="165" spans="1:8" ht="19.899999999999999" customHeight="1">
      <c r="A165" s="181" t="s">
        <v>196</v>
      </c>
      <c r="B165" s="182"/>
      <c r="C165" s="182"/>
      <c r="D165" s="182"/>
      <c r="E165" s="182"/>
      <c r="F165" s="256" t="s">
        <v>197</v>
      </c>
      <c r="G165" s="307">
        <v>9185235</v>
      </c>
      <c r="H165" s="176"/>
    </row>
    <row r="166" spans="1:8" ht="19.899999999999999" customHeight="1">
      <c r="A166" s="181" t="s">
        <v>198</v>
      </c>
      <c r="B166" s="182"/>
      <c r="C166" s="182"/>
      <c r="D166" s="182"/>
      <c r="E166" s="182"/>
      <c r="F166" s="256" t="s">
        <v>199</v>
      </c>
      <c r="G166" s="307">
        <v>133440</v>
      </c>
      <c r="H166" s="176"/>
    </row>
    <row r="167" spans="1:8" ht="19.899999999999999" customHeight="1">
      <c r="A167" s="181" t="s">
        <v>200</v>
      </c>
      <c r="B167" s="182"/>
      <c r="C167" s="182"/>
      <c r="D167" s="182"/>
      <c r="E167" s="182"/>
      <c r="F167" s="256" t="s">
        <v>201</v>
      </c>
      <c r="G167" s="307">
        <v>0</v>
      </c>
      <c r="H167" s="176"/>
    </row>
    <row r="168" spans="1:8" ht="19.899999999999999" customHeight="1">
      <c r="A168" s="181" t="s">
        <v>202</v>
      </c>
      <c r="B168" s="182"/>
      <c r="C168" s="182"/>
      <c r="D168" s="182"/>
      <c r="E168" s="182"/>
      <c r="F168" s="256" t="s">
        <v>203</v>
      </c>
      <c r="G168" s="307">
        <v>0</v>
      </c>
      <c r="H168" s="176"/>
    </row>
    <row r="169" spans="1:8" ht="19.899999999999999" customHeight="1">
      <c r="A169" s="181" t="s">
        <v>204</v>
      </c>
      <c r="B169" s="182"/>
      <c r="C169" s="182"/>
      <c r="D169" s="182"/>
      <c r="E169" s="182"/>
      <c r="F169" s="256" t="s">
        <v>205</v>
      </c>
      <c r="G169" s="307">
        <v>6922109</v>
      </c>
      <c r="H169" s="176"/>
    </row>
    <row r="170" spans="1:8" ht="19.899999999999999" customHeight="1">
      <c r="A170" s="181" t="s">
        <v>206</v>
      </c>
      <c r="B170" s="182"/>
      <c r="C170" s="182"/>
      <c r="D170" s="182"/>
      <c r="E170" s="182"/>
      <c r="F170" s="259">
        <v>56001</v>
      </c>
      <c r="G170" s="307">
        <v>0</v>
      </c>
      <c r="H170" s="176"/>
    </row>
    <row r="171" spans="1:8" ht="19.899999999999999" customHeight="1">
      <c r="A171" s="181" t="s">
        <v>207</v>
      </c>
      <c r="B171" s="182"/>
      <c r="C171" s="182"/>
      <c r="D171" s="182"/>
      <c r="E171" s="182"/>
      <c r="F171" s="259">
        <v>56002</v>
      </c>
      <c r="G171" s="307">
        <v>0</v>
      </c>
      <c r="H171" s="176"/>
    </row>
    <row r="172" spans="1:8" ht="19.899999999999999" customHeight="1">
      <c r="A172" s="181" t="s">
        <v>208</v>
      </c>
      <c r="B172" s="182"/>
      <c r="C172" s="182"/>
      <c r="D172" s="182"/>
      <c r="E172" s="182"/>
      <c r="F172" s="259">
        <v>56003</v>
      </c>
      <c r="G172" s="307">
        <v>0</v>
      </c>
      <c r="H172" s="176"/>
    </row>
    <row r="173" spans="1:8" ht="19.899999999999999" customHeight="1">
      <c r="A173" s="181" t="s">
        <v>209</v>
      </c>
      <c r="B173" s="182"/>
      <c r="C173" s="182"/>
      <c r="D173" s="182"/>
      <c r="E173" s="182"/>
      <c r="F173" s="308" t="s">
        <v>210</v>
      </c>
      <c r="G173" s="307">
        <v>0</v>
      </c>
      <c r="H173" s="176"/>
    </row>
    <row r="174" spans="1:8" ht="19.899999999999999" customHeight="1">
      <c r="A174" s="181" t="s">
        <v>211</v>
      </c>
      <c r="B174" s="182"/>
      <c r="C174" s="182"/>
      <c r="D174" s="182"/>
      <c r="E174" s="182"/>
      <c r="F174" s="256" t="s">
        <v>212</v>
      </c>
      <c r="G174" s="307">
        <v>100304</v>
      </c>
      <c r="H174" s="176"/>
    </row>
    <row r="175" spans="1:8" ht="19.899999999999999" customHeight="1">
      <c r="A175" s="209" t="s">
        <v>213</v>
      </c>
      <c r="B175" s="176"/>
      <c r="C175" s="176"/>
      <c r="D175" s="176"/>
      <c r="E175" s="176"/>
      <c r="F175" s="298" t="s">
        <v>214</v>
      </c>
      <c r="G175" s="307">
        <v>774944</v>
      </c>
      <c r="H175" s="176"/>
    </row>
    <row r="176" spans="1:8" ht="19.899999999999999" customHeight="1">
      <c r="A176" s="181" t="s">
        <v>215</v>
      </c>
      <c r="B176" s="182"/>
      <c r="C176" s="182"/>
      <c r="D176" s="182"/>
      <c r="E176" s="182"/>
      <c r="F176" s="256" t="s">
        <v>216</v>
      </c>
      <c r="G176" s="307">
        <v>4663</v>
      </c>
      <c r="H176" s="176"/>
    </row>
    <row r="177" spans="1:8" ht="19.899999999999999" customHeight="1">
      <c r="A177" s="181" t="s">
        <v>217</v>
      </c>
      <c r="B177" s="182"/>
      <c r="C177" s="182"/>
      <c r="D177" s="182"/>
      <c r="E177" s="182"/>
      <c r="F177" s="256" t="s">
        <v>218</v>
      </c>
      <c r="G177" s="307">
        <v>1359668</v>
      </c>
      <c r="H177" s="176"/>
    </row>
    <row r="178" spans="1:8" ht="19.899999999999999" customHeight="1">
      <c r="A178" s="181" t="s">
        <v>219</v>
      </c>
      <c r="B178" s="182"/>
      <c r="C178" s="182"/>
      <c r="D178" s="182"/>
      <c r="E178" s="182"/>
      <c r="F178" s="256" t="s">
        <v>220</v>
      </c>
      <c r="G178" s="307">
        <v>0</v>
      </c>
      <c r="H178" s="176"/>
    </row>
    <row r="179" spans="1:8" ht="19.899999999999999" customHeight="1">
      <c r="A179" s="181" t="s">
        <v>221</v>
      </c>
      <c r="B179" s="182"/>
      <c r="C179" s="182"/>
      <c r="D179" s="182"/>
      <c r="E179" s="182"/>
      <c r="F179" s="256" t="s">
        <v>222</v>
      </c>
      <c r="G179" s="307">
        <v>0</v>
      </c>
      <c r="H179" s="176"/>
    </row>
    <row r="180" spans="1:8" ht="19.899999999999999" customHeight="1">
      <c r="A180" s="181" t="s">
        <v>223</v>
      </c>
      <c r="B180" s="182"/>
      <c r="C180" s="182"/>
      <c r="D180" s="182"/>
      <c r="E180" s="182"/>
      <c r="F180" s="256" t="s">
        <v>224</v>
      </c>
      <c r="G180" s="307">
        <v>0</v>
      </c>
      <c r="H180" s="176"/>
    </row>
    <row r="181" spans="1:8" ht="19.899999999999999" customHeight="1">
      <c r="A181" s="181" t="s">
        <v>225</v>
      </c>
      <c r="B181" s="182"/>
      <c r="C181" s="182"/>
      <c r="D181" s="182"/>
      <c r="E181" s="182"/>
      <c r="F181" s="256" t="s">
        <v>226</v>
      </c>
      <c r="G181" s="307">
        <v>0</v>
      </c>
      <c r="H181" s="176"/>
    </row>
    <row r="182" spans="1:8" ht="19.899999999999999" customHeight="1">
      <c r="A182" s="181" t="s">
        <v>227</v>
      </c>
      <c r="B182" s="182"/>
      <c r="C182" s="182"/>
      <c r="D182" s="182"/>
      <c r="E182" s="182"/>
      <c r="F182" s="256" t="s">
        <v>228</v>
      </c>
      <c r="G182" s="307">
        <v>0</v>
      </c>
      <c r="H182" s="176"/>
    </row>
    <row r="183" spans="1:8" ht="19.899999999999999" customHeight="1">
      <c r="A183" s="181" t="s">
        <v>229</v>
      </c>
      <c r="B183" s="182"/>
      <c r="C183" s="182"/>
      <c r="D183" s="182"/>
      <c r="E183" s="182"/>
      <c r="F183" s="256" t="s">
        <v>230</v>
      </c>
      <c r="G183" s="307">
        <v>3435708</v>
      </c>
      <c r="H183" s="176"/>
    </row>
    <row r="184" spans="1:8" ht="19.899999999999999" customHeight="1">
      <c r="A184" s="181" t="s">
        <v>231</v>
      </c>
      <c r="B184" s="182"/>
      <c r="C184" s="182"/>
      <c r="D184" s="182"/>
      <c r="E184" s="182"/>
      <c r="F184" s="256" t="s">
        <v>232</v>
      </c>
      <c r="G184" s="307">
        <v>4186150</v>
      </c>
      <c r="H184" s="176"/>
    </row>
    <row r="185" spans="1:8" ht="19.899999999999999" customHeight="1">
      <c r="A185" s="181" t="s">
        <v>233</v>
      </c>
      <c r="B185" s="182"/>
      <c r="C185" s="182"/>
      <c r="D185" s="182"/>
      <c r="E185" s="182"/>
      <c r="F185" s="256" t="s">
        <v>234</v>
      </c>
      <c r="G185" s="307">
        <v>500000</v>
      </c>
      <c r="H185" s="176"/>
    </row>
    <row r="186" spans="1:8" ht="19.899999999999999" customHeight="1">
      <c r="A186" s="181" t="s">
        <v>235</v>
      </c>
      <c r="B186" s="182"/>
      <c r="C186" s="182"/>
      <c r="D186" s="182"/>
      <c r="E186" s="182"/>
      <c r="F186" s="256" t="s">
        <v>236</v>
      </c>
      <c r="G186" s="307">
        <v>0</v>
      </c>
      <c r="H186" s="176"/>
    </row>
    <row r="187" spans="1:8" ht="19.899999999999999" customHeight="1">
      <c r="A187" s="181" t="s">
        <v>237</v>
      </c>
      <c r="B187" s="182"/>
      <c r="C187" s="182"/>
      <c r="D187" s="182"/>
      <c r="E187" s="182"/>
      <c r="F187" s="256" t="s">
        <v>238</v>
      </c>
      <c r="G187" s="307">
        <v>400000</v>
      </c>
      <c r="H187" s="176"/>
    </row>
    <row r="188" spans="1:8" ht="19.899999999999999" customHeight="1">
      <c r="A188" s="181" t="s">
        <v>239</v>
      </c>
      <c r="B188" s="182"/>
      <c r="C188" s="182"/>
      <c r="D188" s="182"/>
      <c r="E188" s="182"/>
      <c r="F188" s="309">
        <v>59600</v>
      </c>
      <c r="G188" s="307">
        <v>0</v>
      </c>
      <c r="H188" s="176"/>
    </row>
    <row r="189" spans="1:8" ht="19.899999999999999" customHeight="1">
      <c r="A189" s="181" t="s">
        <v>240</v>
      </c>
      <c r="B189" s="182"/>
      <c r="C189" s="182"/>
      <c r="D189" s="182"/>
      <c r="E189" s="182"/>
      <c r="F189" s="256" t="s">
        <v>241</v>
      </c>
      <c r="G189" s="307">
        <v>6047132</v>
      </c>
      <c r="H189" s="176"/>
    </row>
    <row r="190" spans="1:8" ht="19.899999999999999" customHeight="1">
      <c r="A190" s="181" t="s">
        <v>242</v>
      </c>
      <c r="B190" s="182"/>
      <c r="C190" s="182"/>
      <c r="D190" s="182"/>
      <c r="E190" s="182"/>
      <c r="F190" s="256" t="s">
        <v>243</v>
      </c>
      <c r="G190" s="307">
        <v>125000</v>
      </c>
      <c r="H190" s="176"/>
    </row>
    <row r="191" spans="1:8" ht="19.899999999999999" customHeight="1">
      <c r="A191" s="181" t="s">
        <v>244</v>
      </c>
      <c r="B191" s="182"/>
      <c r="C191" s="182"/>
      <c r="D191" s="182"/>
      <c r="E191" s="182"/>
      <c r="F191" s="256" t="s">
        <v>245</v>
      </c>
      <c r="G191" s="307">
        <v>434238</v>
      </c>
      <c r="H191" s="176"/>
    </row>
    <row r="192" spans="1:8" ht="19.899999999999999" customHeight="1">
      <c r="A192" s="181"/>
      <c r="B192" s="182"/>
      <c r="C192" s="182"/>
      <c r="D192" s="182"/>
      <c r="E192" s="182"/>
      <c r="F192" s="256"/>
      <c r="G192" s="462"/>
      <c r="H192" s="176"/>
    </row>
    <row r="193" spans="1:8" ht="19.899999999999999" customHeight="1">
      <c r="A193" s="220" t="s">
        <v>246</v>
      </c>
      <c r="B193" s="221"/>
      <c r="C193" s="221"/>
      <c r="D193" s="221"/>
      <c r="E193" s="221"/>
      <c r="F193" s="222"/>
      <c r="G193" s="223">
        <v>67090481</v>
      </c>
      <c r="H193" s="176"/>
    </row>
    <row r="194" spans="1:8" ht="19.899999999999999" customHeight="1">
      <c r="A194" s="224"/>
      <c r="B194" s="225"/>
      <c r="C194" s="225"/>
      <c r="D194" s="225"/>
      <c r="E194" s="225"/>
      <c r="F194" s="310"/>
      <c r="G194" s="311"/>
      <c r="H194" s="176"/>
    </row>
    <row r="195" spans="1:8" ht="19.899999999999999" customHeight="1">
      <c r="A195" s="463" t="s">
        <v>247</v>
      </c>
      <c r="B195" s="464"/>
      <c r="C195" s="464"/>
      <c r="D195" s="464"/>
      <c r="E195" s="464"/>
      <c r="F195" s="465"/>
      <c r="G195" s="466"/>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682533</v>
      </c>
      <c r="H197" s="176"/>
    </row>
    <row r="198" spans="1:8" ht="19.899999999999999" customHeight="1">
      <c r="A198" s="181" t="s">
        <v>250</v>
      </c>
      <c r="B198" s="182"/>
      <c r="C198" s="182"/>
      <c r="D198" s="182"/>
      <c r="E198" s="182"/>
      <c r="F198" s="256" t="s">
        <v>251</v>
      </c>
      <c r="G198" s="307">
        <v>162559</v>
      </c>
      <c r="H198" s="176"/>
    </row>
    <row r="199" spans="1:8" ht="19.899999999999999" customHeight="1">
      <c r="A199" s="181" t="s">
        <v>252</v>
      </c>
      <c r="B199" s="182"/>
      <c r="C199" s="182"/>
      <c r="D199" s="182"/>
      <c r="E199" s="182"/>
      <c r="F199" s="256" t="s">
        <v>253</v>
      </c>
      <c r="G199" s="307">
        <v>550010</v>
      </c>
      <c r="H199" s="176"/>
    </row>
    <row r="200" spans="1:8" ht="19.899999999999999" customHeight="1">
      <c r="A200" s="181" t="s">
        <v>254</v>
      </c>
      <c r="B200" s="182"/>
      <c r="C200" s="182"/>
      <c r="D200" s="182"/>
      <c r="E200" s="182"/>
      <c r="F200" s="256" t="s">
        <v>255</v>
      </c>
      <c r="G200" s="307">
        <v>311257</v>
      </c>
      <c r="H200" s="176"/>
    </row>
    <row r="201" spans="1:8" ht="19.899999999999999" customHeight="1">
      <c r="A201" s="181" t="s">
        <v>256</v>
      </c>
      <c r="B201" s="182"/>
      <c r="C201" s="182"/>
      <c r="D201" s="182"/>
      <c r="E201" s="182"/>
      <c r="F201" s="256" t="s">
        <v>257</v>
      </c>
      <c r="G201" s="307">
        <v>840179</v>
      </c>
      <c r="H201" s="176"/>
    </row>
    <row r="202" spans="1:8" ht="19.899999999999999" customHeight="1">
      <c r="A202" s="181" t="s">
        <v>258</v>
      </c>
      <c r="B202" s="182"/>
      <c r="C202" s="182"/>
      <c r="D202" s="182"/>
      <c r="E202" s="182"/>
      <c r="F202" s="256" t="s">
        <v>259</v>
      </c>
      <c r="G202" s="307">
        <v>111357</v>
      </c>
      <c r="H202" s="176"/>
    </row>
    <row r="203" spans="1:8" ht="19.899999999999999" customHeight="1">
      <c r="A203" s="181" t="s">
        <v>260</v>
      </c>
      <c r="B203" s="182"/>
      <c r="C203" s="182"/>
      <c r="D203" s="182"/>
      <c r="E203" s="182"/>
      <c r="F203" s="256" t="s">
        <v>261</v>
      </c>
      <c r="G203" s="307">
        <v>1453421</v>
      </c>
      <c r="H203" s="176"/>
    </row>
    <row r="204" spans="1:8" ht="19.899999999999999" customHeight="1">
      <c r="A204" s="181" t="s">
        <v>262</v>
      </c>
      <c r="B204" s="182"/>
      <c r="C204" s="182"/>
      <c r="D204" s="182"/>
      <c r="E204" s="182"/>
      <c r="F204" s="256" t="s">
        <v>263</v>
      </c>
      <c r="G204" s="307">
        <v>2561371</v>
      </c>
      <c r="H204" s="176"/>
    </row>
    <row r="205" spans="1:8" ht="19.899999999999999" customHeight="1">
      <c r="A205" s="181" t="s">
        <v>264</v>
      </c>
      <c r="B205" s="182"/>
      <c r="C205" s="182"/>
      <c r="D205" s="182"/>
      <c r="E205" s="182"/>
      <c r="F205" s="256" t="s">
        <v>265</v>
      </c>
      <c r="G205" s="307">
        <v>0</v>
      </c>
      <c r="H205" s="176"/>
    </row>
    <row r="206" spans="1:8" ht="19.899999999999999" customHeight="1">
      <c r="A206" s="181" t="s">
        <v>266</v>
      </c>
      <c r="B206" s="182"/>
      <c r="C206" s="182"/>
      <c r="D206" s="182"/>
      <c r="E206" s="182"/>
      <c r="F206" s="256" t="s">
        <v>267</v>
      </c>
      <c r="G206" s="307">
        <v>0</v>
      </c>
      <c r="H206" s="176"/>
    </row>
    <row r="207" spans="1:8" ht="19.899999999999999" customHeight="1">
      <c r="A207" s="181" t="s">
        <v>268</v>
      </c>
      <c r="B207" s="182"/>
      <c r="C207" s="182"/>
      <c r="D207" s="182"/>
      <c r="E207" s="182"/>
      <c r="F207" s="256" t="s">
        <v>269</v>
      </c>
      <c r="G207" s="307">
        <v>0</v>
      </c>
      <c r="H207" s="176"/>
    </row>
    <row r="208" spans="1:8" ht="19.899999999999999" customHeight="1">
      <c r="A208" s="181" t="s">
        <v>270</v>
      </c>
      <c r="B208" s="182"/>
      <c r="C208" s="182"/>
      <c r="D208" s="182"/>
      <c r="E208" s="182"/>
      <c r="F208" s="256" t="s">
        <v>271</v>
      </c>
      <c r="G208" s="307">
        <v>0</v>
      </c>
      <c r="H208" s="176"/>
    </row>
    <row r="209" spans="1:8" ht="19.899999999999999" customHeight="1">
      <c r="A209" s="181" t="s">
        <v>272</v>
      </c>
      <c r="B209" s="182"/>
      <c r="C209" s="182"/>
      <c r="D209" s="182"/>
      <c r="E209" s="182"/>
      <c r="F209" s="256" t="s">
        <v>273</v>
      </c>
      <c r="G209" s="307">
        <v>0</v>
      </c>
      <c r="H209" s="176"/>
    </row>
    <row r="210" spans="1:8" ht="19.899999999999999" customHeight="1">
      <c r="A210" s="181" t="s">
        <v>274</v>
      </c>
      <c r="B210" s="176"/>
      <c r="C210" s="176"/>
      <c r="D210" s="176"/>
      <c r="E210" s="176"/>
      <c r="F210" s="256" t="s">
        <v>275</v>
      </c>
      <c r="G210" s="307">
        <v>0</v>
      </c>
      <c r="H210" s="176"/>
    </row>
    <row r="211" spans="1:8" ht="19.899999999999999" customHeight="1">
      <c r="A211" s="181" t="s">
        <v>276</v>
      </c>
      <c r="B211" s="176"/>
      <c r="C211" s="176"/>
      <c r="D211" s="176"/>
      <c r="E211" s="176"/>
      <c r="F211" s="259">
        <v>64007</v>
      </c>
      <c r="G211" s="307">
        <v>0</v>
      </c>
      <c r="H211" s="176"/>
    </row>
    <row r="212" spans="1:8" ht="19.899999999999999" customHeight="1">
      <c r="A212" s="181" t="s">
        <v>277</v>
      </c>
      <c r="B212" s="182"/>
      <c r="C212" s="182"/>
      <c r="D212" s="182"/>
      <c r="E212" s="182"/>
      <c r="F212" s="256" t="s">
        <v>278</v>
      </c>
      <c r="G212" s="307">
        <v>4995633</v>
      </c>
      <c r="H212" s="176"/>
    </row>
    <row r="213" spans="1:8" ht="19.899999999999999" customHeight="1">
      <c r="A213" s="181" t="s">
        <v>279</v>
      </c>
      <c r="B213" s="182"/>
      <c r="C213" s="182"/>
      <c r="D213" s="182"/>
      <c r="E213" s="182"/>
      <c r="F213" s="256" t="s">
        <v>280</v>
      </c>
      <c r="G213" s="307">
        <v>0</v>
      </c>
      <c r="H213" s="176"/>
    </row>
    <row r="214" spans="1:8" ht="19.899999999999999" customHeight="1">
      <c r="A214" s="181" t="s">
        <v>281</v>
      </c>
      <c r="B214" s="182"/>
      <c r="C214" s="182"/>
      <c r="D214" s="182"/>
      <c r="E214" s="182"/>
      <c r="F214" s="256" t="s">
        <v>282</v>
      </c>
      <c r="G214" s="307">
        <v>0</v>
      </c>
      <c r="H214" s="176"/>
    </row>
    <row r="215" spans="1:8" ht="19.899999999999999" customHeight="1">
      <c r="A215" s="181" t="s">
        <v>283</v>
      </c>
      <c r="B215" s="182"/>
      <c r="C215" s="182"/>
      <c r="D215" s="182"/>
      <c r="E215" s="182"/>
      <c r="F215" s="256" t="s">
        <v>284</v>
      </c>
      <c r="G215" s="307">
        <v>1192923</v>
      </c>
      <c r="H215" s="176"/>
    </row>
    <row r="216" spans="1:8" ht="19.899999999999999" customHeight="1">
      <c r="A216" s="181" t="s">
        <v>285</v>
      </c>
      <c r="B216" s="182"/>
      <c r="C216" s="182"/>
      <c r="D216" s="182"/>
      <c r="E216" s="182"/>
      <c r="F216" s="256" t="s">
        <v>286</v>
      </c>
      <c r="G216" s="307">
        <v>2661828</v>
      </c>
      <c r="H216" s="176"/>
    </row>
    <row r="217" spans="1:8" ht="19.899999999999999" customHeight="1">
      <c r="A217" s="181" t="s">
        <v>287</v>
      </c>
      <c r="B217" s="176"/>
      <c r="C217" s="176"/>
      <c r="D217" s="176"/>
      <c r="E217" s="176"/>
      <c r="F217" s="298" t="s">
        <v>288</v>
      </c>
      <c r="G217" s="307">
        <v>822932</v>
      </c>
      <c r="H217" s="176"/>
    </row>
    <row r="218" spans="1:8" ht="19.899999999999999" customHeight="1">
      <c r="A218" s="181" t="s">
        <v>289</v>
      </c>
      <c r="B218" s="182"/>
      <c r="C218" s="182"/>
      <c r="D218" s="182"/>
      <c r="E218" s="182"/>
      <c r="F218" s="256" t="s">
        <v>290</v>
      </c>
      <c r="G218" s="307">
        <v>435391</v>
      </c>
      <c r="H218" s="176"/>
    </row>
    <row r="219" spans="1:8" ht="19.899999999999999" customHeight="1">
      <c r="A219" s="181" t="s">
        <v>291</v>
      </c>
      <c r="B219" s="182"/>
      <c r="C219" s="182"/>
      <c r="D219" s="182"/>
      <c r="E219" s="182"/>
      <c r="F219" s="256" t="s">
        <v>292</v>
      </c>
      <c r="G219" s="307">
        <v>171875</v>
      </c>
      <c r="H219" s="176"/>
    </row>
    <row r="220" spans="1:8" ht="19.899999999999999" customHeight="1">
      <c r="A220" s="183" t="s">
        <v>293</v>
      </c>
      <c r="B220" s="184"/>
      <c r="C220" s="184"/>
      <c r="D220" s="184"/>
      <c r="E220" s="184"/>
      <c r="F220" s="271" t="s">
        <v>294</v>
      </c>
      <c r="G220" s="307">
        <v>77558</v>
      </c>
      <c r="H220" s="176"/>
    </row>
    <row r="221" spans="1:8" ht="19.899999999999999" customHeight="1">
      <c r="A221" s="181" t="s">
        <v>295</v>
      </c>
      <c r="B221" s="182"/>
      <c r="C221" s="182"/>
      <c r="D221" s="182"/>
      <c r="E221" s="182"/>
      <c r="F221" s="285" t="s">
        <v>296</v>
      </c>
      <c r="G221" s="307">
        <v>0</v>
      </c>
      <c r="H221" s="176"/>
    </row>
    <row r="222" spans="1:8" ht="19.899999999999999" customHeight="1">
      <c r="A222" s="181" t="s">
        <v>297</v>
      </c>
      <c r="B222" s="182"/>
      <c r="C222" s="182"/>
      <c r="D222" s="182"/>
      <c r="E222" s="182"/>
      <c r="F222" s="256" t="s">
        <v>298</v>
      </c>
      <c r="G222" s="307">
        <v>0</v>
      </c>
      <c r="H222" s="176"/>
    </row>
    <row r="223" spans="1:8" ht="19.899999999999999" customHeight="1">
      <c r="A223" s="181" t="s">
        <v>299</v>
      </c>
      <c r="B223" s="182"/>
      <c r="C223" s="182"/>
      <c r="D223" s="182"/>
      <c r="E223" s="182"/>
      <c r="F223" s="256" t="s">
        <v>300</v>
      </c>
      <c r="G223" s="307">
        <v>0</v>
      </c>
      <c r="H223" s="176"/>
    </row>
    <row r="224" spans="1:8" ht="19.899999999999999" customHeight="1">
      <c r="A224" s="181" t="s">
        <v>301</v>
      </c>
      <c r="B224" s="182"/>
      <c r="C224" s="182"/>
      <c r="D224" s="182"/>
      <c r="E224" s="182"/>
      <c r="F224" s="256" t="s">
        <v>302</v>
      </c>
      <c r="G224" s="307">
        <v>1031000</v>
      </c>
      <c r="H224" s="176"/>
    </row>
    <row r="225" spans="1:9" ht="19.899999999999999" customHeight="1">
      <c r="A225" s="181" t="s">
        <v>303</v>
      </c>
      <c r="B225" s="182"/>
      <c r="C225" s="182"/>
      <c r="D225" s="182"/>
      <c r="E225" s="182"/>
      <c r="F225" s="256" t="s">
        <v>304</v>
      </c>
      <c r="G225" s="307">
        <v>0</v>
      </c>
      <c r="H225" s="176"/>
    </row>
    <row r="226" spans="1:9" ht="19.899999999999999" customHeight="1">
      <c r="A226" s="181" t="s">
        <v>305</v>
      </c>
      <c r="B226" s="182"/>
      <c r="C226" s="182"/>
      <c r="D226" s="182"/>
      <c r="E226" s="182"/>
      <c r="F226" s="256" t="s">
        <v>306</v>
      </c>
      <c r="G226" s="307">
        <v>0</v>
      </c>
      <c r="H226" s="176"/>
    </row>
    <row r="227" spans="1:9" ht="19.899999999999999" customHeight="1">
      <c r="A227" s="226" t="s">
        <v>307</v>
      </c>
      <c r="B227" s="182"/>
      <c r="C227" s="182"/>
      <c r="D227" s="227"/>
      <c r="E227" s="182"/>
      <c r="F227" s="312" t="s">
        <v>308</v>
      </c>
      <c r="G227" s="307">
        <v>0</v>
      </c>
      <c r="H227" s="176"/>
    </row>
    <row r="228" spans="1:9" ht="19.899999999999999" customHeight="1">
      <c r="A228" s="226" t="s">
        <v>309</v>
      </c>
      <c r="B228" s="228"/>
      <c r="C228" s="228"/>
      <c r="D228" s="229"/>
      <c r="E228" s="228"/>
      <c r="F228" s="313" t="s">
        <v>310</v>
      </c>
      <c r="G228" s="307">
        <v>0</v>
      </c>
      <c r="H228" s="176"/>
    </row>
    <row r="229" spans="1:9" ht="19.899999999999999" customHeight="1">
      <c r="A229" s="226" t="s">
        <v>311</v>
      </c>
      <c r="B229" s="228"/>
      <c r="C229" s="228"/>
      <c r="D229" s="229"/>
      <c r="E229" s="228"/>
      <c r="F229" s="313" t="s">
        <v>312</v>
      </c>
      <c r="G229" s="307">
        <v>0</v>
      </c>
      <c r="H229" s="176"/>
    </row>
    <row r="230" spans="1:9" ht="19.899999999999999" customHeight="1">
      <c r="A230" s="226" t="s">
        <v>313</v>
      </c>
      <c r="B230" s="228"/>
      <c r="C230" s="228"/>
      <c r="D230" s="229"/>
      <c r="E230" s="228"/>
      <c r="F230" s="314" t="s">
        <v>314</v>
      </c>
      <c r="G230" s="307">
        <v>0</v>
      </c>
      <c r="H230" s="176"/>
    </row>
    <row r="231" spans="1:9" ht="19.899999999999999" customHeight="1">
      <c r="A231" s="226" t="s">
        <v>315</v>
      </c>
      <c r="B231" s="228"/>
      <c r="C231" s="228"/>
      <c r="D231" s="229"/>
      <c r="E231" s="228"/>
      <c r="F231" s="315">
        <v>69270</v>
      </c>
      <c r="G231" s="307">
        <v>8500000</v>
      </c>
      <c r="H231" s="176"/>
    </row>
    <row r="232" spans="1:9" ht="19.899999999999999" customHeight="1">
      <c r="A232" s="181" t="s">
        <v>316</v>
      </c>
      <c r="B232" s="182"/>
      <c r="C232" s="182"/>
      <c r="D232" s="182"/>
      <c r="E232" s="182"/>
      <c r="F232" s="256" t="s">
        <v>317</v>
      </c>
      <c r="G232" s="307">
        <v>376811</v>
      </c>
      <c r="H232" s="176"/>
      <c r="I232" s="230"/>
    </row>
    <row r="233" spans="1:9" ht="19.899999999999999" customHeight="1">
      <c r="A233" s="181" t="s">
        <v>318</v>
      </c>
      <c r="B233" s="182"/>
      <c r="C233" s="182"/>
      <c r="D233" s="182"/>
      <c r="E233" s="182"/>
      <c r="F233" s="256" t="s">
        <v>319</v>
      </c>
      <c r="G233" s="307">
        <v>0</v>
      </c>
      <c r="H233" s="176"/>
    </row>
    <row r="234" spans="1:9" ht="19.899999999999999" customHeight="1">
      <c r="A234" s="181" t="s">
        <v>320</v>
      </c>
      <c r="B234" s="182"/>
      <c r="C234" s="182"/>
      <c r="D234" s="182"/>
      <c r="E234" s="182"/>
      <c r="F234" s="256" t="s">
        <v>321</v>
      </c>
      <c r="G234" s="165">
        <v>500000</v>
      </c>
      <c r="H234" s="176"/>
    </row>
    <row r="235" spans="1:9" ht="19.899999999999999" customHeight="1">
      <c r="A235" s="181"/>
      <c r="B235" s="182"/>
      <c r="C235" s="182"/>
      <c r="D235" s="182"/>
      <c r="E235" s="182"/>
      <c r="F235" s="256"/>
      <c r="G235" s="317"/>
      <c r="H235" s="176"/>
    </row>
    <row r="236" spans="1:9" ht="19.899999999999999" customHeight="1">
      <c r="A236" s="205" t="s">
        <v>322</v>
      </c>
      <c r="B236" s="192"/>
      <c r="C236" s="192"/>
      <c r="D236" s="192"/>
      <c r="E236" s="192"/>
      <c r="F236" s="193"/>
      <c r="G236" s="231">
        <v>27438638</v>
      </c>
      <c r="H236" s="176"/>
    </row>
    <row r="237" spans="1:9" ht="19.899999999999999" customHeight="1">
      <c r="A237" s="224"/>
      <c r="B237" s="225"/>
      <c r="C237" s="225"/>
      <c r="D237" s="225"/>
      <c r="E237" s="225"/>
      <c r="F237" s="467"/>
      <c r="G237" s="468"/>
      <c r="H237" s="176"/>
    </row>
    <row r="238" spans="1:9" ht="19.899999999999999" customHeight="1">
      <c r="A238" s="1601" t="s">
        <v>323</v>
      </c>
      <c r="B238" s="1602"/>
      <c r="C238" s="1602"/>
      <c r="D238" s="1602"/>
      <c r="E238" s="1602"/>
      <c r="F238" s="1603"/>
      <c r="G238" s="469"/>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3243396</v>
      </c>
      <c r="H240" s="176"/>
    </row>
    <row r="241" spans="1:10" ht="19.899999999999999" customHeight="1">
      <c r="A241" s="183" t="s">
        <v>326</v>
      </c>
      <c r="B241" s="184"/>
      <c r="C241" s="184"/>
      <c r="D241" s="184"/>
      <c r="E241" s="184"/>
      <c r="F241" s="271" t="s">
        <v>327</v>
      </c>
      <c r="G241" s="320">
        <v>0</v>
      </c>
      <c r="H241" s="176"/>
    </row>
    <row r="242" spans="1:10" ht="19.899999999999999" customHeight="1">
      <c r="A242" s="181" t="s">
        <v>328</v>
      </c>
      <c r="B242" s="182"/>
      <c r="C242" s="182"/>
      <c r="D242" s="182"/>
      <c r="E242" s="182"/>
      <c r="F242" s="256" t="s">
        <v>329</v>
      </c>
      <c r="G242" s="320">
        <v>0</v>
      </c>
      <c r="H242" s="176"/>
    </row>
    <row r="243" spans="1:10" ht="19.899999999999999" customHeight="1">
      <c r="A243" s="183" t="s">
        <v>330</v>
      </c>
      <c r="B243" s="184"/>
      <c r="C243" s="184"/>
      <c r="D243" s="184"/>
      <c r="E243" s="184"/>
      <c r="F243" s="271" t="s">
        <v>331</v>
      </c>
      <c r="G243" s="320">
        <v>0</v>
      </c>
      <c r="H243" s="187"/>
      <c r="I243" s="232"/>
    </row>
    <row r="244" spans="1:10" ht="19.899999999999999" customHeight="1">
      <c r="A244" s="183" t="s">
        <v>332</v>
      </c>
      <c r="B244" s="184"/>
      <c r="C244" s="184"/>
      <c r="D244" s="184"/>
      <c r="E244" s="184"/>
      <c r="F244" s="289">
        <v>73050</v>
      </c>
      <c r="G244" s="320">
        <v>0</v>
      </c>
      <c r="H244" s="187"/>
      <c r="I244" s="232"/>
    </row>
    <row r="245" spans="1:10" ht="19.899999999999999" customHeight="1">
      <c r="A245" s="183" t="s">
        <v>333</v>
      </c>
      <c r="B245" s="184"/>
      <c r="C245" s="184"/>
      <c r="D245" s="184"/>
      <c r="E245" s="184"/>
      <c r="F245" s="271" t="s">
        <v>334</v>
      </c>
      <c r="G245" s="320">
        <v>0</v>
      </c>
      <c r="H245" s="187"/>
      <c r="I245" s="232"/>
    </row>
    <row r="246" spans="1:10" ht="19.899999999999999" customHeight="1">
      <c r="A246" s="183" t="s">
        <v>335</v>
      </c>
      <c r="B246" s="184"/>
      <c r="C246" s="184"/>
      <c r="D246" s="184"/>
      <c r="E246" s="184"/>
      <c r="F246" s="271" t="s">
        <v>336</v>
      </c>
      <c r="G246" s="320">
        <v>225000</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0</v>
      </c>
      <c r="H248" s="187"/>
      <c r="I248" s="232"/>
      <c r="J248" s="232"/>
    </row>
    <row r="249" spans="1:10" ht="19.899999999999999" customHeight="1">
      <c r="A249" s="183" t="s">
        <v>341</v>
      </c>
      <c r="B249" s="184"/>
      <c r="C249" s="184"/>
      <c r="D249" s="184"/>
      <c r="E249" s="184"/>
      <c r="F249" s="271" t="s">
        <v>342</v>
      </c>
      <c r="G249" s="320">
        <v>200000</v>
      </c>
      <c r="H249" s="187"/>
      <c r="I249" s="232"/>
    </row>
    <row r="250" spans="1:10" ht="19.899999999999999" customHeight="1">
      <c r="A250" s="183"/>
      <c r="B250" s="184"/>
      <c r="C250" s="184"/>
      <c r="D250" s="184"/>
      <c r="E250" s="184"/>
      <c r="F250" s="271"/>
      <c r="G250" s="470"/>
      <c r="H250" s="187"/>
      <c r="I250" s="232"/>
    </row>
    <row r="251" spans="1:10" ht="19.899999999999999" customHeight="1">
      <c r="A251" s="205" t="s">
        <v>343</v>
      </c>
      <c r="B251" s="192"/>
      <c r="C251" s="192"/>
      <c r="D251" s="192"/>
      <c r="E251" s="192"/>
      <c r="F251" s="193"/>
      <c r="G251" s="231">
        <v>3668396</v>
      </c>
      <c r="H251" s="176"/>
    </row>
    <row r="252" spans="1:10" ht="19.899999999999999" customHeight="1">
      <c r="A252" s="224"/>
      <c r="B252" s="225"/>
      <c r="C252" s="225"/>
      <c r="D252" s="225"/>
      <c r="E252" s="225"/>
      <c r="F252" s="225"/>
      <c r="G252" s="471"/>
      <c r="H252" s="176"/>
    </row>
    <row r="253" spans="1:10" ht="19.899999999999999" customHeight="1" thickBot="1">
      <c r="A253" s="213" t="s">
        <v>344</v>
      </c>
      <c r="B253" s="214"/>
      <c r="C253" s="214"/>
      <c r="D253" s="214"/>
      <c r="E253" s="214"/>
      <c r="F253" s="215"/>
      <c r="G253" s="233">
        <v>98197515</v>
      </c>
      <c r="H253" s="176"/>
    </row>
    <row r="254" spans="1:10" ht="19.899999999999999" customHeight="1" thickTop="1">
      <c r="A254" s="234"/>
      <c r="B254" s="235"/>
      <c r="C254" s="235"/>
      <c r="D254" s="235"/>
      <c r="E254" s="235"/>
      <c r="F254" s="236"/>
      <c r="G254" s="237"/>
      <c r="H254" s="176"/>
    </row>
    <row r="255" spans="1:10" ht="19.899999999999999" customHeight="1">
      <c r="A255" s="1604"/>
      <c r="B255" s="1605"/>
      <c r="C255" s="1605"/>
      <c r="D255" s="1605"/>
      <c r="E255" s="1605"/>
      <c r="F255" s="1606"/>
      <c r="G255" s="472"/>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0</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0</v>
      </c>
      <c r="H260" s="176"/>
    </row>
    <row r="261" spans="1:12" ht="19.899999999999999" customHeight="1">
      <c r="A261" s="181" t="s">
        <v>349</v>
      </c>
      <c r="B261" s="182"/>
      <c r="C261" s="182"/>
      <c r="D261" s="182"/>
      <c r="E261" s="182"/>
      <c r="F261" s="321">
        <v>30500</v>
      </c>
      <c r="G261" s="307">
        <v>0</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0</v>
      </c>
      <c r="H264" s="176"/>
    </row>
    <row r="265" spans="1:12" ht="19.899999999999999" customHeight="1">
      <c r="A265" s="181" t="s">
        <v>353</v>
      </c>
      <c r="B265" s="182"/>
      <c r="C265" s="182"/>
      <c r="D265" s="182"/>
      <c r="E265" s="182"/>
      <c r="F265" s="321">
        <v>31100</v>
      </c>
      <c r="G265" s="166">
        <v>7365869</v>
      </c>
      <c r="H265" s="176"/>
    </row>
    <row r="266" spans="1:12" ht="19.899999999999999" customHeight="1">
      <c r="A266" s="181"/>
      <c r="B266" s="182"/>
      <c r="C266" s="182"/>
      <c r="D266" s="182"/>
      <c r="E266" s="182"/>
      <c r="F266" s="321"/>
      <c r="G266" s="473"/>
      <c r="H266" s="176"/>
    </row>
    <row r="267" spans="1:12" ht="19.899999999999999" customHeight="1">
      <c r="A267" s="186" t="s">
        <v>354</v>
      </c>
      <c r="B267" s="182"/>
      <c r="C267" s="182"/>
      <c r="D267" s="182"/>
      <c r="E267" s="182"/>
      <c r="F267" s="321"/>
      <c r="G267" s="238">
        <v>7365869</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-36333076</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v>-28967207</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rgb="FFFFFF00"/>
  </sheetPr>
  <dimension ref="A1:L275"/>
  <sheetViews>
    <sheetView showGridLines="0" zoomScale="60" zoomScaleNormal="60" zoomScaleSheetLayoutView="80" zoomScalePageLayoutView="80" workbookViewId="0">
      <selection activeCell="L9" sqref="L9"/>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G1" s="168"/>
    </row>
    <row r="2" spans="1:8" ht="30" customHeight="1" thickBot="1">
      <c r="A2" s="1743" t="s">
        <v>0</v>
      </c>
      <c r="B2" s="1744" t="s">
        <v>382</v>
      </c>
      <c r="C2" s="1744"/>
      <c r="D2" s="1744"/>
      <c r="E2" s="1744"/>
      <c r="F2" s="1744"/>
      <c r="G2" s="1745"/>
    </row>
    <row r="3" spans="1:8" ht="22.9" customHeight="1">
      <c r="A3" s="1746" t="s">
        <v>1</v>
      </c>
      <c r="B3" s="1746"/>
      <c r="C3" s="1746"/>
      <c r="D3" s="1746"/>
      <c r="E3" s="1746"/>
      <c r="F3" s="1746"/>
      <c r="G3" s="1746"/>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1742"/>
      <c r="B6" s="1742"/>
      <c r="C6" s="1742"/>
      <c r="D6" s="1742"/>
      <c r="E6" s="1742"/>
      <c r="F6" s="1742"/>
      <c r="G6" s="1742"/>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v>3067622</v>
      </c>
      <c r="H12" s="176"/>
    </row>
    <row r="13" spans="1:8" ht="19.899999999999999" customHeight="1">
      <c r="A13" s="181" t="s">
        <v>8</v>
      </c>
      <c r="B13" s="182"/>
      <c r="C13" s="176" t="s">
        <v>10</v>
      </c>
      <c r="D13" s="182"/>
      <c r="E13" s="182"/>
      <c r="F13" s="256" t="s">
        <v>11</v>
      </c>
      <c r="G13" s="255">
        <v>16581475</v>
      </c>
      <c r="H13" s="176"/>
    </row>
    <row r="14" spans="1:8" ht="19.899999999999999" customHeight="1">
      <c r="A14" s="181" t="s">
        <v>8</v>
      </c>
      <c r="B14" s="182"/>
      <c r="C14" s="182" t="s">
        <v>12</v>
      </c>
      <c r="D14" s="182"/>
      <c r="E14" s="182"/>
      <c r="F14" s="256" t="s">
        <v>13</v>
      </c>
      <c r="G14" s="257">
        <v>6859484</v>
      </c>
      <c r="H14" s="176"/>
    </row>
    <row r="15" spans="1:8" ht="19.899999999999999" customHeight="1">
      <c r="A15" s="181" t="s">
        <v>8</v>
      </c>
      <c r="B15" s="182"/>
      <c r="C15" s="185" t="s">
        <v>14</v>
      </c>
      <c r="D15" s="182"/>
      <c r="E15" s="182"/>
      <c r="F15" s="256" t="s">
        <v>15</v>
      </c>
      <c r="G15" s="257">
        <v>528444</v>
      </c>
      <c r="H15" s="176"/>
    </row>
    <row r="16" spans="1:8" ht="19.899999999999999" customHeight="1">
      <c r="A16" s="181" t="s">
        <v>8</v>
      </c>
      <c r="B16" s="182"/>
      <c r="C16" s="185" t="s">
        <v>16</v>
      </c>
      <c r="D16" s="182"/>
      <c r="E16" s="182"/>
      <c r="F16" s="256" t="s">
        <v>17</v>
      </c>
      <c r="G16" s="258">
        <v>605530</v>
      </c>
      <c r="H16" s="176"/>
    </row>
    <row r="17" spans="1:8" ht="19.899999999999999" customHeight="1">
      <c r="A17" s="181" t="s">
        <v>8</v>
      </c>
      <c r="B17" s="182"/>
      <c r="C17" s="176" t="s">
        <v>18</v>
      </c>
      <c r="D17" s="182"/>
      <c r="E17" s="182"/>
      <c r="F17" s="259">
        <v>40160</v>
      </c>
      <c r="G17" s="258">
        <v>174718</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802">
        <v>27817273</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v>118017</v>
      </c>
      <c r="H21" s="187"/>
    </row>
    <row r="22" spans="1:8" ht="19.899999999999999" customHeight="1">
      <c r="A22" s="183" t="s">
        <v>20</v>
      </c>
      <c r="B22" s="182"/>
      <c r="C22" s="176" t="s">
        <v>10</v>
      </c>
      <c r="D22" s="182"/>
      <c r="E22" s="182"/>
      <c r="F22" s="256" t="s">
        <v>21</v>
      </c>
      <c r="G22" s="262">
        <v>880487</v>
      </c>
      <c r="H22" s="176"/>
    </row>
    <row r="23" spans="1:8" ht="19.899999999999999" customHeight="1">
      <c r="A23" s="183" t="s">
        <v>20</v>
      </c>
      <c r="B23" s="182"/>
      <c r="C23" s="182" t="s">
        <v>12</v>
      </c>
      <c r="D23" s="182"/>
      <c r="E23" s="182"/>
      <c r="F23" s="256" t="s">
        <v>22</v>
      </c>
      <c r="G23" s="263">
        <v>305330</v>
      </c>
      <c r="H23" s="176"/>
    </row>
    <row r="24" spans="1:8" ht="19.899999999999999" customHeight="1">
      <c r="A24" s="183" t="s">
        <v>20</v>
      </c>
      <c r="B24" s="182"/>
      <c r="C24" s="185" t="s">
        <v>14</v>
      </c>
      <c r="D24" s="182"/>
      <c r="E24" s="182"/>
      <c r="F24" s="256" t="s">
        <v>23</v>
      </c>
      <c r="G24" s="263">
        <v>12582</v>
      </c>
      <c r="H24" s="176"/>
    </row>
    <row r="25" spans="1:8" ht="19.899999999999999" customHeight="1">
      <c r="A25" s="183" t="s">
        <v>20</v>
      </c>
      <c r="B25" s="182"/>
      <c r="C25" s="185" t="s">
        <v>16</v>
      </c>
      <c r="D25" s="182"/>
      <c r="E25" s="182"/>
      <c r="F25" s="256" t="s">
        <v>24</v>
      </c>
      <c r="G25" s="263">
        <v>78108</v>
      </c>
      <c r="H25" s="176"/>
    </row>
    <row r="26" spans="1:8" ht="19.899999999999999" customHeight="1">
      <c r="A26" s="183" t="s">
        <v>20</v>
      </c>
      <c r="B26" s="182"/>
      <c r="C26" s="176" t="s">
        <v>18</v>
      </c>
      <c r="D26" s="182"/>
      <c r="E26" s="182"/>
      <c r="F26" s="259">
        <v>40360</v>
      </c>
      <c r="G26" s="263">
        <v>0</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803">
        <v>1394524</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v>0</v>
      </c>
      <c r="H30" s="176"/>
    </row>
    <row r="31" spans="1:8" ht="19.899999999999999" customHeight="1">
      <c r="A31" s="181" t="s">
        <v>26</v>
      </c>
      <c r="B31" s="182"/>
      <c r="C31" s="176" t="s">
        <v>29</v>
      </c>
      <c r="D31" s="182"/>
      <c r="E31" s="182"/>
      <c r="F31" s="256" t="s">
        <v>30</v>
      </c>
      <c r="G31" s="266">
        <v>142230</v>
      </c>
      <c r="H31" s="176"/>
    </row>
    <row r="32" spans="1:8" ht="19.899999999999999" customHeight="1">
      <c r="A32" s="181" t="s">
        <v>31</v>
      </c>
      <c r="B32" s="182"/>
      <c r="C32" s="182" t="s">
        <v>27</v>
      </c>
      <c r="D32" s="182"/>
      <c r="E32" s="182"/>
      <c r="F32" s="256" t="s">
        <v>28</v>
      </c>
      <c r="G32" s="266">
        <v>0</v>
      </c>
      <c r="H32" s="176"/>
    </row>
    <row r="33" spans="1:8" ht="19.899999999999999" customHeight="1">
      <c r="A33" s="181" t="s">
        <v>31</v>
      </c>
      <c r="B33" s="182"/>
      <c r="C33" s="176" t="s">
        <v>29</v>
      </c>
      <c r="D33" s="182"/>
      <c r="E33" s="182"/>
      <c r="F33" s="256" t="s">
        <v>30</v>
      </c>
      <c r="G33" s="266">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803">
        <v>142230</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v>0</v>
      </c>
      <c r="H37" s="176"/>
    </row>
    <row r="38" spans="1:8" ht="19.899999999999999" customHeight="1">
      <c r="A38" s="181" t="s">
        <v>33</v>
      </c>
      <c r="B38" s="182"/>
      <c r="C38" s="1156" t="s">
        <v>29</v>
      </c>
      <c r="D38" s="1156"/>
      <c r="E38" s="1156"/>
      <c r="F38" s="256" t="s">
        <v>35</v>
      </c>
      <c r="G38" s="263">
        <v>0</v>
      </c>
      <c r="H38" s="176"/>
    </row>
    <row r="39" spans="1:8" ht="19.899999999999999" customHeight="1">
      <c r="A39" s="181" t="s">
        <v>36</v>
      </c>
      <c r="B39" s="182"/>
      <c r="C39" s="182" t="s">
        <v>27</v>
      </c>
      <c r="D39" s="182"/>
      <c r="E39" s="182"/>
      <c r="F39" s="256" t="s">
        <v>34</v>
      </c>
      <c r="G39" s="263">
        <v>0</v>
      </c>
      <c r="H39" s="176"/>
    </row>
    <row r="40" spans="1:8" ht="19.899999999999999" customHeight="1">
      <c r="A40" s="181" t="s">
        <v>36</v>
      </c>
      <c r="B40" s="182"/>
      <c r="C40" s="1156" t="s">
        <v>29</v>
      </c>
      <c r="D40" s="1156"/>
      <c r="E40" s="1156"/>
      <c r="F40" s="256" t="s">
        <v>35</v>
      </c>
      <c r="G40" s="263">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803">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268">
        <v>29354027</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0</v>
      </c>
      <c r="H46" s="176"/>
    </row>
    <row r="47" spans="1:8" ht="19.899999999999999" customHeight="1">
      <c r="A47" s="181" t="s">
        <v>41</v>
      </c>
      <c r="B47" s="189"/>
      <c r="C47" s="189"/>
      <c r="D47" s="189"/>
      <c r="E47" s="189"/>
      <c r="F47" s="270" t="s">
        <v>42</v>
      </c>
      <c r="G47" s="269">
        <v>70000</v>
      </c>
      <c r="H47" s="187"/>
    </row>
    <row r="48" spans="1:8" ht="19.899999999999999" customHeight="1">
      <c r="A48" s="181" t="s">
        <v>43</v>
      </c>
      <c r="B48" s="176"/>
      <c r="C48" s="189"/>
      <c r="D48" s="189"/>
      <c r="E48" s="189"/>
      <c r="F48" s="270" t="s">
        <v>44</v>
      </c>
      <c r="G48" s="269">
        <v>0</v>
      </c>
      <c r="H48" s="187"/>
    </row>
    <row r="49" spans="1:8" ht="19.899999999999999" customHeight="1">
      <c r="A49" s="181" t="s">
        <v>45</v>
      </c>
      <c r="B49" s="182"/>
      <c r="C49" s="182"/>
      <c r="D49" s="182"/>
      <c r="E49" s="182"/>
      <c r="F49" s="271" t="s">
        <v>46</v>
      </c>
      <c r="G49" s="269">
        <v>325000</v>
      </c>
      <c r="H49" s="176"/>
    </row>
    <row r="50" spans="1:8" ht="19.899999999999999" customHeight="1">
      <c r="A50" s="181" t="s">
        <v>47</v>
      </c>
      <c r="B50" s="182"/>
      <c r="C50" s="182"/>
      <c r="D50" s="182"/>
      <c r="E50" s="182"/>
      <c r="F50" s="271" t="s">
        <v>48</v>
      </c>
      <c r="G50" s="269">
        <v>808221</v>
      </c>
      <c r="H50" s="176"/>
    </row>
    <row r="51" spans="1:8" ht="19.899999999999999" customHeight="1">
      <c r="A51" s="181" t="s">
        <v>49</v>
      </c>
      <c r="B51" s="182"/>
      <c r="C51" s="182"/>
      <c r="D51" s="182"/>
      <c r="E51" s="182"/>
      <c r="F51" s="254">
        <v>40450</v>
      </c>
      <c r="G51" s="269">
        <v>1223157</v>
      </c>
      <c r="H51" s="176"/>
    </row>
    <row r="52" spans="1:8" ht="19.899999999999999" customHeight="1">
      <c r="A52" s="181" t="s">
        <v>50</v>
      </c>
      <c r="B52" s="182"/>
      <c r="C52" s="182"/>
      <c r="D52" s="182"/>
      <c r="E52" s="182"/>
      <c r="F52" s="271" t="s">
        <v>51</v>
      </c>
      <c r="G52" s="269">
        <v>0</v>
      </c>
      <c r="H52" s="176"/>
    </row>
    <row r="53" spans="1:8" ht="19.899999999999999" customHeight="1">
      <c r="A53" s="183" t="s">
        <v>52</v>
      </c>
      <c r="B53" s="184"/>
      <c r="C53" s="184"/>
      <c r="D53" s="184"/>
      <c r="E53" s="184"/>
      <c r="F53" s="270" t="s">
        <v>53</v>
      </c>
      <c r="G53" s="269">
        <v>0</v>
      </c>
      <c r="H53" s="176"/>
    </row>
    <row r="54" spans="1:8" ht="19.899999999999999" customHeight="1">
      <c r="A54" s="183" t="s">
        <v>54</v>
      </c>
      <c r="B54" s="184"/>
      <c r="C54" s="184"/>
      <c r="D54" s="184"/>
      <c r="E54" s="184"/>
      <c r="F54" s="271" t="s">
        <v>55</v>
      </c>
      <c r="G54" s="269">
        <v>0</v>
      </c>
      <c r="H54" s="176"/>
    </row>
    <row r="55" spans="1:8" ht="19.899999999999999" customHeight="1">
      <c r="A55" s="183" t="s">
        <v>56</v>
      </c>
      <c r="B55" s="184"/>
      <c r="C55" s="184"/>
      <c r="D55" s="184"/>
      <c r="E55" s="184"/>
      <c r="F55" s="270" t="s">
        <v>57</v>
      </c>
      <c r="G55" s="269">
        <v>1000</v>
      </c>
      <c r="H55" s="176"/>
    </row>
    <row r="56" spans="1:8" ht="19.899999999999999" customHeight="1">
      <c r="A56" s="183" t="s">
        <v>58</v>
      </c>
      <c r="B56" s="184"/>
      <c r="C56" s="184"/>
      <c r="D56" s="184"/>
      <c r="E56" s="184"/>
      <c r="F56" s="271" t="s">
        <v>59</v>
      </c>
      <c r="G56" s="269">
        <v>75000</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1436933</v>
      </c>
      <c r="H58" s="176"/>
    </row>
    <row r="59" spans="1:8" ht="19.899999999999999" customHeight="1">
      <c r="A59" s="183" t="s">
        <v>64</v>
      </c>
      <c r="B59" s="184"/>
      <c r="C59" s="184"/>
      <c r="D59" s="184"/>
      <c r="E59" s="184"/>
      <c r="F59" s="271" t="s">
        <v>65</v>
      </c>
      <c r="G59" s="269">
        <v>286000</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0</v>
      </c>
      <c r="H61" s="176"/>
    </row>
    <row r="62" spans="1:8" ht="19.899999999999999" customHeight="1">
      <c r="A62" s="181"/>
      <c r="B62" s="182"/>
      <c r="C62" s="182"/>
      <c r="D62" s="182"/>
      <c r="E62" s="182"/>
      <c r="F62" s="256"/>
      <c r="G62" s="804"/>
      <c r="H62" s="176"/>
    </row>
    <row r="63" spans="1:8" ht="19.899999999999999" customHeight="1">
      <c r="A63" s="186" t="s">
        <v>70</v>
      </c>
      <c r="B63" s="182"/>
      <c r="C63" s="182"/>
      <c r="D63" s="182"/>
      <c r="E63" s="182"/>
      <c r="F63" s="256"/>
      <c r="G63" s="273">
        <v>33579338</v>
      </c>
      <c r="H63" s="176"/>
    </row>
    <row r="64" spans="1:8" ht="19.899999999999999" customHeight="1">
      <c r="A64" s="181"/>
      <c r="B64" s="182"/>
      <c r="C64" s="182"/>
      <c r="D64" s="182"/>
      <c r="E64" s="182"/>
      <c r="F64" s="256"/>
      <c r="G64" s="264"/>
      <c r="H64" s="176"/>
    </row>
    <row r="65" spans="1:8" ht="19.899999999999999" customHeight="1">
      <c r="A65" s="1619" t="s">
        <v>71</v>
      </c>
      <c r="B65" s="1620"/>
      <c r="C65" s="1620"/>
      <c r="D65" s="1620"/>
      <c r="E65" s="1620"/>
      <c r="F65" s="1621"/>
      <c r="G65" s="805"/>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0</v>
      </c>
      <c r="H67" s="176"/>
    </row>
    <row r="68" spans="1:8" ht="19.899999999999999" customHeight="1">
      <c r="A68" s="181" t="s">
        <v>74</v>
      </c>
      <c r="B68" s="182"/>
      <c r="C68" s="182"/>
      <c r="D68" s="182"/>
      <c r="E68" s="182"/>
      <c r="F68" s="256" t="s">
        <v>75</v>
      </c>
      <c r="G68" s="269">
        <v>480000</v>
      </c>
      <c r="H68" s="176"/>
    </row>
    <row r="69" spans="1:8" ht="19.899999999999999" customHeight="1">
      <c r="A69" s="181" t="s">
        <v>76</v>
      </c>
      <c r="B69" s="182"/>
      <c r="C69" s="182"/>
      <c r="D69" s="182"/>
      <c r="E69" s="182"/>
      <c r="F69" s="256" t="s">
        <v>77</v>
      </c>
      <c r="G69" s="269">
        <v>0</v>
      </c>
      <c r="H69" s="176"/>
    </row>
    <row r="70" spans="1:8" ht="19.899999999999999" customHeight="1">
      <c r="A70" s="181"/>
      <c r="B70" s="182"/>
      <c r="C70" s="182"/>
      <c r="D70" s="182"/>
      <c r="E70" s="182"/>
      <c r="F70" s="256"/>
      <c r="G70" s="806"/>
      <c r="H70" s="176"/>
    </row>
    <row r="71" spans="1:8" ht="19.899999999999999" customHeight="1">
      <c r="A71" s="186" t="s">
        <v>78</v>
      </c>
      <c r="B71" s="182"/>
      <c r="C71" s="182"/>
      <c r="D71" s="182"/>
      <c r="E71" s="182"/>
      <c r="F71" s="256"/>
      <c r="G71" s="274">
        <v>480000</v>
      </c>
      <c r="H71" s="176"/>
    </row>
    <row r="72" spans="1:8" ht="19.899999999999999" customHeight="1">
      <c r="A72" s="191"/>
      <c r="B72" s="275"/>
      <c r="C72" s="275"/>
      <c r="D72" s="275"/>
      <c r="E72" s="275"/>
      <c r="F72" s="276"/>
      <c r="G72" s="807"/>
      <c r="H72" s="176"/>
    </row>
    <row r="73" spans="1:8" ht="19.899999999999999" customHeight="1">
      <c r="A73" s="1619" t="s">
        <v>79</v>
      </c>
      <c r="B73" s="1620"/>
      <c r="C73" s="1620"/>
      <c r="D73" s="1620"/>
      <c r="E73" s="1620"/>
      <c r="F73" s="1621"/>
      <c r="G73" s="808"/>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v>39422813</v>
      </c>
      <c r="H75" s="176"/>
    </row>
    <row r="76" spans="1:8" ht="19.899999999999999" customHeight="1">
      <c r="A76" s="181" t="s">
        <v>82</v>
      </c>
      <c r="B76" s="182"/>
      <c r="C76" s="182"/>
      <c r="D76" s="182"/>
      <c r="E76" s="182"/>
      <c r="F76" s="259">
        <v>42130</v>
      </c>
      <c r="G76" s="279">
        <v>0</v>
      </c>
      <c r="H76" s="176"/>
    </row>
    <row r="77" spans="1:8" ht="19.899999999999999" customHeight="1">
      <c r="A77" s="194" t="s">
        <v>83</v>
      </c>
      <c r="B77" s="195"/>
      <c r="C77" s="195"/>
      <c r="D77" s="195"/>
      <c r="E77" s="195"/>
      <c r="F77" s="280" t="s">
        <v>84</v>
      </c>
      <c r="G77" s="281">
        <v>1418760</v>
      </c>
      <c r="H77" s="176"/>
    </row>
    <row r="78" spans="1:8" ht="19.899999999999999" customHeight="1">
      <c r="A78" s="194" t="s">
        <v>85</v>
      </c>
      <c r="B78" s="195"/>
      <c r="C78" s="195"/>
      <c r="D78" s="195"/>
      <c r="E78" s="195"/>
      <c r="F78" s="280" t="s">
        <v>86</v>
      </c>
      <c r="G78" s="279">
        <v>0</v>
      </c>
      <c r="H78" s="176"/>
    </row>
    <row r="79" spans="1:8" ht="19.899999999999999" customHeight="1">
      <c r="A79" s="181" t="s">
        <v>87</v>
      </c>
      <c r="B79" s="182"/>
      <c r="C79" s="182"/>
      <c r="D79" s="182"/>
      <c r="E79" s="182"/>
      <c r="F79" s="256" t="s">
        <v>88</v>
      </c>
      <c r="G79" s="279">
        <v>9000</v>
      </c>
      <c r="H79" s="176"/>
    </row>
    <row r="80" spans="1:8" ht="19.899999999999999" customHeight="1">
      <c r="A80" s="181" t="s">
        <v>89</v>
      </c>
      <c r="B80" s="182"/>
      <c r="C80" s="182"/>
      <c r="D80" s="182"/>
      <c r="E80" s="182"/>
      <c r="F80" s="256" t="s">
        <v>90</v>
      </c>
      <c r="G80" s="279">
        <v>607600</v>
      </c>
      <c r="H80" s="176"/>
    </row>
    <row r="81" spans="1:10" ht="19.899999999999999" customHeight="1">
      <c r="A81" s="181" t="s">
        <v>91</v>
      </c>
      <c r="B81" s="182"/>
      <c r="C81" s="182"/>
      <c r="D81" s="182"/>
      <c r="E81" s="182"/>
      <c r="F81" s="256" t="s">
        <v>92</v>
      </c>
      <c r="G81" s="278">
        <v>4722992</v>
      </c>
      <c r="H81" s="176"/>
    </row>
    <row r="82" spans="1:10" ht="19.899999999999999" customHeight="1">
      <c r="A82" s="196" t="s">
        <v>93</v>
      </c>
      <c r="B82" s="197"/>
      <c r="C82" s="197"/>
      <c r="D82" s="197"/>
      <c r="E82" s="197"/>
      <c r="F82" s="277" t="s">
        <v>94</v>
      </c>
      <c r="G82" s="279">
        <v>0</v>
      </c>
      <c r="H82" s="176"/>
    </row>
    <row r="83" spans="1:10" ht="19.899999999999999" customHeight="1">
      <c r="A83" s="181" t="s">
        <v>95</v>
      </c>
      <c r="B83" s="182"/>
      <c r="C83" s="182"/>
      <c r="D83" s="182"/>
      <c r="E83" s="182"/>
      <c r="F83" s="256" t="s">
        <v>96</v>
      </c>
      <c r="G83" s="279">
        <v>1000</v>
      </c>
      <c r="H83" s="176"/>
    </row>
    <row r="84" spans="1:10" ht="19.899999999999999" customHeight="1">
      <c r="A84" s="181"/>
      <c r="B84" s="182"/>
      <c r="C84" s="182"/>
      <c r="D84" s="182"/>
      <c r="E84" s="182"/>
      <c r="F84" s="256"/>
      <c r="G84" s="809"/>
      <c r="H84" s="176"/>
    </row>
    <row r="85" spans="1:10" ht="19.899999999999999" customHeight="1">
      <c r="A85" s="186" t="s">
        <v>97</v>
      </c>
      <c r="B85" s="182"/>
      <c r="C85" s="182"/>
      <c r="D85" s="182"/>
      <c r="E85" s="182"/>
      <c r="F85" s="256"/>
      <c r="G85" s="282">
        <v>46182165</v>
      </c>
      <c r="H85" s="176"/>
    </row>
    <row r="86" spans="1:10" ht="19.899999999999999" customHeight="1">
      <c r="A86" s="191"/>
      <c r="B86" s="275"/>
      <c r="C86" s="275"/>
      <c r="D86" s="275"/>
      <c r="E86" s="275"/>
      <c r="F86" s="276"/>
      <c r="G86" s="807"/>
      <c r="H86" s="176"/>
    </row>
    <row r="87" spans="1:10" ht="19.899999999999999" customHeight="1">
      <c r="A87" s="1622" t="s">
        <v>98</v>
      </c>
      <c r="B87" s="1623"/>
      <c r="C87" s="1623"/>
      <c r="D87" s="1623"/>
      <c r="E87" s="1623"/>
      <c r="F87" s="1624"/>
      <c r="G87" s="808"/>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3">
        <v>0</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130000</v>
      </c>
      <c r="H92" s="176"/>
    </row>
    <row r="93" spans="1:10" ht="19.899999999999999" customHeight="1">
      <c r="A93" s="810"/>
      <c r="B93" s="811"/>
      <c r="C93" s="811"/>
      <c r="D93" s="811"/>
      <c r="E93" s="811"/>
      <c r="F93" s="812"/>
      <c r="G93" s="809"/>
      <c r="H93" s="176"/>
    </row>
    <row r="94" spans="1:10" ht="19.899999999999999" customHeight="1">
      <c r="A94" s="186" t="s">
        <v>105</v>
      </c>
      <c r="B94" s="182"/>
      <c r="C94" s="182"/>
      <c r="D94" s="182"/>
      <c r="E94" s="182"/>
      <c r="F94" s="285"/>
      <c r="G94" s="253">
        <v>130000</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813"/>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0</v>
      </c>
      <c r="H98" s="176"/>
    </row>
    <row r="99" spans="1:8" ht="19.899999999999999" customHeight="1">
      <c r="A99" s="181" t="s">
        <v>109</v>
      </c>
      <c r="B99" s="182"/>
      <c r="C99" s="182"/>
      <c r="D99" s="182"/>
      <c r="E99" s="182"/>
      <c r="F99" s="256" t="s">
        <v>110</v>
      </c>
      <c r="G99" s="288">
        <v>0</v>
      </c>
      <c r="H99" s="176"/>
    </row>
    <row r="100" spans="1:8" ht="19.899999999999999" customHeight="1">
      <c r="A100" s="183" t="s">
        <v>111</v>
      </c>
      <c r="B100" s="184"/>
      <c r="C100" s="184"/>
      <c r="D100" s="184"/>
      <c r="E100" s="184"/>
      <c r="F100" s="289">
        <v>44400</v>
      </c>
      <c r="G100" s="290">
        <v>460000</v>
      </c>
      <c r="H100" s="176"/>
    </row>
    <row r="101" spans="1:8" ht="19.899999999999999" customHeight="1">
      <c r="A101" s="181" t="s">
        <v>112</v>
      </c>
      <c r="B101" s="182"/>
      <c r="C101" s="182"/>
      <c r="D101" s="182"/>
      <c r="E101" s="182"/>
      <c r="F101" s="256" t="s">
        <v>113</v>
      </c>
      <c r="G101" s="288">
        <v>204000</v>
      </c>
      <c r="H101" s="176"/>
    </row>
    <row r="102" spans="1:8" ht="19.899999999999999" customHeight="1">
      <c r="A102" s="181"/>
      <c r="B102" s="182"/>
      <c r="C102" s="182"/>
      <c r="D102" s="182"/>
      <c r="E102" s="182"/>
      <c r="F102" s="256"/>
      <c r="G102" s="814"/>
      <c r="H102" s="176"/>
    </row>
    <row r="103" spans="1:8" ht="19.899999999999999" customHeight="1">
      <c r="A103" s="186" t="s">
        <v>114</v>
      </c>
      <c r="B103" s="182"/>
      <c r="C103" s="182"/>
      <c r="D103" s="182"/>
      <c r="E103" s="182"/>
      <c r="F103" s="256"/>
      <c r="G103" s="253">
        <v>664000</v>
      </c>
      <c r="H103" s="176"/>
    </row>
    <row r="104" spans="1:8" ht="19.899999999999999" customHeight="1">
      <c r="A104" s="181"/>
      <c r="B104" s="182"/>
      <c r="C104" s="182"/>
      <c r="D104" s="182"/>
      <c r="E104" s="182"/>
      <c r="F104" s="256"/>
      <c r="G104" s="286"/>
      <c r="H104" s="176"/>
    </row>
    <row r="105" spans="1:8" ht="19.899999999999999" customHeight="1">
      <c r="A105" s="1625" t="s">
        <v>115</v>
      </c>
      <c r="B105" s="1626"/>
      <c r="C105" s="1626"/>
      <c r="D105" s="1626"/>
      <c r="E105" s="1626"/>
      <c r="F105" s="1627"/>
      <c r="G105" s="815"/>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0</v>
      </c>
      <c r="H107" s="176"/>
    </row>
    <row r="108" spans="1:8" ht="19.899999999999999" customHeight="1">
      <c r="A108" s="181" t="s">
        <v>118</v>
      </c>
      <c r="B108" s="182"/>
      <c r="C108" s="182"/>
      <c r="D108" s="182"/>
      <c r="E108" s="182"/>
      <c r="F108" s="256" t="s">
        <v>119</v>
      </c>
      <c r="G108" s="291">
        <v>0</v>
      </c>
      <c r="H108" s="176"/>
    </row>
    <row r="109" spans="1:8" ht="19.899999999999999" customHeight="1">
      <c r="A109" s="181" t="s">
        <v>120</v>
      </c>
      <c r="B109" s="182"/>
      <c r="C109" s="182"/>
      <c r="D109" s="182"/>
      <c r="E109" s="182"/>
      <c r="F109" s="256" t="s">
        <v>121</v>
      </c>
      <c r="G109" s="291">
        <v>17000</v>
      </c>
      <c r="H109" s="176"/>
    </row>
    <row r="110" spans="1:8" ht="19.899999999999999" customHeight="1">
      <c r="A110" s="181" t="s">
        <v>122</v>
      </c>
      <c r="B110" s="182"/>
      <c r="C110" s="182"/>
      <c r="D110" s="182"/>
      <c r="E110" s="182"/>
      <c r="F110" s="256" t="s">
        <v>123</v>
      </c>
      <c r="G110" s="291">
        <v>0</v>
      </c>
      <c r="H110" s="176"/>
    </row>
    <row r="111" spans="1:8" ht="19.899999999999999" customHeight="1">
      <c r="A111" s="181" t="s">
        <v>124</v>
      </c>
      <c r="B111" s="182"/>
      <c r="C111" s="182"/>
      <c r="D111" s="182"/>
      <c r="E111" s="182"/>
      <c r="F111" s="256" t="s">
        <v>125</v>
      </c>
      <c r="G111" s="291">
        <v>0</v>
      </c>
      <c r="H111" s="176"/>
    </row>
    <row r="112" spans="1:8" ht="19.899999999999999" customHeight="1">
      <c r="A112" s="181"/>
      <c r="B112" s="182"/>
      <c r="C112" s="182"/>
      <c r="D112" s="182"/>
      <c r="E112" s="182"/>
      <c r="F112" s="256"/>
      <c r="G112" s="816"/>
      <c r="H112" s="176"/>
    </row>
    <row r="113" spans="1:8" ht="19.899999999999999" customHeight="1">
      <c r="A113" s="292" t="s">
        <v>126</v>
      </c>
      <c r="B113" s="293"/>
      <c r="C113" s="293"/>
      <c r="D113" s="293"/>
      <c r="E113" s="293"/>
      <c r="F113" s="294"/>
      <c r="G113" s="253">
        <v>17000</v>
      </c>
      <c r="H113" s="176"/>
    </row>
    <row r="114" spans="1:8" ht="19.899999999999999" customHeight="1">
      <c r="A114" s="181"/>
      <c r="B114" s="182"/>
      <c r="C114" s="182"/>
      <c r="D114" s="182"/>
      <c r="E114" s="182"/>
      <c r="F114" s="203"/>
      <c r="G114" s="204"/>
      <c r="H114" s="176"/>
    </row>
    <row r="115" spans="1:8" ht="19.899999999999999" customHeight="1">
      <c r="A115" s="205" t="s">
        <v>127</v>
      </c>
      <c r="B115" s="295"/>
      <c r="C115" s="295"/>
      <c r="D115" s="295"/>
      <c r="E115" s="295"/>
      <c r="F115" s="296" t="s">
        <v>128</v>
      </c>
      <c r="G115" s="297">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253">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813"/>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3">
        <v>485000</v>
      </c>
      <c r="H121" s="176"/>
    </row>
    <row r="122" spans="1:8" ht="19.899999999999999" customHeight="1">
      <c r="A122" s="181" t="s">
        <v>133</v>
      </c>
      <c r="B122" s="182"/>
      <c r="C122" s="182"/>
      <c r="D122" s="182"/>
      <c r="E122" s="182"/>
      <c r="F122" s="256" t="s">
        <v>134</v>
      </c>
      <c r="G122" s="291">
        <v>0</v>
      </c>
      <c r="H122" s="176"/>
    </row>
    <row r="123" spans="1:8" ht="19.899999999999999" customHeight="1">
      <c r="A123" s="181" t="s">
        <v>135</v>
      </c>
      <c r="B123" s="182"/>
      <c r="C123" s="182"/>
      <c r="D123" s="182"/>
      <c r="E123" s="182"/>
      <c r="F123" s="256" t="s">
        <v>136</v>
      </c>
      <c r="G123" s="291">
        <v>3750</v>
      </c>
      <c r="H123" s="176"/>
    </row>
    <row r="124" spans="1:8" ht="19.899999999999999" customHeight="1">
      <c r="A124" s="181" t="s">
        <v>137</v>
      </c>
      <c r="B124" s="182"/>
      <c r="C124" s="182"/>
      <c r="D124" s="182"/>
      <c r="E124" s="182"/>
      <c r="F124" s="256" t="s">
        <v>138</v>
      </c>
      <c r="G124" s="291">
        <v>43000</v>
      </c>
      <c r="H124" s="176"/>
    </row>
    <row r="125" spans="1:8" ht="19.899999999999999" customHeight="1">
      <c r="A125" s="181"/>
      <c r="B125" s="182"/>
      <c r="C125" s="182"/>
      <c r="D125" s="182"/>
      <c r="E125" s="182"/>
      <c r="F125" s="256"/>
      <c r="G125" s="814"/>
      <c r="H125" s="176"/>
    </row>
    <row r="126" spans="1:8" ht="19.899999999999999" customHeight="1">
      <c r="A126" s="186" t="s">
        <v>139</v>
      </c>
      <c r="B126" s="182"/>
      <c r="C126" s="182"/>
      <c r="D126" s="182"/>
      <c r="E126" s="182"/>
      <c r="F126" s="256"/>
      <c r="G126" s="253">
        <v>531750</v>
      </c>
      <c r="H126" s="176"/>
    </row>
    <row r="127" spans="1:8" ht="19.899999999999999" customHeight="1">
      <c r="A127" s="181"/>
      <c r="B127" s="182"/>
      <c r="C127" s="182"/>
      <c r="D127" s="182"/>
      <c r="E127" s="182"/>
      <c r="F127" s="256"/>
      <c r="G127" s="286"/>
      <c r="H127" s="176"/>
    </row>
    <row r="128" spans="1:8" ht="19.899999999999999" customHeight="1">
      <c r="A128" s="1607" t="s">
        <v>140</v>
      </c>
      <c r="B128" s="1608"/>
      <c r="C128" s="1608"/>
      <c r="D128" s="1608"/>
      <c r="E128" s="1608"/>
      <c r="F128" s="1609"/>
      <c r="G128" s="817"/>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0</v>
      </c>
      <c r="H131" s="176"/>
    </row>
    <row r="132" spans="1:8" ht="19.899999999999999" customHeight="1">
      <c r="A132" s="183" t="s">
        <v>145</v>
      </c>
      <c r="B132" s="184"/>
      <c r="C132" s="184"/>
      <c r="D132" s="212"/>
      <c r="E132" s="189"/>
      <c r="F132" s="300">
        <v>49230</v>
      </c>
      <c r="G132" s="301">
        <v>1341000</v>
      </c>
      <c r="H132" s="176"/>
    </row>
    <row r="133" spans="1:8" ht="19.899999999999999" customHeight="1">
      <c r="A133" s="183" t="s">
        <v>146</v>
      </c>
      <c r="B133" s="184"/>
      <c r="C133" s="184"/>
      <c r="D133" s="212"/>
      <c r="E133" s="189"/>
      <c r="F133" s="300">
        <v>49240</v>
      </c>
      <c r="G133" s="288">
        <v>0</v>
      </c>
      <c r="H133" s="176"/>
    </row>
    <row r="134" spans="1:8" ht="19.899999999999999" customHeight="1">
      <c r="A134" s="181" t="s">
        <v>147</v>
      </c>
      <c r="B134" s="182"/>
      <c r="C134" s="182"/>
      <c r="D134" s="182"/>
      <c r="E134" s="182"/>
      <c r="F134" s="256" t="s">
        <v>148</v>
      </c>
      <c r="G134" s="288">
        <v>3500</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0</v>
      </c>
      <c r="H136" s="176"/>
    </row>
    <row r="137" spans="1:8" ht="19.899999999999999" customHeight="1">
      <c r="A137" s="181" t="s">
        <v>152</v>
      </c>
      <c r="B137" s="182"/>
      <c r="C137" s="182"/>
      <c r="D137" s="182"/>
      <c r="E137" s="182"/>
      <c r="F137" s="256" t="s">
        <v>153</v>
      </c>
      <c r="G137" s="288">
        <v>0</v>
      </c>
      <c r="H137" s="176"/>
    </row>
    <row r="138" spans="1:8" ht="19.899999999999999" customHeight="1">
      <c r="A138" s="181"/>
      <c r="B138" s="182"/>
      <c r="C138" s="182"/>
      <c r="D138" s="182"/>
      <c r="E138" s="182"/>
      <c r="F138" s="256"/>
      <c r="G138" s="818"/>
      <c r="H138" s="176"/>
    </row>
    <row r="139" spans="1:8" ht="19.899999999999999" customHeight="1">
      <c r="A139" s="186" t="s">
        <v>154</v>
      </c>
      <c r="B139" s="182"/>
      <c r="C139" s="182"/>
      <c r="D139" s="182"/>
      <c r="E139" s="182"/>
      <c r="F139" s="256"/>
      <c r="G139" s="253">
        <v>1344500</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v>82928753</v>
      </c>
      <c r="H141" s="176"/>
    </row>
    <row r="142" spans="1:8" ht="19.899999999999999" customHeight="1" thickTop="1">
      <c r="A142" s="191"/>
      <c r="B142" s="275"/>
      <c r="C142" s="275"/>
      <c r="D142" s="275"/>
      <c r="E142" s="275"/>
      <c r="F142" s="302"/>
      <c r="G142" s="303"/>
      <c r="H142" s="176"/>
    </row>
    <row r="143" spans="1:8" ht="19.899999999999999" customHeight="1">
      <c r="A143" s="1610" t="s">
        <v>156</v>
      </c>
      <c r="B143" s="1611"/>
      <c r="C143" s="1611"/>
      <c r="D143" s="1611"/>
      <c r="E143" s="1611"/>
      <c r="F143" s="1612"/>
      <c r="G143" s="304"/>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1700556</v>
      </c>
      <c r="H145" s="176"/>
    </row>
    <row r="146" spans="1:8" ht="19.899999999999999" customHeight="1">
      <c r="A146" s="181" t="s">
        <v>159</v>
      </c>
      <c r="B146" s="176"/>
      <c r="C146" s="176"/>
      <c r="D146" s="176"/>
      <c r="E146" s="176"/>
      <c r="F146" s="256" t="s">
        <v>160</v>
      </c>
      <c r="G146" s="307">
        <v>2260393</v>
      </c>
      <c r="H146" s="176"/>
    </row>
    <row r="147" spans="1:8" ht="19.899999999999999" customHeight="1">
      <c r="A147" s="181" t="s">
        <v>161</v>
      </c>
      <c r="B147" s="176"/>
      <c r="C147" s="176"/>
      <c r="D147" s="176"/>
      <c r="E147" s="176"/>
      <c r="F147" s="256" t="s">
        <v>162</v>
      </c>
      <c r="G147" s="307">
        <v>1676285</v>
      </c>
      <c r="H147" s="176"/>
    </row>
    <row r="148" spans="1:8" ht="19.899999999999999" customHeight="1">
      <c r="A148" s="181" t="s">
        <v>163</v>
      </c>
      <c r="B148" s="176"/>
      <c r="C148" s="176"/>
      <c r="D148" s="176"/>
      <c r="E148" s="176"/>
      <c r="F148" s="256" t="s">
        <v>164</v>
      </c>
      <c r="G148" s="307">
        <v>28686</v>
      </c>
      <c r="H148" s="176"/>
    </row>
    <row r="149" spans="1:8" ht="19.899999999999999" customHeight="1">
      <c r="A149" s="181" t="s">
        <v>165</v>
      </c>
      <c r="B149" s="176"/>
      <c r="C149" s="176"/>
      <c r="D149" s="176"/>
      <c r="E149" s="176"/>
      <c r="F149" s="256" t="s">
        <v>166</v>
      </c>
      <c r="G149" s="307">
        <v>0</v>
      </c>
      <c r="H149" s="176"/>
    </row>
    <row r="150" spans="1:8" ht="19.899999999999999" customHeight="1">
      <c r="A150" s="181" t="s">
        <v>167</v>
      </c>
      <c r="B150" s="182"/>
      <c r="C150" s="182"/>
      <c r="D150" s="182"/>
      <c r="E150" s="182"/>
      <c r="F150" s="256" t="s">
        <v>168</v>
      </c>
      <c r="G150" s="307">
        <v>16575666</v>
      </c>
      <c r="H150" s="176"/>
    </row>
    <row r="151" spans="1:8" ht="19.899999999999999" customHeight="1">
      <c r="A151" s="181" t="s">
        <v>169</v>
      </c>
      <c r="B151" s="182"/>
      <c r="C151" s="182"/>
      <c r="D151" s="182"/>
      <c r="E151" s="182"/>
      <c r="F151" s="256" t="s">
        <v>170</v>
      </c>
      <c r="G151" s="307">
        <v>1946760</v>
      </c>
      <c r="H151" s="176"/>
    </row>
    <row r="152" spans="1:8" ht="19.899999999999999" customHeight="1">
      <c r="A152" s="181" t="s">
        <v>171</v>
      </c>
      <c r="B152" s="182"/>
      <c r="C152" s="182"/>
      <c r="D152" s="182"/>
      <c r="E152" s="182"/>
      <c r="F152" s="256" t="s">
        <v>172</v>
      </c>
      <c r="G152" s="307">
        <v>0</v>
      </c>
      <c r="H152" s="176"/>
    </row>
    <row r="153" spans="1:8" ht="19.899999999999999" customHeight="1">
      <c r="A153" s="181" t="s">
        <v>173</v>
      </c>
      <c r="B153" s="182"/>
      <c r="C153" s="182"/>
      <c r="D153" s="182"/>
      <c r="E153" s="182"/>
      <c r="F153" s="256" t="s">
        <v>174</v>
      </c>
      <c r="G153" s="307">
        <v>219515</v>
      </c>
      <c r="H153" s="176"/>
    </row>
    <row r="154" spans="1:8" ht="19.899999999999999" customHeight="1">
      <c r="A154" s="181" t="s">
        <v>175</v>
      </c>
      <c r="B154" s="182"/>
      <c r="C154" s="182"/>
      <c r="D154" s="182"/>
      <c r="E154" s="182"/>
      <c r="F154" s="256" t="s">
        <v>176</v>
      </c>
      <c r="G154" s="307">
        <v>25215</v>
      </c>
      <c r="H154" s="176"/>
    </row>
    <row r="155" spans="1:8" ht="19.899999999999999" customHeight="1">
      <c r="A155" s="181" t="s">
        <v>177</v>
      </c>
      <c r="B155" s="182"/>
      <c r="C155" s="182"/>
      <c r="D155" s="182"/>
      <c r="E155" s="182"/>
      <c r="F155" s="259">
        <v>52500</v>
      </c>
      <c r="G155" s="307">
        <v>0</v>
      </c>
      <c r="H155" s="176"/>
    </row>
    <row r="156" spans="1:8" ht="19.899999999999999" customHeight="1">
      <c r="A156" s="181" t="s">
        <v>178</v>
      </c>
      <c r="B156" s="182"/>
      <c r="C156" s="182"/>
      <c r="D156" s="182"/>
      <c r="E156" s="182"/>
      <c r="F156" s="256" t="s">
        <v>179</v>
      </c>
      <c r="G156" s="307">
        <v>0</v>
      </c>
      <c r="H156" s="176"/>
    </row>
    <row r="157" spans="1:8" ht="19.899999999999999" customHeight="1">
      <c r="A157" s="181" t="s">
        <v>180</v>
      </c>
      <c r="B157" s="182"/>
      <c r="C157" s="182"/>
      <c r="D157" s="182"/>
      <c r="E157" s="182"/>
      <c r="F157" s="256" t="s">
        <v>181</v>
      </c>
      <c r="G157" s="307">
        <v>0</v>
      </c>
      <c r="H157" s="176"/>
    </row>
    <row r="158" spans="1:8" ht="19.899999999999999" customHeight="1">
      <c r="A158" s="181" t="s">
        <v>182</v>
      </c>
      <c r="B158" s="182"/>
      <c r="C158" s="182"/>
      <c r="D158" s="182"/>
      <c r="E158" s="182"/>
      <c r="F158" s="256" t="s">
        <v>183</v>
      </c>
      <c r="G158" s="307">
        <v>0</v>
      </c>
      <c r="H158" s="176"/>
    </row>
    <row r="159" spans="1:8" ht="19.899999999999999" customHeight="1">
      <c r="A159" s="181" t="s">
        <v>184</v>
      </c>
      <c r="B159" s="182"/>
      <c r="C159" s="182"/>
      <c r="D159" s="182"/>
      <c r="E159" s="182"/>
      <c r="F159" s="256" t="s">
        <v>185</v>
      </c>
      <c r="G159" s="307">
        <v>0</v>
      </c>
      <c r="H159" s="176"/>
    </row>
    <row r="160" spans="1:8" ht="19.899999999999999" customHeight="1">
      <c r="A160" s="181" t="s">
        <v>186</v>
      </c>
      <c r="B160" s="182"/>
      <c r="C160" s="182"/>
      <c r="D160" s="182"/>
      <c r="E160" s="182"/>
      <c r="F160" s="256" t="s">
        <v>187</v>
      </c>
      <c r="G160" s="307">
        <v>9603623</v>
      </c>
      <c r="H160" s="176"/>
    </row>
    <row r="161" spans="1:8" ht="19.899999999999999" customHeight="1">
      <c r="A161" s="181" t="s">
        <v>188</v>
      </c>
      <c r="B161" s="182"/>
      <c r="C161" s="182"/>
      <c r="D161" s="182"/>
      <c r="E161" s="182"/>
      <c r="F161" s="256" t="s">
        <v>189</v>
      </c>
      <c r="G161" s="307">
        <v>150500</v>
      </c>
      <c r="H161" s="176"/>
    </row>
    <row r="162" spans="1:8" ht="19.899999999999999" customHeight="1">
      <c r="A162" s="181" t="s">
        <v>190</v>
      </c>
      <c r="B162" s="182"/>
      <c r="C162" s="182"/>
      <c r="D162" s="182"/>
      <c r="E162" s="182"/>
      <c r="F162" s="256" t="s">
        <v>191</v>
      </c>
      <c r="G162" s="307">
        <v>0</v>
      </c>
      <c r="H162" s="176"/>
    </row>
    <row r="163" spans="1:8" ht="19.899999999999999" customHeight="1">
      <c r="A163" s="181" t="s">
        <v>192</v>
      </c>
      <c r="B163" s="182"/>
      <c r="C163" s="182"/>
      <c r="D163" s="182"/>
      <c r="E163" s="182"/>
      <c r="F163" s="256" t="s">
        <v>193</v>
      </c>
      <c r="G163" s="307">
        <v>4105975</v>
      </c>
      <c r="H163" s="176"/>
    </row>
    <row r="164" spans="1:8" ht="19.899999999999999" customHeight="1">
      <c r="A164" s="181" t="s">
        <v>194</v>
      </c>
      <c r="B164" s="182"/>
      <c r="C164" s="182"/>
      <c r="D164" s="182"/>
      <c r="E164" s="182"/>
      <c r="F164" s="256" t="s">
        <v>195</v>
      </c>
      <c r="G164" s="307">
        <v>0</v>
      </c>
      <c r="H164" s="176"/>
    </row>
    <row r="165" spans="1:8" ht="19.899999999999999" customHeight="1">
      <c r="A165" s="181" t="s">
        <v>196</v>
      </c>
      <c r="B165" s="182"/>
      <c r="C165" s="182"/>
      <c r="D165" s="182"/>
      <c r="E165" s="182"/>
      <c r="F165" s="256" t="s">
        <v>197</v>
      </c>
      <c r="G165" s="307">
        <v>5772056</v>
      </c>
      <c r="H165" s="176"/>
    </row>
    <row r="166" spans="1:8" ht="19.899999999999999" customHeight="1">
      <c r="A166" s="181" t="s">
        <v>198</v>
      </c>
      <c r="B166" s="182"/>
      <c r="C166" s="182"/>
      <c r="D166" s="182"/>
      <c r="E166" s="182"/>
      <c r="F166" s="256" t="s">
        <v>199</v>
      </c>
      <c r="G166" s="307">
        <v>78643</v>
      </c>
      <c r="H166" s="176"/>
    </row>
    <row r="167" spans="1:8" ht="19.899999999999999" customHeight="1">
      <c r="A167" s="181" t="s">
        <v>200</v>
      </c>
      <c r="B167" s="182"/>
      <c r="C167" s="182"/>
      <c r="D167" s="182"/>
      <c r="E167" s="182"/>
      <c r="F167" s="256" t="s">
        <v>201</v>
      </c>
      <c r="G167" s="307">
        <v>48193</v>
      </c>
      <c r="H167" s="176"/>
    </row>
    <row r="168" spans="1:8" ht="19.899999999999999" customHeight="1">
      <c r="A168" s="181" t="s">
        <v>202</v>
      </c>
      <c r="B168" s="182"/>
      <c r="C168" s="182"/>
      <c r="D168" s="182"/>
      <c r="E168" s="182"/>
      <c r="F168" s="256" t="s">
        <v>203</v>
      </c>
      <c r="G168" s="307">
        <v>0</v>
      </c>
      <c r="H168" s="176"/>
    </row>
    <row r="169" spans="1:8" ht="19.899999999999999" customHeight="1">
      <c r="A169" s="181" t="s">
        <v>204</v>
      </c>
      <c r="B169" s="182"/>
      <c r="C169" s="182"/>
      <c r="D169" s="182"/>
      <c r="E169" s="182"/>
      <c r="F169" s="256" t="s">
        <v>205</v>
      </c>
      <c r="G169" s="307">
        <v>7204187</v>
      </c>
      <c r="H169" s="176"/>
    </row>
    <row r="170" spans="1:8" ht="19.899999999999999" customHeight="1">
      <c r="A170" s="181" t="s">
        <v>206</v>
      </c>
      <c r="B170" s="182"/>
      <c r="C170" s="182"/>
      <c r="D170" s="182"/>
      <c r="E170" s="182"/>
      <c r="F170" s="259">
        <v>56001</v>
      </c>
      <c r="G170" s="307">
        <v>0</v>
      </c>
      <c r="H170" s="176"/>
    </row>
    <row r="171" spans="1:8" ht="19.899999999999999" customHeight="1">
      <c r="A171" s="181" t="s">
        <v>207</v>
      </c>
      <c r="B171" s="182"/>
      <c r="C171" s="182"/>
      <c r="D171" s="182"/>
      <c r="E171" s="182"/>
      <c r="F171" s="259">
        <v>56002</v>
      </c>
      <c r="G171" s="307">
        <v>0</v>
      </c>
      <c r="H171" s="176"/>
    </row>
    <row r="172" spans="1:8" ht="19.899999999999999" customHeight="1">
      <c r="A172" s="181" t="s">
        <v>208</v>
      </c>
      <c r="B172" s="182"/>
      <c r="C172" s="182"/>
      <c r="D172" s="182"/>
      <c r="E172" s="182"/>
      <c r="F172" s="259">
        <v>56003</v>
      </c>
      <c r="G172" s="307">
        <v>0</v>
      </c>
      <c r="H172" s="176"/>
    </row>
    <row r="173" spans="1:8" ht="19.899999999999999" customHeight="1">
      <c r="A173" s="181" t="s">
        <v>209</v>
      </c>
      <c r="B173" s="182"/>
      <c r="C173" s="182"/>
      <c r="D173" s="182"/>
      <c r="E173" s="182"/>
      <c r="F173" s="308" t="s">
        <v>210</v>
      </c>
      <c r="G173" s="307">
        <v>0</v>
      </c>
      <c r="H173" s="176"/>
    </row>
    <row r="174" spans="1:8" ht="19.899999999999999" customHeight="1">
      <c r="A174" s="181" t="s">
        <v>211</v>
      </c>
      <c r="B174" s="182"/>
      <c r="C174" s="182"/>
      <c r="D174" s="182"/>
      <c r="E174" s="182"/>
      <c r="F174" s="256" t="s">
        <v>212</v>
      </c>
      <c r="G174" s="307">
        <v>0</v>
      </c>
      <c r="H174" s="176"/>
    </row>
    <row r="175" spans="1:8" ht="19.899999999999999" customHeight="1">
      <c r="A175" s="209" t="s">
        <v>213</v>
      </c>
      <c r="B175" s="176"/>
      <c r="C175" s="176"/>
      <c r="D175" s="176"/>
      <c r="E175" s="176"/>
      <c r="F175" s="298" t="s">
        <v>214</v>
      </c>
      <c r="G175" s="307">
        <v>370739</v>
      </c>
      <c r="H175" s="176"/>
    </row>
    <row r="176" spans="1:8" ht="19.899999999999999" customHeight="1">
      <c r="A176" s="181" t="s">
        <v>215</v>
      </c>
      <c r="B176" s="182"/>
      <c r="C176" s="182"/>
      <c r="D176" s="182"/>
      <c r="E176" s="182"/>
      <c r="F176" s="256" t="s">
        <v>216</v>
      </c>
      <c r="G176" s="307">
        <v>1930859</v>
      </c>
      <c r="H176" s="176"/>
    </row>
    <row r="177" spans="1:8" ht="19.899999999999999" customHeight="1">
      <c r="A177" s="181" t="s">
        <v>217</v>
      </c>
      <c r="B177" s="182"/>
      <c r="C177" s="182"/>
      <c r="D177" s="182"/>
      <c r="E177" s="182"/>
      <c r="F177" s="256" t="s">
        <v>218</v>
      </c>
      <c r="G177" s="307">
        <v>0</v>
      </c>
      <c r="H177" s="176"/>
    </row>
    <row r="178" spans="1:8" ht="19.899999999999999" customHeight="1">
      <c r="A178" s="181" t="s">
        <v>219</v>
      </c>
      <c r="B178" s="182"/>
      <c r="C178" s="182"/>
      <c r="D178" s="182"/>
      <c r="E178" s="182"/>
      <c r="F178" s="256" t="s">
        <v>220</v>
      </c>
      <c r="G178" s="307">
        <v>0</v>
      </c>
      <c r="H178" s="176"/>
    </row>
    <row r="179" spans="1:8" ht="19.899999999999999" customHeight="1">
      <c r="A179" s="181" t="s">
        <v>221</v>
      </c>
      <c r="B179" s="182"/>
      <c r="C179" s="182"/>
      <c r="D179" s="182"/>
      <c r="E179" s="182"/>
      <c r="F179" s="256" t="s">
        <v>222</v>
      </c>
      <c r="G179" s="307">
        <v>0</v>
      </c>
      <c r="H179" s="176"/>
    </row>
    <row r="180" spans="1:8" ht="19.899999999999999" customHeight="1">
      <c r="A180" s="181" t="s">
        <v>223</v>
      </c>
      <c r="B180" s="182"/>
      <c r="C180" s="182"/>
      <c r="D180" s="182"/>
      <c r="E180" s="182"/>
      <c r="F180" s="256" t="s">
        <v>224</v>
      </c>
      <c r="G180" s="307">
        <v>39600</v>
      </c>
      <c r="H180" s="176"/>
    </row>
    <row r="181" spans="1:8" ht="19.899999999999999" customHeight="1">
      <c r="A181" s="181" t="s">
        <v>225</v>
      </c>
      <c r="B181" s="182"/>
      <c r="C181" s="182"/>
      <c r="D181" s="182"/>
      <c r="E181" s="182"/>
      <c r="F181" s="256" t="s">
        <v>226</v>
      </c>
      <c r="G181" s="307">
        <v>0</v>
      </c>
      <c r="H181" s="176"/>
    </row>
    <row r="182" spans="1:8" ht="19.899999999999999" customHeight="1">
      <c r="A182" s="181" t="s">
        <v>227</v>
      </c>
      <c r="B182" s="182"/>
      <c r="C182" s="182"/>
      <c r="D182" s="182"/>
      <c r="E182" s="182"/>
      <c r="F182" s="256" t="s">
        <v>228</v>
      </c>
      <c r="G182" s="307">
        <v>45950</v>
      </c>
      <c r="H182" s="176"/>
    </row>
    <row r="183" spans="1:8" ht="19.899999999999999" customHeight="1">
      <c r="A183" s="181" t="s">
        <v>229</v>
      </c>
      <c r="B183" s="182"/>
      <c r="C183" s="182"/>
      <c r="D183" s="182"/>
      <c r="E183" s="182"/>
      <c r="F183" s="256" t="s">
        <v>230</v>
      </c>
      <c r="G183" s="307">
        <v>3633105</v>
      </c>
      <c r="H183" s="176"/>
    </row>
    <row r="184" spans="1:8" ht="19.899999999999999" customHeight="1">
      <c r="A184" s="181" t="s">
        <v>231</v>
      </c>
      <c r="B184" s="182"/>
      <c r="C184" s="182"/>
      <c r="D184" s="182"/>
      <c r="E184" s="182"/>
      <c r="F184" s="256" t="s">
        <v>232</v>
      </c>
      <c r="G184" s="307">
        <v>4402025</v>
      </c>
      <c r="H184" s="176"/>
    </row>
    <row r="185" spans="1:8" ht="19.899999999999999" customHeight="1">
      <c r="A185" s="181" t="s">
        <v>233</v>
      </c>
      <c r="B185" s="182"/>
      <c r="C185" s="182"/>
      <c r="D185" s="182"/>
      <c r="E185" s="182"/>
      <c r="F185" s="256" t="s">
        <v>234</v>
      </c>
      <c r="G185" s="307">
        <v>519650</v>
      </c>
      <c r="H185" s="176"/>
    </row>
    <row r="186" spans="1:8" ht="19.899999999999999" customHeight="1">
      <c r="A186" s="181" t="s">
        <v>235</v>
      </c>
      <c r="B186" s="182"/>
      <c r="C186" s="182"/>
      <c r="D186" s="182"/>
      <c r="E186" s="182"/>
      <c r="F186" s="256" t="s">
        <v>236</v>
      </c>
      <c r="G186" s="307">
        <v>0</v>
      </c>
      <c r="H186" s="176"/>
    </row>
    <row r="187" spans="1:8" ht="19.899999999999999" customHeight="1">
      <c r="A187" s="181" t="s">
        <v>237</v>
      </c>
      <c r="B187" s="182"/>
      <c r="C187" s="182"/>
      <c r="D187" s="182"/>
      <c r="E187" s="182"/>
      <c r="F187" s="256" t="s">
        <v>238</v>
      </c>
      <c r="G187" s="307">
        <v>315386</v>
      </c>
      <c r="H187" s="176"/>
    </row>
    <row r="188" spans="1:8" ht="19.899999999999999" customHeight="1">
      <c r="A188" s="181" t="s">
        <v>239</v>
      </c>
      <c r="B188" s="182"/>
      <c r="C188" s="182"/>
      <c r="D188" s="182"/>
      <c r="E188" s="182"/>
      <c r="F188" s="309">
        <v>59600</v>
      </c>
      <c r="G188" s="307">
        <v>0</v>
      </c>
      <c r="H188" s="176"/>
    </row>
    <row r="189" spans="1:8" ht="19.899999999999999" customHeight="1">
      <c r="A189" s="181" t="s">
        <v>240</v>
      </c>
      <c r="B189" s="182"/>
      <c r="C189" s="182"/>
      <c r="D189" s="182"/>
      <c r="E189" s="182"/>
      <c r="F189" s="256" t="s">
        <v>241</v>
      </c>
      <c r="G189" s="307">
        <v>6115162</v>
      </c>
      <c r="H189" s="176"/>
    </row>
    <row r="190" spans="1:8" ht="19.899999999999999" customHeight="1">
      <c r="A190" s="181" t="s">
        <v>242</v>
      </c>
      <c r="B190" s="182"/>
      <c r="C190" s="182"/>
      <c r="D190" s="182"/>
      <c r="E190" s="182"/>
      <c r="F190" s="256" t="s">
        <v>243</v>
      </c>
      <c r="G190" s="307">
        <v>300000</v>
      </c>
      <c r="H190" s="176"/>
    </row>
    <row r="191" spans="1:8" ht="19.899999999999999" customHeight="1">
      <c r="A191" s="181" t="s">
        <v>244</v>
      </c>
      <c r="B191" s="182"/>
      <c r="C191" s="182"/>
      <c r="D191" s="182"/>
      <c r="E191" s="182"/>
      <c r="F191" s="256" t="s">
        <v>245</v>
      </c>
      <c r="G191" s="307">
        <v>-224260</v>
      </c>
      <c r="H191" s="176"/>
    </row>
    <row r="192" spans="1:8" ht="19.899999999999999" customHeight="1">
      <c r="A192" s="181"/>
      <c r="B192" s="182"/>
      <c r="C192" s="182"/>
      <c r="D192" s="182"/>
      <c r="E192" s="182"/>
      <c r="F192" s="256"/>
      <c r="G192" s="819"/>
      <c r="H192" s="176"/>
    </row>
    <row r="193" spans="1:8" ht="19.899999999999999" customHeight="1">
      <c r="A193" s="220" t="s">
        <v>246</v>
      </c>
      <c r="B193" s="221"/>
      <c r="C193" s="221"/>
      <c r="D193" s="221"/>
      <c r="E193" s="221"/>
      <c r="F193" s="222"/>
      <c r="G193" s="223">
        <v>68844469</v>
      </c>
      <c r="H193" s="176"/>
    </row>
    <row r="194" spans="1:8" ht="19.899999999999999" customHeight="1">
      <c r="A194" s="224"/>
      <c r="B194" s="225"/>
      <c r="C194" s="225"/>
      <c r="D194" s="225"/>
      <c r="E194" s="225"/>
      <c r="F194" s="310"/>
      <c r="G194" s="311"/>
      <c r="H194" s="176"/>
    </row>
    <row r="195" spans="1:8" ht="19.899999999999999" customHeight="1">
      <c r="A195" s="820" t="s">
        <v>247</v>
      </c>
      <c r="B195" s="821"/>
      <c r="C195" s="821"/>
      <c r="D195" s="821"/>
      <c r="E195" s="821"/>
      <c r="F195" s="822"/>
      <c r="G195" s="823"/>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445059</v>
      </c>
      <c r="H197" s="176"/>
    </row>
    <row r="198" spans="1:8" ht="19.899999999999999" customHeight="1">
      <c r="A198" s="181" t="s">
        <v>250</v>
      </c>
      <c r="B198" s="182"/>
      <c r="C198" s="182"/>
      <c r="D198" s="182"/>
      <c r="E198" s="182"/>
      <c r="F198" s="256" t="s">
        <v>251</v>
      </c>
      <c r="G198" s="307">
        <v>69075</v>
      </c>
      <c r="H198" s="176"/>
    </row>
    <row r="199" spans="1:8" ht="19.899999999999999" customHeight="1">
      <c r="A199" s="181" t="s">
        <v>252</v>
      </c>
      <c r="B199" s="182"/>
      <c r="C199" s="182"/>
      <c r="D199" s="182"/>
      <c r="E199" s="182"/>
      <c r="F199" s="256" t="s">
        <v>253</v>
      </c>
      <c r="G199" s="307">
        <v>396498</v>
      </c>
      <c r="H199" s="176"/>
    </row>
    <row r="200" spans="1:8" ht="19.899999999999999" customHeight="1">
      <c r="A200" s="181" t="s">
        <v>254</v>
      </c>
      <c r="B200" s="182"/>
      <c r="C200" s="182"/>
      <c r="D200" s="182"/>
      <c r="E200" s="182"/>
      <c r="F200" s="256" t="s">
        <v>255</v>
      </c>
      <c r="G200" s="307">
        <v>234593</v>
      </c>
      <c r="H200" s="176"/>
    </row>
    <row r="201" spans="1:8" ht="19.899999999999999" customHeight="1">
      <c r="A201" s="181" t="s">
        <v>256</v>
      </c>
      <c r="B201" s="182"/>
      <c r="C201" s="182"/>
      <c r="D201" s="182"/>
      <c r="E201" s="182"/>
      <c r="F201" s="256" t="s">
        <v>257</v>
      </c>
      <c r="G201" s="307">
        <v>2394776</v>
      </c>
      <c r="H201" s="176"/>
    </row>
    <row r="202" spans="1:8" ht="19.899999999999999" customHeight="1">
      <c r="A202" s="181" t="s">
        <v>258</v>
      </c>
      <c r="B202" s="182"/>
      <c r="C202" s="182"/>
      <c r="D202" s="182"/>
      <c r="E202" s="182"/>
      <c r="F202" s="256" t="s">
        <v>259</v>
      </c>
      <c r="G202" s="307">
        <v>1742505</v>
      </c>
      <c r="H202" s="176"/>
    </row>
    <row r="203" spans="1:8" ht="19.899999999999999" customHeight="1">
      <c r="A203" s="181" t="s">
        <v>260</v>
      </c>
      <c r="B203" s="182"/>
      <c r="C203" s="182"/>
      <c r="D203" s="182"/>
      <c r="E203" s="182"/>
      <c r="F203" s="256" t="s">
        <v>261</v>
      </c>
      <c r="G203" s="307">
        <v>1456943</v>
      </c>
      <c r="H203" s="176"/>
    </row>
    <row r="204" spans="1:8" ht="19.899999999999999" customHeight="1">
      <c r="A204" s="181" t="s">
        <v>262</v>
      </c>
      <c r="B204" s="182"/>
      <c r="C204" s="182"/>
      <c r="D204" s="182"/>
      <c r="E204" s="182"/>
      <c r="F204" s="256" t="s">
        <v>263</v>
      </c>
      <c r="G204" s="307">
        <v>0</v>
      </c>
      <c r="H204" s="176"/>
    </row>
    <row r="205" spans="1:8" ht="19.899999999999999" customHeight="1">
      <c r="A205" s="181" t="s">
        <v>264</v>
      </c>
      <c r="B205" s="182"/>
      <c r="C205" s="182"/>
      <c r="D205" s="182"/>
      <c r="E205" s="182"/>
      <c r="F205" s="256" t="s">
        <v>265</v>
      </c>
      <c r="G205" s="307">
        <v>170280</v>
      </c>
      <c r="H205" s="176"/>
    </row>
    <row r="206" spans="1:8" ht="19.899999999999999" customHeight="1">
      <c r="A206" s="181" t="s">
        <v>266</v>
      </c>
      <c r="B206" s="182"/>
      <c r="C206" s="182"/>
      <c r="D206" s="182"/>
      <c r="E206" s="182"/>
      <c r="F206" s="256" t="s">
        <v>267</v>
      </c>
      <c r="G206" s="307">
        <v>238285</v>
      </c>
      <c r="H206" s="176"/>
    </row>
    <row r="207" spans="1:8" ht="19.899999999999999" customHeight="1">
      <c r="A207" s="181" t="s">
        <v>268</v>
      </c>
      <c r="B207" s="182"/>
      <c r="C207" s="182"/>
      <c r="D207" s="182"/>
      <c r="E207" s="182"/>
      <c r="F207" s="256" t="s">
        <v>269</v>
      </c>
      <c r="G207" s="307">
        <v>1852162</v>
      </c>
      <c r="H207" s="176"/>
    </row>
    <row r="208" spans="1:8" ht="19.899999999999999" customHeight="1">
      <c r="A208" s="181" t="s">
        <v>270</v>
      </c>
      <c r="B208" s="182"/>
      <c r="C208" s="182"/>
      <c r="D208" s="182"/>
      <c r="E208" s="182"/>
      <c r="F208" s="256" t="s">
        <v>271</v>
      </c>
      <c r="G208" s="307">
        <v>39698</v>
      </c>
      <c r="H208" s="176"/>
    </row>
    <row r="209" spans="1:8" ht="19.899999999999999" customHeight="1">
      <c r="A209" s="181" t="s">
        <v>272</v>
      </c>
      <c r="B209" s="182"/>
      <c r="C209" s="182"/>
      <c r="D209" s="182"/>
      <c r="E209" s="182"/>
      <c r="F209" s="256" t="s">
        <v>273</v>
      </c>
      <c r="G209" s="307">
        <v>34939</v>
      </c>
      <c r="H209" s="176"/>
    </row>
    <row r="210" spans="1:8" ht="19.899999999999999" customHeight="1">
      <c r="A210" s="181" t="s">
        <v>274</v>
      </c>
      <c r="B210" s="176"/>
      <c r="C210" s="176"/>
      <c r="D210" s="176"/>
      <c r="E210" s="176"/>
      <c r="F210" s="256" t="s">
        <v>275</v>
      </c>
      <c r="G210" s="307">
        <v>7736</v>
      </c>
      <c r="H210" s="176"/>
    </row>
    <row r="211" spans="1:8" ht="19.899999999999999" customHeight="1">
      <c r="A211" s="181" t="s">
        <v>276</v>
      </c>
      <c r="B211" s="176"/>
      <c r="C211" s="176"/>
      <c r="D211" s="176"/>
      <c r="E211" s="176"/>
      <c r="F211" s="259">
        <v>64007</v>
      </c>
      <c r="G211" s="307">
        <v>0</v>
      </c>
      <c r="H211" s="176"/>
    </row>
    <row r="212" spans="1:8" ht="19.899999999999999" customHeight="1">
      <c r="A212" s="181" t="s">
        <v>277</v>
      </c>
      <c r="B212" s="182"/>
      <c r="C212" s="182"/>
      <c r="D212" s="182"/>
      <c r="E212" s="182"/>
      <c r="F212" s="256" t="s">
        <v>278</v>
      </c>
      <c r="G212" s="307">
        <v>2600840</v>
      </c>
      <c r="H212" s="176"/>
    </row>
    <row r="213" spans="1:8" ht="19.899999999999999" customHeight="1">
      <c r="A213" s="181" t="s">
        <v>279</v>
      </c>
      <c r="B213" s="182"/>
      <c r="C213" s="182"/>
      <c r="D213" s="182"/>
      <c r="E213" s="182"/>
      <c r="F213" s="256" t="s">
        <v>280</v>
      </c>
      <c r="G213" s="307">
        <v>0</v>
      </c>
      <c r="H213" s="176"/>
    </row>
    <row r="214" spans="1:8" ht="19.899999999999999" customHeight="1">
      <c r="A214" s="181" t="s">
        <v>281</v>
      </c>
      <c r="B214" s="182"/>
      <c r="C214" s="182"/>
      <c r="D214" s="182"/>
      <c r="E214" s="182"/>
      <c r="F214" s="256" t="s">
        <v>282</v>
      </c>
      <c r="G214" s="307">
        <v>0</v>
      </c>
      <c r="H214" s="176"/>
    </row>
    <row r="215" spans="1:8" ht="19.899999999999999" customHeight="1">
      <c r="A215" s="181" t="s">
        <v>283</v>
      </c>
      <c r="B215" s="182"/>
      <c r="C215" s="182"/>
      <c r="D215" s="182"/>
      <c r="E215" s="182"/>
      <c r="F215" s="256" t="s">
        <v>284</v>
      </c>
      <c r="G215" s="307">
        <v>1005582</v>
      </c>
      <c r="H215" s="176"/>
    </row>
    <row r="216" spans="1:8" ht="19.899999999999999" customHeight="1">
      <c r="A216" s="181" t="s">
        <v>285</v>
      </c>
      <c r="B216" s="182"/>
      <c r="C216" s="182"/>
      <c r="D216" s="182"/>
      <c r="E216" s="182"/>
      <c r="F216" s="256" t="s">
        <v>286</v>
      </c>
      <c r="G216" s="307">
        <v>826535</v>
      </c>
      <c r="H216" s="176"/>
    </row>
    <row r="217" spans="1:8" ht="19.899999999999999" customHeight="1">
      <c r="A217" s="181" t="s">
        <v>287</v>
      </c>
      <c r="B217" s="176"/>
      <c r="C217" s="176"/>
      <c r="D217" s="176"/>
      <c r="E217" s="176"/>
      <c r="F217" s="298" t="s">
        <v>288</v>
      </c>
      <c r="G217" s="307">
        <v>1051862</v>
      </c>
      <c r="H217" s="176"/>
    </row>
    <row r="218" spans="1:8" ht="19.899999999999999" customHeight="1">
      <c r="A218" s="181" t="s">
        <v>289</v>
      </c>
      <c r="B218" s="182"/>
      <c r="C218" s="182"/>
      <c r="D218" s="182"/>
      <c r="E218" s="182"/>
      <c r="F218" s="256" t="s">
        <v>290</v>
      </c>
      <c r="G218" s="307">
        <v>262240</v>
      </c>
      <c r="H218" s="176"/>
    </row>
    <row r="219" spans="1:8" ht="19.899999999999999" customHeight="1">
      <c r="A219" s="181" t="s">
        <v>291</v>
      </c>
      <c r="B219" s="182"/>
      <c r="C219" s="182"/>
      <c r="D219" s="182"/>
      <c r="E219" s="182"/>
      <c r="F219" s="256" t="s">
        <v>292</v>
      </c>
      <c r="G219" s="307">
        <v>266327</v>
      </c>
      <c r="H219" s="176"/>
    </row>
    <row r="220" spans="1:8" ht="19.899999999999999" customHeight="1">
      <c r="A220" s="183" t="s">
        <v>293</v>
      </c>
      <c r="B220" s="184"/>
      <c r="C220" s="184"/>
      <c r="D220" s="184"/>
      <c r="E220" s="184"/>
      <c r="F220" s="271" t="s">
        <v>294</v>
      </c>
      <c r="G220" s="307">
        <v>292731</v>
      </c>
      <c r="H220" s="176"/>
    </row>
    <row r="221" spans="1:8" ht="19.899999999999999" customHeight="1">
      <c r="A221" s="181" t="s">
        <v>295</v>
      </c>
      <c r="B221" s="182"/>
      <c r="C221" s="182"/>
      <c r="D221" s="182"/>
      <c r="E221" s="182"/>
      <c r="F221" s="285" t="s">
        <v>296</v>
      </c>
      <c r="G221" s="307">
        <v>0</v>
      </c>
      <c r="H221" s="176"/>
    </row>
    <row r="222" spans="1:8" ht="19.899999999999999" customHeight="1">
      <c r="A222" s="181" t="s">
        <v>297</v>
      </c>
      <c r="B222" s="182"/>
      <c r="C222" s="182"/>
      <c r="D222" s="182"/>
      <c r="E222" s="182"/>
      <c r="F222" s="256" t="s">
        <v>298</v>
      </c>
      <c r="G222" s="307">
        <v>0</v>
      </c>
      <c r="H222" s="176"/>
    </row>
    <row r="223" spans="1:8" ht="19.899999999999999" customHeight="1">
      <c r="A223" s="181" t="s">
        <v>299</v>
      </c>
      <c r="B223" s="182"/>
      <c r="C223" s="182"/>
      <c r="D223" s="182"/>
      <c r="E223" s="182"/>
      <c r="F223" s="256" t="s">
        <v>300</v>
      </c>
      <c r="G223" s="307">
        <v>0</v>
      </c>
      <c r="H223" s="176"/>
    </row>
    <row r="224" spans="1:8" ht="19.899999999999999" customHeight="1">
      <c r="A224" s="181" t="s">
        <v>301</v>
      </c>
      <c r="B224" s="182"/>
      <c r="C224" s="182"/>
      <c r="D224" s="182"/>
      <c r="E224" s="182"/>
      <c r="F224" s="256" t="s">
        <v>302</v>
      </c>
      <c r="G224" s="307">
        <v>0</v>
      </c>
      <c r="H224" s="176"/>
    </row>
    <row r="225" spans="1:9" ht="19.899999999999999" customHeight="1">
      <c r="A225" s="181" t="s">
        <v>303</v>
      </c>
      <c r="B225" s="182"/>
      <c r="C225" s="182"/>
      <c r="D225" s="182"/>
      <c r="E225" s="182"/>
      <c r="F225" s="256" t="s">
        <v>304</v>
      </c>
      <c r="G225" s="307">
        <v>0</v>
      </c>
      <c r="H225" s="176"/>
    </row>
    <row r="226" spans="1:9" ht="19.899999999999999" customHeight="1">
      <c r="A226" s="181" t="s">
        <v>305</v>
      </c>
      <c r="B226" s="182"/>
      <c r="C226" s="182"/>
      <c r="D226" s="182"/>
      <c r="E226" s="182"/>
      <c r="F226" s="256" t="s">
        <v>306</v>
      </c>
      <c r="G226" s="307">
        <v>0</v>
      </c>
      <c r="H226" s="176"/>
    </row>
    <row r="227" spans="1:9" ht="19.899999999999999" customHeight="1">
      <c r="A227" s="226" t="s">
        <v>307</v>
      </c>
      <c r="B227" s="182"/>
      <c r="C227" s="182"/>
      <c r="D227" s="227"/>
      <c r="E227" s="182"/>
      <c r="F227" s="312" t="s">
        <v>308</v>
      </c>
      <c r="G227" s="307">
        <v>0</v>
      </c>
      <c r="H227" s="176"/>
    </row>
    <row r="228" spans="1:9" ht="19.899999999999999" customHeight="1">
      <c r="A228" s="226" t="s">
        <v>309</v>
      </c>
      <c r="B228" s="228"/>
      <c r="C228" s="228"/>
      <c r="D228" s="229"/>
      <c r="E228" s="228"/>
      <c r="F228" s="313" t="s">
        <v>310</v>
      </c>
      <c r="G228" s="307">
        <v>0</v>
      </c>
      <c r="H228" s="176"/>
    </row>
    <row r="229" spans="1:9" ht="19.899999999999999" customHeight="1">
      <c r="A229" s="226" t="s">
        <v>311</v>
      </c>
      <c r="B229" s="228"/>
      <c r="C229" s="228"/>
      <c r="D229" s="229"/>
      <c r="E229" s="228"/>
      <c r="F229" s="313" t="s">
        <v>312</v>
      </c>
      <c r="G229" s="307">
        <v>0</v>
      </c>
      <c r="H229" s="176"/>
    </row>
    <row r="230" spans="1:9" ht="19.899999999999999" customHeight="1">
      <c r="A230" s="226" t="s">
        <v>313</v>
      </c>
      <c r="B230" s="228"/>
      <c r="C230" s="228"/>
      <c r="D230" s="229"/>
      <c r="E230" s="228"/>
      <c r="F230" s="314" t="s">
        <v>314</v>
      </c>
      <c r="G230" s="307">
        <v>0</v>
      </c>
      <c r="H230" s="176"/>
    </row>
    <row r="231" spans="1:9" ht="19.899999999999999" customHeight="1">
      <c r="A231" s="226" t="s">
        <v>315</v>
      </c>
      <c r="B231" s="228"/>
      <c r="C231" s="228"/>
      <c r="D231" s="229"/>
      <c r="E231" s="228"/>
      <c r="F231" s="315">
        <v>69270</v>
      </c>
      <c r="G231" s="307">
        <v>0</v>
      </c>
      <c r="H231" s="176"/>
    </row>
    <row r="232" spans="1:9" ht="19.899999999999999" customHeight="1">
      <c r="A232" s="181" t="s">
        <v>316</v>
      </c>
      <c r="B232" s="182"/>
      <c r="C232" s="182"/>
      <c r="D232" s="182"/>
      <c r="E232" s="182"/>
      <c r="F232" s="256" t="s">
        <v>317</v>
      </c>
      <c r="G232" s="307">
        <v>650170</v>
      </c>
      <c r="H232" s="176"/>
      <c r="I232" s="230"/>
    </row>
    <row r="233" spans="1:9" ht="19.899999999999999" customHeight="1">
      <c r="A233" s="181" t="s">
        <v>318</v>
      </c>
      <c r="B233" s="182"/>
      <c r="C233" s="182"/>
      <c r="D233" s="182"/>
      <c r="E233" s="182"/>
      <c r="F233" s="256" t="s">
        <v>319</v>
      </c>
      <c r="G233" s="307">
        <v>0</v>
      </c>
      <c r="H233" s="176"/>
    </row>
    <row r="234" spans="1:9" ht="19.899999999999999" customHeight="1">
      <c r="A234" s="181" t="s">
        <v>320</v>
      </c>
      <c r="B234" s="182"/>
      <c r="C234" s="182"/>
      <c r="D234" s="182"/>
      <c r="E234" s="182"/>
      <c r="F234" s="256" t="s">
        <v>321</v>
      </c>
      <c r="G234" s="316">
        <v>148272</v>
      </c>
      <c r="H234" s="176"/>
    </row>
    <row r="235" spans="1:9" ht="19.899999999999999" customHeight="1">
      <c r="A235" s="181"/>
      <c r="B235" s="182"/>
      <c r="C235" s="182"/>
      <c r="D235" s="182"/>
      <c r="E235" s="182"/>
      <c r="F235" s="256"/>
      <c r="G235" s="317"/>
      <c r="H235" s="176"/>
    </row>
    <row r="236" spans="1:9" ht="19.899999999999999" customHeight="1">
      <c r="A236" s="205" t="s">
        <v>322</v>
      </c>
      <c r="B236" s="275"/>
      <c r="C236" s="275"/>
      <c r="D236" s="275"/>
      <c r="E236" s="275"/>
      <c r="F236" s="276"/>
      <c r="G236" s="318">
        <v>16187108</v>
      </c>
      <c r="H236" s="176"/>
    </row>
    <row r="237" spans="1:9" ht="19.899999999999999" customHeight="1">
      <c r="A237" s="224"/>
      <c r="B237" s="225"/>
      <c r="C237" s="225"/>
      <c r="D237" s="225"/>
      <c r="E237" s="225"/>
      <c r="F237" s="824"/>
      <c r="G237" s="825"/>
      <c r="H237" s="176"/>
    </row>
    <row r="238" spans="1:9" ht="19.899999999999999" customHeight="1">
      <c r="A238" s="1613" t="s">
        <v>323</v>
      </c>
      <c r="B238" s="1614"/>
      <c r="C238" s="1614"/>
      <c r="D238" s="1614"/>
      <c r="E238" s="1614"/>
      <c r="F238" s="1615"/>
      <c r="G238" s="826"/>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207000</v>
      </c>
      <c r="H240" s="176"/>
    </row>
    <row r="241" spans="1:10" ht="19.899999999999999" customHeight="1">
      <c r="A241" s="183" t="s">
        <v>326</v>
      </c>
      <c r="B241" s="184"/>
      <c r="C241" s="184"/>
      <c r="D241" s="184"/>
      <c r="E241" s="184"/>
      <c r="F241" s="271" t="s">
        <v>327</v>
      </c>
      <c r="G241" s="320">
        <v>0</v>
      </c>
      <c r="H241" s="176"/>
    </row>
    <row r="242" spans="1:10" ht="19.899999999999999" customHeight="1">
      <c r="A242" s="181" t="s">
        <v>328</v>
      </c>
      <c r="B242" s="182"/>
      <c r="C242" s="182"/>
      <c r="D242" s="182"/>
      <c r="E242" s="182"/>
      <c r="F242" s="256" t="s">
        <v>329</v>
      </c>
      <c r="G242" s="320">
        <v>0</v>
      </c>
      <c r="H242" s="176"/>
    </row>
    <row r="243" spans="1:10" ht="19.899999999999999" customHeight="1">
      <c r="A243" s="183" t="s">
        <v>330</v>
      </c>
      <c r="B243" s="184"/>
      <c r="C243" s="184"/>
      <c r="D243" s="184"/>
      <c r="E243" s="184"/>
      <c r="F243" s="271" t="s">
        <v>331</v>
      </c>
      <c r="G243" s="320">
        <v>0</v>
      </c>
      <c r="H243" s="187"/>
      <c r="I243" s="232"/>
    </row>
    <row r="244" spans="1:10" ht="19.899999999999999" customHeight="1">
      <c r="A244" s="183" t="s">
        <v>332</v>
      </c>
      <c r="B244" s="184"/>
      <c r="C244" s="184"/>
      <c r="D244" s="184"/>
      <c r="E244" s="184"/>
      <c r="F244" s="289">
        <v>73050</v>
      </c>
      <c r="G244" s="320">
        <v>0</v>
      </c>
      <c r="H244" s="187"/>
      <c r="I244" s="232"/>
    </row>
    <row r="245" spans="1:10" ht="19.899999999999999" customHeight="1">
      <c r="A245" s="183" t="s">
        <v>333</v>
      </c>
      <c r="B245" s="184"/>
      <c r="C245" s="184"/>
      <c r="D245" s="184"/>
      <c r="E245" s="184"/>
      <c r="F245" s="271" t="s">
        <v>334</v>
      </c>
      <c r="G245" s="320">
        <v>0</v>
      </c>
      <c r="H245" s="187"/>
      <c r="I245" s="232"/>
    </row>
    <row r="246" spans="1:10" ht="19.899999999999999" customHeight="1">
      <c r="A246" s="183" t="s">
        <v>335</v>
      </c>
      <c r="B246" s="184"/>
      <c r="C246" s="184"/>
      <c r="D246" s="184"/>
      <c r="E246" s="184"/>
      <c r="F246" s="271" t="s">
        <v>336</v>
      </c>
      <c r="G246" s="320">
        <v>0</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0</v>
      </c>
      <c r="H248" s="187"/>
      <c r="I248" s="232"/>
      <c r="J248" s="232"/>
    </row>
    <row r="249" spans="1:10" ht="19.899999999999999" customHeight="1">
      <c r="A249" s="183" t="s">
        <v>341</v>
      </c>
      <c r="B249" s="184"/>
      <c r="C249" s="184"/>
      <c r="D249" s="184"/>
      <c r="E249" s="184"/>
      <c r="F249" s="271" t="s">
        <v>342</v>
      </c>
      <c r="G249" s="320">
        <v>0</v>
      </c>
      <c r="H249" s="187"/>
      <c r="I249" s="232"/>
    </row>
    <row r="250" spans="1:10" ht="19.899999999999999" customHeight="1">
      <c r="A250" s="183"/>
      <c r="B250" s="184"/>
      <c r="C250" s="184"/>
      <c r="D250" s="184"/>
      <c r="E250" s="184"/>
      <c r="F250" s="271"/>
      <c r="G250" s="827"/>
      <c r="H250" s="187"/>
      <c r="I250" s="232"/>
    </row>
    <row r="251" spans="1:10" ht="19.899999999999999" customHeight="1">
      <c r="A251" s="205" t="s">
        <v>343</v>
      </c>
      <c r="B251" s="275"/>
      <c r="C251" s="275"/>
      <c r="D251" s="275"/>
      <c r="E251" s="275"/>
      <c r="F251" s="276"/>
      <c r="G251" s="318">
        <v>207000</v>
      </c>
      <c r="H251" s="176"/>
    </row>
    <row r="252" spans="1:10" ht="19.899999999999999" customHeight="1">
      <c r="A252" s="224"/>
      <c r="B252" s="225"/>
      <c r="C252" s="225"/>
      <c r="D252" s="225"/>
      <c r="E252" s="225"/>
      <c r="F252" s="225"/>
      <c r="G252" s="828"/>
      <c r="H252" s="176"/>
    </row>
    <row r="253" spans="1:10" ht="19.899999999999999" customHeight="1" thickBot="1">
      <c r="A253" s="213" t="s">
        <v>344</v>
      </c>
      <c r="B253" s="214"/>
      <c r="C253" s="214"/>
      <c r="D253" s="214"/>
      <c r="E253" s="214"/>
      <c r="F253" s="215"/>
      <c r="G253" s="233">
        <v>85238577</v>
      </c>
      <c r="H253" s="176"/>
    </row>
    <row r="254" spans="1:10" ht="19.899999999999999" customHeight="1" thickTop="1">
      <c r="A254" s="624"/>
      <c r="B254" s="625"/>
      <c r="C254" s="625"/>
      <c r="D254" s="625"/>
      <c r="E254" s="625"/>
      <c r="F254" s="626"/>
      <c r="G254" s="627"/>
      <c r="H254" s="176"/>
    </row>
    <row r="255" spans="1:10" ht="19.899999999999999" customHeight="1">
      <c r="A255" s="1616"/>
      <c r="B255" s="1617"/>
      <c r="C255" s="1617"/>
      <c r="D255" s="1617"/>
      <c r="E255" s="1617"/>
      <c r="F255" s="1618"/>
      <c r="G255" s="829"/>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0</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0</v>
      </c>
      <c r="H260" s="176"/>
    </row>
    <row r="261" spans="1:12" ht="19.899999999999999" customHeight="1">
      <c r="A261" s="181" t="s">
        <v>349</v>
      </c>
      <c r="B261" s="182"/>
      <c r="C261" s="182"/>
      <c r="D261" s="182"/>
      <c r="E261" s="182"/>
      <c r="F261" s="321">
        <v>30500</v>
      </c>
      <c r="G261" s="307">
        <v>0</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1942930</v>
      </c>
      <c r="H264" s="176"/>
    </row>
    <row r="265" spans="1:12" ht="19.899999999999999" customHeight="1">
      <c r="A265" s="181" t="s">
        <v>353</v>
      </c>
      <c r="B265" s="182"/>
      <c r="C265" s="182"/>
      <c r="D265" s="182"/>
      <c r="E265" s="182"/>
      <c r="F265" s="321">
        <v>31100</v>
      </c>
      <c r="G265" s="166">
        <v>4561114</v>
      </c>
      <c r="H265" s="176"/>
    </row>
    <row r="266" spans="1:12" ht="19.899999999999999" customHeight="1">
      <c r="A266" s="181"/>
      <c r="B266" s="182"/>
      <c r="C266" s="182"/>
      <c r="D266" s="182"/>
      <c r="E266" s="182"/>
      <c r="F266" s="321"/>
      <c r="G266" s="830"/>
      <c r="H266" s="176"/>
    </row>
    <row r="267" spans="1:12" ht="19.899999999999999" customHeight="1">
      <c r="A267" s="186" t="s">
        <v>354</v>
      </c>
      <c r="B267" s="182"/>
      <c r="C267" s="182"/>
      <c r="D267" s="182"/>
      <c r="E267" s="182"/>
      <c r="F267" s="321"/>
      <c r="G267" s="628">
        <v>6504044</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-37612722</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v>-31108678</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FFFF00"/>
  </sheetPr>
  <dimension ref="A1:L275"/>
  <sheetViews>
    <sheetView showGridLines="0" zoomScale="60" zoomScaleNormal="60" zoomScaleSheetLayoutView="80" zoomScalePageLayoutView="80" workbookViewId="0">
      <selection activeCell="J10" sqref="J10"/>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G1" s="168"/>
    </row>
    <row r="2" spans="1:8" ht="30" customHeight="1" thickBot="1">
      <c r="A2" s="1743" t="s">
        <v>0</v>
      </c>
      <c r="B2" s="1744" t="s">
        <v>383</v>
      </c>
      <c r="C2" s="1744"/>
      <c r="D2" s="1744"/>
      <c r="E2" s="1744"/>
      <c r="F2" s="1744"/>
      <c r="G2" s="1745"/>
    </row>
    <row r="3" spans="1:8" ht="22.9" customHeight="1">
      <c r="A3" s="1746" t="s">
        <v>1</v>
      </c>
      <c r="B3" s="1746"/>
      <c r="C3" s="1746"/>
      <c r="D3" s="1746"/>
      <c r="E3" s="1746"/>
      <c r="F3" s="1746"/>
      <c r="G3" s="1746"/>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1742"/>
      <c r="B6" s="1742"/>
      <c r="C6" s="1742"/>
      <c r="D6" s="1742"/>
      <c r="E6" s="1742"/>
      <c r="F6" s="1742"/>
      <c r="G6" s="1742"/>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v>289632</v>
      </c>
      <c r="H12" s="176"/>
    </row>
    <row r="13" spans="1:8" ht="19.899999999999999" customHeight="1">
      <c r="A13" s="181" t="s">
        <v>8</v>
      </c>
      <c r="B13" s="182"/>
      <c r="C13" s="176" t="s">
        <v>10</v>
      </c>
      <c r="D13" s="182"/>
      <c r="E13" s="182"/>
      <c r="F13" s="256" t="s">
        <v>11</v>
      </c>
      <c r="G13" s="255">
        <v>2500000</v>
      </c>
      <c r="H13" s="176"/>
    </row>
    <row r="14" spans="1:8" ht="19.899999999999999" customHeight="1">
      <c r="A14" s="181" t="s">
        <v>8</v>
      </c>
      <c r="B14" s="182"/>
      <c r="C14" s="182" t="s">
        <v>12</v>
      </c>
      <c r="D14" s="182"/>
      <c r="E14" s="182"/>
      <c r="F14" s="256" t="s">
        <v>13</v>
      </c>
      <c r="G14" s="257">
        <v>7500</v>
      </c>
      <c r="H14" s="176"/>
    </row>
    <row r="15" spans="1:8" ht="19.899999999999999" customHeight="1">
      <c r="A15" s="181" t="s">
        <v>8</v>
      </c>
      <c r="B15" s="182"/>
      <c r="C15" s="185" t="s">
        <v>14</v>
      </c>
      <c r="D15" s="182"/>
      <c r="E15" s="182"/>
      <c r="F15" s="256" t="s">
        <v>15</v>
      </c>
      <c r="G15" s="257">
        <v>705000</v>
      </c>
      <c r="H15" s="176"/>
    </row>
    <row r="16" spans="1:8" ht="19.899999999999999" customHeight="1">
      <c r="A16" s="181" t="s">
        <v>8</v>
      </c>
      <c r="B16" s="182"/>
      <c r="C16" s="185" t="s">
        <v>16</v>
      </c>
      <c r="D16" s="182"/>
      <c r="E16" s="182"/>
      <c r="F16" s="256" t="s">
        <v>17</v>
      </c>
      <c r="G16" s="258">
        <v>70550</v>
      </c>
      <c r="H16" s="176"/>
    </row>
    <row r="17" spans="1:8" ht="19.899999999999999" customHeight="1">
      <c r="A17" s="181" t="s">
        <v>8</v>
      </c>
      <c r="B17" s="182"/>
      <c r="C17" s="176" t="s">
        <v>18</v>
      </c>
      <c r="D17" s="182"/>
      <c r="E17" s="182"/>
      <c r="F17" s="259">
        <v>40160</v>
      </c>
      <c r="G17" s="258">
        <v>0</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1099">
        <v>3572682</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v>1500</v>
      </c>
      <c r="H21" s="187"/>
    </row>
    <row r="22" spans="1:8" ht="19.899999999999999" customHeight="1">
      <c r="A22" s="183" t="s">
        <v>20</v>
      </c>
      <c r="B22" s="182"/>
      <c r="C22" s="176" t="s">
        <v>10</v>
      </c>
      <c r="D22" s="182"/>
      <c r="E22" s="182"/>
      <c r="F22" s="256" t="s">
        <v>21</v>
      </c>
      <c r="G22" s="262">
        <v>75000</v>
      </c>
      <c r="H22" s="176"/>
    </row>
    <row r="23" spans="1:8" ht="19.899999999999999" customHeight="1">
      <c r="A23" s="183" t="s">
        <v>20</v>
      </c>
      <c r="B23" s="182"/>
      <c r="C23" s="182" t="s">
        <v>12</v>
      </c>
      <c r="D23" s="182"/>
      <c r="E23" s="182"/>
      <c r="F23" s="256" t="s">
        <v>22</v>
      </c>
      <c r="G23" s="263">
        <v>0</v>
      </c>
      <c r="H23" s="176"/>
    </row>
    <row r="24" spans="1:8" ht="19.899999999999999" customHeight="1">
      <c r="A24" s="183" t="s">
        <v>20</v>
      </c>
      <c r="B24" s="182"/>
      <c r="C24" s="185" t="s">
        <v>14</v>
      </c>
      <c r="D24" s="182"/>
      <c r="E24" s="182"/>
      <c r="F24" s="256" t="s">
        <v>23</v>
      </c>
      <c r="G24" s="263">
        <v>125000</v>
      </c>
      <c r="H24" s="176"/>
    </row>
    <row r="25" spans="1:8" ht="19.899999999999999" customHeight="1">
      <c r="A25" s="183" t="s">
        <v>20</v>
      </c>
      <c r="B25" s="182"/>
      <c r="C25" s="185" t="s">
        <v>16</v>
      </c>
      <c r="D25" s="182"/>
      <c r="E25" s="182"/>
      <c r="F25" s="256" t="s">
        <v>24</v>
      </c>
      <c r="G25" s="263">
        <v>2000</v>
      </c>
      <c r="H25" s="176"/>
    </row>
    <row r="26" spans="1:8" ht="19.899999999999999" customHeight="1">
      <c r="A26" s="183" t="s">
        <v>20</v>
      </c>
      <c r="B26" s="182"/>
      <c r="C26" s="176" t="s">
        <v>18</v>
      </c>
      <c r="D26" s="182"/>
      <c r="E26" s="182"/>
      <c r="F26" s="259">
        <v>40360</v>
      </c>
      <c r="G26" s="263">
        <v>0</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1100">
        <v>203500</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v>0</v>
      </c>
      <c r="H30" s="176"/>
    </row>
    <row r="31" spans="1:8" ht="19.899999999999999" customHeight="1">
      <c r="A31" s="181" t="s">
        <v>26</v>
      </c>
      <c r="B31" s="182"/>
      <c r="C31" s="176" t="s">
        <v>29</v>
      </c>
      <c r="D31" s="182"/>
      <c r="E31" s="182"/>
      <c r="F31" s="256" t="s">
        <v>30</v>
      </c>
      <c r="G31" s="266">
        <v>47000</v>
      </c>
      <c r="H31" s="176"/>
    </row>
    <row r="32" spans="1:8" ht="19.899999999999999" customHeight="1">
      <c r="A32" s="181" t="s">
        <v>31</v>
      </c>
      <c r="B32" s="182"/>
      <c r="C32" s="182" t="s">
        <v>27</v>
      </c>
      <c r="D32" s="182"/>
      <c r="E32" s="182"/>
      <c r="F32" s="256" t="s">
        <v>28</v>
      </c>
      <c r="G32" s="266">
        <v>0</v>
      </c>
      <c r="H32" s="176"/>
    </row>
    <row r="33" spans="1:8" ht="19.899999999999999" customHeight="1">
      <c r="A33" s="181" t="s">
        <v>31</v>
      </c>
      <c r="B33" s="182"/>
      <c r="C33" s="176" t="s">
        <v>29</v>
      </c>
      <c r="D33" s="182"/>
      <c r="E33" s="182"/>
      <c r="F33" s="256" t="s">
        <v>30</v>
      </c>
      <c r="G33" s="266">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1100">
        <v>47000</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v>0</v>
      </c>
      <c r="H37" s="176"/>
    </row>
    <row r="38" spans="1:8" ht="19.899999999999999" customHeight="1">
      <c r="A38" s="181" t="s">
        <v>33</v>
      </c>
      <c r="B38" s="182"/>
      <c r="C38" s="1156" t="s">
        <v>29</v>
      </c>
      <c r="D38" s="1156"/>
      <c r="E38" s="1156"/>
      <c r="F38" s="256" t="s">
        <v>35</v>
      </c>
      <c r="G38" s="263">
        <v>0</v>
      </c>
      <c r="H38" s="176"/>
    </row>
    <row r="39" spans="1:8" ht="19.899999999999999" customHeight="1">
      <c r="A39" s="181" t="s">
        <v>36</v>
      </c>
      <c r="B39" s="182"/>
      <c r="C39" s="182" t="s">
        <v>27</v>
      </c>
      <c r="D39" s="182"/>
      <c r="E39" s="182"/>
      <c r="F39" s="256" t="s">
        <v>34</v>
      </c>
      <c r="G39" s="263">
        <v>0</v>
      </c>
      <c r="H39" s="176"/>
    </row>
    <row r="40" spans="1:8" ht="19.899999999999999" customHeight="1">
      <c r="A40" s="181" t="s">
        <v>36</v>
      </c>
      <c r="B40" s="182"/>
      <c r="C40" s="1156" t="s">
        <v>29</v>
      </c>
      <c r="D40" s="1156"/>
      <c r="E40" s="1156"/>
      <c r="F40" s="256" t="s">
        <v>35</v>
      </c>
      <c r="G40" s="263">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1100">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268">
        <v>3823182</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0</v>
      </c>
      <c r="H46" s="176"/>
    </row>
    <row r="47" spans="1:8" ht="19.899999999999999" customHeight="1">
      <c r="A47" s="181" t="s">
        <v>41</v>
      </c>
      <c r="B47" s="189"/>
      <c r="C47" s="189"/>
      <c r="D47" s="189"/>
      <c r="E47" s="189"/>
      <c r="F47" s="270" t="s">
        <v>42</v>
      </c>
      <c r="G47" s="269">
        <v>322880</v>
      </c>
      <c r="H47" s="187"/>
    </row>
    <row r="48" spans="1:8" ht="19.899999999999999" customHeight="1">
      <c r="A48" s="181" t="s">
        <v>43</v>
      </c>
      <c r="B48" s="176"/>
      <c r="C48" s="189"/>
      <c r="D48" s="189"/>
      <c r="E48" s="189"/>
      <c r="F48" s="270" t="s">
        <v>44</v>
      </c>
      <c r="G48" s="269">
        <v>22000</v>
      </c>
      <c r="H48" s="187"/>
    </row>
    <row r="49" spans="1:8" ht="19.899999999999999" customHeight="1">
      <c r="A49" s="181" t="s">
        <v>45</v>
      </c>
      <c r="B49" s="182"/>
      <c r="C49" s="182"/>
      <c r="D49" s="182"/>
      <c r="E49" s="182"/>
      <c r="F49" s="271" t="s">
        <v>46</v>
      </c>
      <c r="G49" s="269">
        <v>136000</v>
      </c>
      <c r="H49" s="176"/>
    </row>
    <row r="50" spans="1:8" ht="19.899999999999999" customHeight="1">
      <c r="A50" s="181" t="s">
        <v>47</v>
      </c>
      <c r="B50" s="182"/>
      <c r="C50" s="182"/>
      <c r="D50" s="182"/>
      <c r="E50" s="182"/>
      <c r="F50" s="271" t="s">
        <v>48</v>
      </c>
      <c r="G50" s="269">
        <v>434750</v>
      </c>
      <c r="H50" s="176"/>
    </row>
    <row r="51" spans="1:8" ht="19.899999999999999" customHeight="1">
      <c r="A51" s="181" t="s">
        <v>49</v>
      </c>
      <c r="B51" s="182"/>
      <c r="C51" s="182"/>
      <c r="D51" s="182"/>
      <c r="E51" s="182"/>
      <c r="F51" s="254">
        <v>40450</v>
      </c>
      <c r="G51" s="269">
        <v>0</v>
      </c>
      <c r="H51" s="176"/>
    </row>
    <row r="52" spans="1:8" ht="19.899999999999999" customHeight="1">
      <c r="A52" s="181" t="s">
        <v>50</v>
      </c>
      <c r="B52" s="182"/>
      <c r="C52" s="182"/>
      <c r="D52" s="182"/>
      <c r="E52" s="182"/>
      <c r="F52" s="271" t="s">
        <v>51</v>
      </c>
      <c r="G52" s="269">
        <v>25000</v>
      </c>
      <c r="H52" s="176"/>
    </row>
    <row r="53" spans="1:8" ht="19.899999999999999" customHeight="1">
      <c r="A53" s="183" t="s">
        <v>52</v>
      </c>
      <c r="B53" s="184"/>
      <c r="C53" s="184"/>
      <c r="D53" s="184"/>
      <c r="E53" s="184"/>
      <c r="F53" s="270" t="s">
        <v>53</v>
      </c>
      <c r="G53" s="269">
        <v>200</v>
      </c>
      <c r="H53" s="176"/>
    </row>
    <row r="54" spans="1:8" ht="19.899999999999999" customHeight="1">
      <c r="A54" s="183" t="s">
        <v>54</v>
      </c>
      <c r="B54" s="184"/>
      <c r="C54" s="184"/>
      <c r="D54" s="184"/>
      <c r="E54" s="184"/>
      <c r="F54" s="271" t="s">
        <v>55</v>
      </c>
      <c r="G54" s="269">
        <v>10000</v>
      </c>
      <c r="H54" s="176"/>
    </row>
    <row r="55" spans="1:8" ht="19.899999999999999" customHeight="1">
      <c r="A55" s="183" t="s">
        <v>56</v>
      </c>
      <c r="B55" s="184"/>
      <c r="C55" s="184"/>
      <c r="D55" s="184"/>
      <c r="E55" s="184"/>
      <c r="F55" s="270" t="s">
        <v>57</v>
      </c>
      <c r="G55" s="269">
        <v>275</v>
      </c>
      <c r="H55" s="176"/>
    </row>
    <row r="56" spans="1:8" ht="19.899999999999999" customHeight="1">
      <c r="A56" s="183" t="s">
        <v>58</v>
      </c>
      <c r="B56" s="184"/>
      <c r="C56" s="184"/>
      <c r="D56" s="184"/>
      <c r="E56" s="184"/>
      <c r="F56" s="271" t="s">
        <v>59</v>
      </c>
      <c r="G56" s="269">
        <v>1550</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184000</v>
      </c>
      <c r="H58" s="176"/>
    </row>
    <row r="59" spans="1:8" ht="19.899999999999999" customHeight="1">
      <c r="A59" s="183" t="s">
        <v>64</v>
      </c>
      <c r="B59" s="184"/>
      <c r="C59" s="184"/>
      <c r="D59" s="184"/>
      <c r="E59" s="184"/>
      <c r="F59" s="271" t="s">
        <v>65</v>
      </c>
      <c r="G59" s="269">
        <v>84235</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0</v>
      </c>
      <c r="H61" s="176"/>
    </row>
    <row r="62" spans="1:8" ht="19.899999999999999" customHeight="1">
      <c r="A62" s="181"/>
      <c r="B62" s="182"/>
      <c r="C62" s="182"/>
      <c r="D62" s="182"/>
      <c r="E62" s="182"/>
      <c r="F62" s="256"/>
      <c r="G62" s="1101"/>
      <c r="H62" s="176"/>
    </row>
    <row r="63" spans="1:8" ht="19.899999999999999" customHeight="1">
      <c r="A63" s="186" t="s">
        <v>70</v>
      </c>
      <c r="B63" s="182"/>
      <c r="C63" s="182"/>
      <c r="D63" s="182"/>
      <c r="E63" s="182"/>
      <c r="F63" s="256"/>
      <c r="G63" s="273">
        <v>5044072</v>
      </c>
      <c r="H63" s="176"/>
    </row>
    <row r="64" spans="1:8" ht="19.899999999999999" customHeight="1">
      <c r="A64" s="181"/>
      <c r="B64" s="182"/>
      <c r="C64" s="182"/>
      <c r="D64" s="182"/>
      <c r="E64" s="182"/>
      <c r="F64" s="256"/>
      <c r="G64" s="264"/>
      <c r="H64" s="176"/>
    </row>
    <row r="65" spans="1:8" ht="19.899999999999999" customHeight="1">
      <c r="A65" s="1628" t="s">
        <v>71</v>
      </c>
      <c r="B65" s="1629"/>
      <c r="C65" s="1629"/>
      <c r="D65" s="1629"/>
      <c r="E65" s="1629"/>
      <c r="F65" s="1630"/>
      <c r="G65" s="1102"/>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0</v>
      </c>
      <c r="H67" s="176"/>
    </row>
    <row r="68" spans="1:8" ht="19.899999999999999" customHeight="1">
      <c r="A68" s="181" t="s">
        <v>74</v>
      </c>
      <c r="B68" s="182"/>
      <c r="C68" s="182"/>
      <c r="D68" s="182"/>
      <c r="E68" s="182"/>
      <c r="F68" s="256" t="s">
        <v>75</v>
      </c>
      <c r="G68" s="269">
        <v>596375</v>
      </c>
      <c r="H68" s="176"/>
    </row>
    <row r="69" spans="1:8" ht="19.899999999999999" customHeight="1">
      <c r="A69" s="181" t="s">
        <v>76</v>
      </c>
      <c r="B69" s="182"/>
      <c r="C69" s="182"/>
      <c r="D69" s="182"/>
      <c r="E69" s="182"/>
      <c r="F69" s="256" t="s">
        <v>77</v>
      </c>
      <c r="G69" s="269">
        <v>0</v>
      </c>
      <c r="H69" s="176"/>
    </row>
    <row r="70" spans="1:8" ht="19.899999999999999" customHeight="1">
      <c r="A70" s="181"/>
      <c r="B70" s="182"/>
      <c r="C70" s="182"/>
      <c r="D70" s="182"/>
      <c r="E70" s="182"/>
      <c r="F70" s="256"/>
      <c r="G70" s="1103"/>
      <c r="H70" s="176"/>
    </row>
    <row r="71" spans="1:8" ht="19.899999999999999" customHeight="1">
      <c r="A71" s="186" t="s">
        <v>78</v>
      </c>
      <c r="B71" s="182"/>
      <c r="C71" s="182"/>
      <c r="D71" s="182"/>
      <c r="E71" s="182"/>
      <c r="F71" s="256"/>
      <c r="G71" s="274">
        <v>596375</v>
      </c>
      <c r="H71" s="176"/>
    </row>
    <row r="72" spans="1:8" ht="19.899999999999999" customHeight="1">
      <c r="A72" s="191"/>
      <c r="B72" s="275"/>
      <c r="C72" s="275"/>
      <c r="D72" s="275"/>
      <c r="E72" s="275"/>
      <c r="F72" s="276"/>
      <c r="G72" s="1104"/>
      <c r="H72" s="176"/>
    </row>
    <row r="73" spans="1:8" ht="19.899999999999999" customHeight="1">
      <c r="A73" s="1628" t="s">
        <v>79</v>
      </c>
      <c r="B73" s="1629"/>
      <c r="C73" s="1629"/>
      <c r="D73" s="1629"/>
      <c r="E73" s="1629"/>
      <c r="F73" s="1630"/>
      <c r="G73" s="1105"/>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v>14167195</v>
      </c>
      <c r="H75" s="176"/>
    </row>
    <row r="76" spans="1:8" ht="19.899999999999999" customHeight="1">
      <c r="A76" s="181" t="s">
        <v>82</v>
      </c>
      <c r="B76" s="182"/>
      <c r="C76" s="182"/>
      <c r="D76" s="182"/>
      <c r="E76" s="182"/>
      <c r="F76" s="259">
        <v>42130</v>
      </c>
      <c r="G76" s="279">
        <v>0</v>
      </c>
      <c r="H76" s="176"/>
    </row>
    <row r="77" spans="1:8" ht="19.899999999999999" customHeight="1">
      <c r="A77" s="194" t="s">
        <v>83</v>
      </c>
      <c r="B77" s="195"/>
      <c r="C77" s="195"/>
      <c r="D77" s="195"/>
      <c r="E77" s="195"/>
      <c r="F77" s="280" t="s">
        <v>84</v>
      </c>
      <c r="G77" s="281">
        <v>414519</v>
      </c>
      <c r="H77" s="176"/>
    </row>
    <row r="78" spans="1:8" ht="19.899999999999999" customHeight="1">
      <c r="A78" s="194" t="s">
        <v>85</v>
      </c>
      <c r="B78" s="195"/>
      <c r="C78" s="195"/>
      <c r="D78" s="195"/>
      <c r="E78" s="195"/>
      <c r="F78" s="280" t="s">
        <v>86</v>
      </c>
      <c r="G78" s="279">
        <v>0</v>
      </c>
      <c r="H78" s="176"/>
    </row>
    <row r="79" spans="1:8" ht="19.899999999999999" customHeight="1">
      <c r="A79" s="181" t="s">
        <v>87</v>
      </c>
      <c r="B79" s="182"/>
      <c r="C79" s="182"/>
      <c r="D79" s="182"/>
      <c r="E79" s="182"/>
      <c r="F79" s="256" t="s">
        <v>88</v>
      </c>
      <c r="G79" s="279">
        <v>1100</v>
      </c>
      <c r="H79" s="176"/>
    </row>
    <row r="80" spans="1:8" ht="19.899999999999999" customHeight="1">
      <c r="A80" s="181" t="s">
        <v>89</v>
      </c>
      <c r="B80" s="182"/>
      <c r="C80" s="182"/>
      <c r="D80" s="182"/>
      <c r="E80" s="182"/>
      <c r="F80" s="256" t="s">
        <v>90</v>
      </c>
      <c r="G80" s="279">
        <v>165000</v>
      </c>
      <c r="H80" s="176"/>
    </row>
    <row r="81" spans="1:10" ht="19.899999999999999" customHeight="1">
      <c r="A81" s="181" t="s">
        <v>91</v>
      </c>
      <c r="B81" s="182"/>
      <c r="C81" s="182"/>
      <c r="D81" s="182"/>
      <c r="E81" s="182"/>
      <c r="F81" s="256" t="s">
        <v>92</v>
      </c>
      <c r="G81" s="278">
        <v>2181088</v>
      </c>
      <c r="H81" s="176"/>
    </row>
    <row r="82" spans="1:10" ht="19.899999999999999" customHeight="1">
      <c r="A82" s="196" t="s">
        <v>93</v>
      </c>
      <c r="B82" s="197"/>
      <c r="C82" s="197"/>
      <c r="D82" s="197"/>
      <c r="E82" s="197"/>
      <c r="F82" s="277" t="s">
        <v>94</v>
      </c>
      <c r="G82" s="279">
        <v>0</v>
      </c>
      <c r="H82" s="176"/>
    </row>
    <row r="83" spans="1:10" ht="19.899999999999999" customHeight="1">
      <c r="A83" s="181" t="s">
        <v>95</v>
      </c>
      <c r="B83" s="182"/>
      <c r="C83" s="182"/>
      <c r="D83" s="182"/>
      <c r="E83" s="182"/>
      <c r="F83" s="256" t="s">
        <v>96</v>
      </c>
      <c r="G83" s="279">
        <v>750</v>
      </c>
      <c r="H83" s="176"/>
    </row>
    <row r="84" spans="1:10" ht="19.899999999999999" customHeight="1">
      <c r="A84" s="181"/>
      <c r="B84" s="182"/>
      <c r="C84" s="182"/>
      <c r="D84" s="182"/>
      <c r="E84" s="182"/>
      <c r="F84" s="256"/>
      <c r="G84" s="1106"/>
      <c r="H84" s="176"/>
    </row>
    <row r="85" spans="1:10" ht="19.899999999999999" customHeight="1">
      <c r="A85" s="186" t="s">
        <v>97</v>
      </c>
      <c r="B85" s="182"/>
      <c r="C85" s="182"/>
      <c r="D85" s="182"/>
      <c r="E85" s="182"/>
      <c r="F85" s="256"/>
      <c r="G85" s="282">
        <v>16929652</v>
      </c>
      <c r="H85" s="176"/>
    </row>
    <row r="86" spans="1:10" ht="19.899999999999999" customHeight="1">
      <c r="A86" s="191"/>
      <c r="B86" s="275"/>
      <c r="C86" s="275"/>
      <c r="D86" s="275"/>
      <c r="E86" s="275"/>
      <c r="F86" s="276"/>
      <c r="G86" s="1104"/>
      <c r="H86" s="176"/>
    </row>
    <row r="87" spans="1:10" ht="19.899999999999999" customHeight="1">
      <c r="A87" s="1631" t="s">
        <v>98</v>
      </c>
      <c r="B87" s="1632"/>
      <c r="C87" s="1632"/>
      <c r="D87" s="1632"/>
      <c r="E87" s="1632"/>
      <c r="F87" s="1633"/>
      <c r="G87" s="1105"/>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3">
        <v>0</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177274</v>
      </c>
      <c r="H92" s="176"/>
    </row>
    <row r="93" spans="1:10" ht="19.899999999999999" customHeight="1">
      <c r="A93" s="1107"/>
      <c r="B93" s="1108"/>
      <c r="C93" s="1108"/>
      <c r="D93" s="1108"/>
      <c r="E93" s="1108"/>
      <c r="F93" s="1109"/>
      <c r="G93" s="1106"/>
      <c r="H93" s="176"/>
    </row>
    <row r="94" spans="1:10" ht="19.899999999999999" customHeight="1">
      <c r="A94" s="186" t="s">
        <v>105</v>
      </c>
      <c r="B94" s="182"/>
      <c r="C94" s="182"/>
      <c r="D94" s="182"/>
      <c r="E94" s="182"/>
      <c r="F94" s="285"/>
      <c r="G94" s="253">
        <v>177274</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1110"/>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13000</v>
      </c>
      <c r="H98" s="176"/>
    </row>
    <row r="99" spans="1:8" ht="19.899999999999999" customHeight="1">
      <c r="A99" s="181" t="s">
        <v>109</v>
      </c>
      <c r="B99" s="182"/>
      <c r="C99" s="182"/>
      <c r="D99" s="182"/>
      <c r="E99" s="182"/>
      <c r="F99" s="256" t="s">
        <v>110</v>
      </c>
      <c r="G99" s="288">
        <v>0</v>
      </c>
      <c r="H99" s="176"/>
    </row>
    <row r="100" spans="1:8" ht="19.899999999999999" customHeight="1">
      <c r="A100" s="183" t="s">
        <v>111</v>
      </c>
      <c r="B100" s="184"/>
      <c r="C100" s="184"/>
      <c r="D100" s="184"/>
      <c r="E100" s="184"/>
      <c r="F100" s="289">
        <v>44400</v>
      </c>
      <c r="G100" s="290">
        <v>1000</v>
      </c>
      <c r="H100" s="176"/>
    </row>
    <row r="101" spans="1:8" ht="19.899999999999999" customHeight="1">
      <c r="A101" s="181" t="s">
        <v>112</v>
      </c>
      <c r="B101" s="182"/>
      <c r="C101" s="182"/>
      <c r="D101" s="182"/>
      <c r="E101" s="182"/>
      <c r="F101" s="256" t="s">
        <v>113</v>
      </c>
      <c r="G101" s="288">
        <v>0</v>
      </c>
      <c r="H101" s="176"/>
    </row>
    <row r="102" spans="1:8" ht="19.899999999999999" customHeight="1">
      <c r="A102" s="181"/>
      <c r="B102" s="182"/>
      <c r="C102" s="182"/>
      <c r="D102" s="182"/>
      <c r="E102" s="182"/>
      <c r="F102" s="256"/>
      <c r="G102" s="1111"/>
      <c r="H102" s="176"/>
    </row>
    <row r="103" spans="1:8" ht="19.899999999999999" customHeight="1">
      <c r="A103" s="186" t="s">
        <v>114</v>
      </c>
      <c r="B103" s="182"/>
      <c r="C103" s="182"/>
      <c r="D103" s="182"/>
      <c r="E103" s="182"/>
      <c r="F103" s="256"/>
      <c r="G103" s="253">
        <v>14000</v>
      </c>
      <c r="H103" s="176"/>
    </row>
    <row r="104" spans="1:8" ht="19.899999999999999" customHeight="1">
      <c r="A104" s="181"/>
      <c r="B104" s="182"/>
      <c r="C104" s="182"/>
      <c r="D104" s="182"/>
      <c r="E104" s="182"/>
      <c r="F104" s="256"/>
      <c r="G104" s="286"/>
      <c r="H104" s="176"/>
    </row>
    <row r="105" spans="1:8" ht="19.899999999999999" customHeight="1">
      <c r="A105" s="1634" t="s">
        <v>115</v>
      </c>
      <c r="B105" s="1635"/>
      <c r="C105" s="1635"/>
      <c r="D105" s="1635"/>
      <c r="E105" s="1635"/>
      <c r="F105" s="1636"/>
      <c r="G105" s="1112"/>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0</v>
      </c>
      <c r="H107" s="176"/>
    </row>
    <row r="108" spans="1:8" ht="19.899999999999999" customHeight="1">
      <c r="A108" s="181" t="s">
        <v>118</v>
      </c>
      <c r="B108" s="182"/>
      <c r="C108" s="182"/>
      <c r="D108" s="182"/>
      <c r="E108" s="182"/>
      <c r="F108" s="256" t="s">
        <v>119</v>
      </c>
      <c r="G108" s="291">
        <v>100000</v>
      </c>
      <c r="H108" s="176"/>
    </row>
    <row r="109" spans="1:8" ht="19.899999999999999" customHeight="1">
      <c r="A109" s="181" t="s">
        <v>120</v>
      </c>
      <c r="B109" s="182"/>
      <c r="C109" s="182"/>
      <c r="D109" s="182"/>
      <c r="E109" s="182"/>
      <c r="F109" s="256" t="s">
        <v>121</v>
      </c>
      <c r="G109" s="291">
        <v>91275</v>
      </c>
      <c r="H109" s="176"/>
    </row>
    <row r="110" spans="1:8" ht="19.899999999999999" customHeight="1">
      <c r="A110" s="181" t="s">
        <v>122</v>
      </c>
      <c r="B110" s="182"/>
      <c r="C110" s="182"/>
      <c r="D110" s="182"/>
      <c r="E110" s="182"/>
      <c r="F110" s="256" t="s">
        <v>123</v>
      </c>
      <c r="G110" s="291">
        <v>16000</v>
      </c>
      <c r="H110" s="176"/>
    </row>
    <row r="111" spans="1:8" ht="19.899999999999999" customHeight="1">
      <c r="A111" s="181" t="s">
        <v>124</v>
      </c>
      <c r="B111" s="182"/>
      <c r="C111" s="182"/>
      <c r="D111" s="182"/>
      <c r="E111" s="182"/>
      <c r="F111" s="256" t="s">
        <v>125</v>
      </c>
      <c r="G111" s="291">
        <v>0</v>
      </c>
      <c r="H111" s="176"/>
    </row>
    <row r="112" spans="1:8" ht="19.899999999999999" customHeight="1">
      <c r="A112" s="181"/>
      <c r="B112" s="182"/>
      <c r="C112" s="182"/>
      <c r="D112" s="182"/>
      <c r="E112" s="182"/>
      <c r="F112" s="256"/>
      <c r="G112" s="1113"/>
      <c r="H112" s="176"/>
    </row>
    <row r="113" spans="1:8" ht="19.899999999999999" customHeight="1">
      <c r="A113" s="292" t="s">
        <v>126</v>
      </c>
      <c r="B113" s="293"/>
      <c r="C113" s="293"/>
      <c r="D113" s="293"/>
      <c r="E113" s="293"/>
      <c r="F113" s="294"/>
      <c r="G113" s="253">
        <v>207275</v>
      </c>
      <c r="H113" s="176"/>
    </row>
    <row r="114" spans="1:8" ht="19.899999999999999" customHeight="1">
      <c r="A114" s="181"/>
      <c r="B114" s="182"/>
      <c r="C114" s="182"/>
      <c r="D114" s="182"/>
      <c r="E114" s="182"/>
      <c r="F114" s="203"/>
      <c r="G114" s="204"/>
      <c r="H114" s="176"/>
    </row>
    <row r="115" spans="1:8" ht="19.899999999999999" customHeight="1">
      <c r="A115" s="205" t="s">
        <v>127</v>
      </c>
      <c r="B115" s="295"/>
      <c r="C115" s="295"/>
      <c r="D115" s="295"/>
      <c r="E115" s="295"/>
      <c r="F115" s="296" t="s">
        <v>128</v>
      </c>
      <c r="G115" s="297">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253">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1110"/>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3">
        <v>10000</v>
      </c>
      <c r="H121" s="176"/>
    </row>
    <row r="122" spans="1:8" ht="19.899999999999999" customHeight="1">
      <c r="A122" s="181" t="s">
        <v>133</v>
      </c>
      <c r="B122" s="182"/>
      <c r="C122" s="182"/>
      <c r="D122" s="182"/>
      <c r="E122" s="182"/>
      <c r="F122" s="256" t="s">
        <v>134</v>
      </c>
      <c r="G122" s="291">
        <v>0</v>
      </c>
      <c r="H122" s="176"/>
    </row>
    <row r="123" spans="1:8" ht="19.899999999999999" customHeight="1">
      <c r="A123" s="181" t="s">
        <v>135</v>
      </c>
      <c r="B123" s="182"/>
      <c r="C123" s="182"/>
      <c r="D123" s="182"/>
      <c r="E123" s="182"/>
      <c r="F123" s="256" t="s">
        <v>136</v>
      </c>
      <c r="G123" s="291">
        <v>1790</v>
      </c>
      <c r="H123" s="176"/>
    </row>
    <row r="124" spans="1:8" ht="19.899999999999999" customHeight="1">
      <c r="A124" s="181" t="s">
        <v>137</v>
      </c>
      <c r="B124" s="182"/>
      <c r="C124" s="182"/>
      <c r="D124" s="182"/>
      <c r="E124" s="182"/>
      <c r="F124" s="256" t="s">
        <v>138</v>
      </c>
      <c r="G124" s="291">
        <v>119537</v>
      </c>
      <c r="H124" s="176"/>
    </row>
    <row r="125" spans="1:8" ht="19.899999999999999" customHeight="1">
      <c r="A125" s="181"/>
      <c r="B125" s="182"/>
      <c r="C125" s="182"/>
      <c r="D125" s="182"/>
      <c r="E125" s="182"/>
      <c r="F125" s="256"/>
      <c r="G125" s="1111"/>
      <c r="H125" s="176"/>
    </row>
    <row r="126" spans="1:8" ht="19.899999999999999" customHeight="1">
      <c r="A126" s="186" t="s">
        <v>139</v>
      </c>
      <c r="B126" s="182"/>
      <c r="C126" s="182"/>
      <c r="D126" s="182"/>
      <c r="E126" s="182"/>
      <c r="F126" s="256"/>
      <c r="G126" s="253">
        <v>131327</v>
      </c>
      <c r="H126" s="176"/>
    </row>
    <row r="127" spans="1:8" ht="19.899999999999999" customHeight="1">
      <c r="A127" s="181"/>
      <c r="B127" s="182"/>
      <c r="C127" s="182"/>
      <c r="D127" s="182"/>
      <c r="E127" s="182"/>
      <c r="F127" s="256"/>
      <c r="G127" s="286"/>
      <c r="H127" s="176"/>
    </row>
    <row r="128" spans="1:8" ht="19.899999999999999" customHeight="1">
      <c r="A128" s="1637" t="s">
        <v>140</v>
      </c>
      <c r="B128" s="1638"/>
      <c r="C128" s="1638"/>
      <c r="D128" s="1638"/>
      <c r="E128" s="1638"/>
      <c r="F128" s="1639"/>
      <c r="G128" s="1114"/>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0</v>
      </c>
      <c r="H131" s="176"/>
    </row>
    <row r="132" spans="1:8" ht="19.899999999999999" customHeight="1">
      <c r="A132" s="183" t="s">
        <v>145</v>
      </c>
      <c r="B132" s="184"/>
      <c r="C132" s="184"/>
      <c r="D132" s="212"/>
      <c r="E132" s="189"/>
      <c r="F132" s="300">
        <v>49230</v>
      </c>
      <c r="G132" s="301">
        <v>500000</v>
      </c>
      <c r="H132" s="176"/>
    </row>
    <row r="133" spans="1:8" ht="19.899999999999999" customHeight="1">
      <c r="A133" s="183" t="s">
        <v>146</v>
      </c>
      <c r="B133" s="184"/>
      <c r="C133" s="184"/>
      <c r="D133" s="212"/>
      <c r="E133" s="189"/>
      <c r="F133" s="300">
        <v>49240</v>
      </c>
      <c r="G133" s="288">
        <v>0</v>
      </c>
      <c r="H133" s="176"/>
    </row>
    <row r="134" spans="1:8" ht="19.899999999999999" customHeight="1">
      <c r="A134" s="181" t="s">
        <v>147</v>
      </c>
      <c r="B134" s="182"/>
      <c r="C134" s="182"/>
      <c r="D134" s="182"/>
      <c r="E134" s="182"/>
      <c r="F134" s="256" t="s">
        <v>148</v>
      </c>
      <c r="G134" s="288">
        <v>0</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0</v>
      </c>
      <c r="H136" s="176"/>
    </row>
    <row r="137" spans="1:8" ht="19.899999999999999" customHeight="1">
      <c r="A137" s="181" t="s">
        <v>152</v>
      </c>
      <c r="B137" s="182"/>
      <c r="C137" s="182"/>
      <c r="D137" s="182"/>
      <c r="E137" s="182"/>
      <c r="F137" s="256" t="s">
        <v>153</v>
      </c>
      <c r="G137" s="288">
        <v>0</v>
      </c>
      <c r="H137" s="176"/>
    </row>
    <row r="138" spans="1:8" ht="19.899999999999999" customHeight="1">
      <c r="A138" s="181"/>
      <c r="B138" s="182"/>
      <c r="C138" s="182"/>
      <c r="D138" s="182"/>
      <c r="E138" s="182"/>
      <c r="F138" s="256"/>
      <c r="G138" s="1115"/>
      <c r="H138" s="176"/>
    </row>
    <row r="139" spans="1:8" ht="19.899999999999999" customHeight="1">
      <c r="A139" s="186" t="s">
        <v>154</v>
      </c>
      <c r="B139" s="182"/>
      <c r="C139" s="182"/>
      <c r="D139" s="182"/>
      <c r="E139" s="182"/>
      <c r="F139" s="256"/>
      <c r="G139" s="253">
        <v>500000</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v>23599975</v>
      </c>
      <c r="H141" s="176"/>
    </row>
    <row r="142" spans="1:8" ht="19.899999999999999" customHeight="1" thickTop="1">
      <c r="A142" s="191"/>
      <c r="B142" s="275"/>
      <c r="C142" s="275"/>
      <c r="D142" s="275"/>
      <c r="E142" s="275"/>
      <c r="F142" s="302"/>
      <c r="G142" s="303"/>
      <c r="H142" s="176"/>
    </row>
    <row r="143" spans="1:8" ht="19.899999999999999" customHeight="1">
      <c r="A143" s="1640" t="s">
        <v>156</v>
      </c>
      <c r="B143" s="1641"/>
      <c r="C143" s="1641"/>
      <c r="D143" s="1641"/>
      <c r="E143" s="1641"/>
      <c r="F143" s="1642"/>
      <c r="G143" s="304"/>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521017</v>
      </c>
      <c r="H145" s="176"/>
    </row>
    <row r="146" spans="1:8" ht="19.899999999999999" customHeight="1">
      <c r="A146" s="181" t="s">
        <v>159</v>
      </c>
      <c r="B146" s="176"/>
      <c r="C146" s="176"/>
      <c r="D146" s="176"/>
      <c r="E146" s="176"/>
      <c r="F146" s="256" t="s">
        <v>160</v>
      </c>
      <c r="G146" s="307">
        <v>543856</v>
      </c>
      <c r="H146" s="176"/>
    </row>
    <row r="147" spans="1:8" ht="19.899999999999999" customHeight="1">
      <c r="A147" s="181" t="s">
        <v>161</v>
      </c>
      <c r="B147" s="176"/>
      <c r="C147" s="176"/>
      <c r="D147" s="176"/>
      <c r="E147" s="176"/>
      <c r="F147" s="256" t="s">
        <v>162</v>
      </c>
      <c r="G147" s="307">
        <v>765867</v>
      </c>
      <c r="H147" s="176"/>
    </row>
    <row r="148" spans="1:8" ht="19.899999999999999" customHeight="1">
      <c r="A148" s="181" t="s">
        <v>163</v>
      </c>
      <c r="B148" s="176"/>
      <c r="C148" s="176"/>
      <c r="D148" s="176"/>
      <c r="E148" s="176"/>
      <c r="F148" s="256" t="s">
        <v>164</v>
      </c>
      <c r="G148" s="307">
        <v>0</v>
      </c>
      <c r="H148" s="176"/>
    </row>
    <row r="149" spans="1:8" ht="19.899999999999999" customHeight="1">
      <c r="A149" s="181" t="s">
        <v>165</v>
      </c>
      <c r="B149" s="176"/>
      <c r="C149" s="176"/>
      <c r="D149" s="176"/>
      <c r="E149" s="176"/>
      <c r="F149" s="256" t="s">
        <v>166</v>
      </c>
      <c r="G149" s="307">
        <v>0</v>
      </c>
      <c r="H149" s="176"/>
    </row>
    <row r="150" spans="1:8" ht="19.899999999999999" customHeight="1">
      <c r="A150" s="181" t="s">
        <v>167</v>
      </c>
      <c r="B150" s="182"/>
      <c r="C150" s="182"/>
      <c r="D150" s="182"/>
      <c r="E150" s="182"/>
      <c r="F150" s="256" t="s">
        <v>168</v>
      </c>
      <c r="G150" s="307">
        <v>4052225</v>
      </c>
      <c r="H150" s="176"/>
    </row>
    <row r="151" spans="1:8" ht="19.899999999999999" customHeight="1">
      <c r="A151" s="181" t="s">
        <v>169</v>
      </c>
      <c r="B151" s="182"/>
      <c r="C151" s="182"/>
      <c r="D151" s="182"/>
      <c r="E151" s="182"/>
      <c r="F151" s="256" t="s">
        <v>170</v>
      </c>
      <c r="G151" s="307">
        <v>646805</v>
      </c>
      <c r="H151" s="176"/>
    </row>
    <row r="152" spans="1:8" ht="19.899999999999999" customHeight="1">
      <c r="A152" s="181" t="s">
        <v>171</v>
      </c>
      <c r="B152" s="182"/>
      <c r="C152" s="182"/>
      <c r="D152" s="182"/>
      <c r="E152" s="182"/>
      <c r="F152" s="256" t="s">
        <v>172</v>
      </c>
      <c r="G152" s="307">
        <v>11220</v>
      </c>
      <c r="H152" s="176"/>
    </row>
    <row r="153" spans="1:8" ht="19.899999999999999" customHeight="1">
      <c r="A153" s="181" t="s">
        <v>173</v>
      </c>
      <c r="B153" s="182"/>
      <c r="C153" s="182"/>
      <c r="D153" s="182"/>
      <c r="E153" s="182"/>
      <c r="F153" s="256" t="s">
        <v>174</v>
      </c>
      <c r="G153" s="307">
        <v>0</v>
      </c>
      <c r="H153" s="176"/>
    </row>
    <row r="154" spans="1:8" ht="19.899999999999999" customHeight="1">
      <c r="A154" s="181" t="s">
        <v>175</v>
      </c>
      <c r="B154" s="182"/>
      <c r="C154" s="182"/>
      <c r="D154" s="182"/>
      <c r="E154" s="182"/>
      <c r="F154" s="256" t="s">
        <v>176</v>
      </c>
      <c r="G154" s="307">
        <v>0</v>
      </c>
      <c r="H154" s="176"/>
    </row>
    <row r="155" spans="1:8" ht="19.899999999999999" customHeight="1">
      <c r="A155" s="181" t="s">
        <v>177</v>
      </c>
      <c r="B155" s="182"/>
      <c r="C155" s="182"/>
      <c r="D155" s="182"/>
      <c r="E155" s="182"/>
      <c r="F155" s="259">
        <v>52500</v>
      </c>
      <c r="G155" s="307">
        <v>0</v>
      </c>
      <c r="H155" s="176"/>
    </row>
    <row r="156" spans="1:8" ht="19.899999999999999" customHeight="1">
      <c r="A156" s="181" t="s">
        <v>178</v>
      </c>
      <c r="B156" s="182"/>
      <c r="C156" s="182"/>
      <c r="D156" s="182"/>
      <c r="E156" s="182"/>
      <c r="F156" s="256" t="s">
        <v>179</v>
      </c>
      <c r="G156" s="307">
        <v>0</v>
      </c>
      <c r="H156" s="176"/>
    </row>
    <row r="157" spans="1:8" ht="19.899999999999999" customHeight="1">
      <c r="A157" s="181" t="s">
        <v>180</v>
      </c>
      <c r="B157" s="182"/>
      <c r="C157" s="182"/>
      <c r="D157" s="182"/>
      <c r="E157" s="182"/>
      <c r="F157" s="256" t="s">
        <v>181</v>
      </c>
      <c r="G157" s="307">
        <v>0</v>
      </c>
      <c r="H157" s="176"/>
    </row>
    <row r="158" spans="1:8" ht="19.899999999999999" customHeight="1">
      <c r="A158" s="181" t="s">
        <v>182</v>
      </c>
      <c r="B158" s="182"/>
      <c r="C158" s="182"/>
      <c r="D158" s="182"/>
      <c r="E158" s="182"/>
      <c r="F158" s="256" t="s">
        <v>183</v>
      </c>
      <c r="G158" s="307">
        <v>0</v>
      </c>
      <c r="H158" s="176"/>
    </row>
    <row r="159" spans="1:8" ht="19.899999999999999" customHeight="1">
      <c r="A159" s="181" t="s">
        <v>184</v>
      </c>
      <c r="B159" s="182"/>
      <c r="C159" s="182"/>
      <c r="D159" s="182"/>
      <c r="E159" s="182"/>
      <c r="F159" s="256" t="s">
        <v>185</v>
      </c>
      <c r="G159" s="307">
        <v>0</v>
      </c>
      <c r="H159" s="176"/>
    </row>
    <row r="160" spans="1:8" ht="19.899999999999999" customHeight="1">
      <c r="A160" s="181" t="s">
        <v>186</v>
      </c>
      <c r="B160" s="182"/>
      <c r="C160" s="182"/>
      <c r="D160" s="182"/>
      <c r="E160" s="182"/>
      <c r="F160" s="256" t="s">
        <v>187</v>
      </c>
      <c r="G160" s="307">
        <v>2837938</v>
      </c>
      <c r="H160" s="176"/>
    </row>
    <row r="161" spans="1:8" ht="19.899999999999999" customHeight="1">
      <c r="A161" s="181" t="s">
        <v>188</v>
      </c>
      <c r="B161" s="182"/>
      <c r="C161" s="182"/>
      <c r="D161" s="182"/>
      <c r="E161" s="182"/>
      <c r="F161" s="256" t="s">
        <v>189</v>
      </c>
      <c r="G161" s="307">
        <v>11438</v>
      </c>
      <c r="H161" s="176"/>
    </row>
    <row r="162" spans="1:8" ht="19.899999999999999" customHeight="1">
      <c r="A162" s="181" t="s">
        <v>190</v>
      </c>
      <c r="B162" s="182"/>
      <c r="C162" s="182"/>
      <c r="D162" s="182"/>
      <c r="E162" s="182"/>
      <c r="F162" s="256" t="s">
        <v>191</v>
      </c>
      <c r="G162" s="307">
        <v>0</v>
      </c>
      <c r="H162" s="176"/>
    </row>
    <row r="163" spans="1:8" ht="19.899999999999999" customHeight="1">
      <c r="A163" s="181" t="s">
        <v>192</v>
      </c>
      <c r="B163" s="182"/>
      <c r="C163" s="182"/>
      <c r="D163" s="182"/>
      <c r="E163" s="182"/>
      <c r="F163" s="256" t="s">
        <v>193</v>
      </c>
      <c r="G163" s="307">
        <v>0</v>
      </c>
      <c r="H163" s="176"/>
    </row>
    <row r="164" spans="1:8" ht="19.899999999999999" customHeight="1">
      <c r="A164" s="181" t="s">
        <v>194</v>
      </c>
      <c r="B164" s="182"/>
      <c r="C164" s="182"/>
      <c r="D164" s="182"/>
      <c r="E164" s="182"/>
      <c r="F164" s="256" t="s">
        <v>195</v>
      </c>
      <c r="G164" s="307">
        <v>25215</v>
      </c>
      <c r="H164" s="176"/>
    </row>
    <row r="165" spans="1:8" ht="19.899999999999999" customHeight="1">
      <c r="A165" s="181" t="s">
        <v>196</v>
      </c>
      <c r="B165" s="182"/>
      <c r="C165" s="182"/>
      <c r="D165" s="182"/>
      <c r="E165" s="182"/>
      <c r="F165" s="256" t="s">
        <v>197</v>
      </c>
      <c r="G165" s="307">
        <v>2064316</v>
      </c>
      <c r="H165" s="176"/>
    </row>
    <row r="166" spans="1:8" ht="19.899999999999999" customHeight="1">
      <c r="A166" s="181" t="s">
        <v>198</v>
      </c>
      <c r="B166" s="182"/>
      <c r="C166" s="182"/>
      <c r="D166" s="182"/>
      <c r="E166" s="182"/>
      <c r="F166" s="256" t="s">
        <v>199</v>
      </c>
      <c r="G166" s="307">
        <v>30000</v>
      </c>
      <c r="H166" s="176"/>
    </row>
    <row r="167" spans="1:8" ht="19.899999999999999" customHeight="1">
      <c r="A167" s="181" t="s">
        <v>200</v>
      </c>
      <c r="B167" s="182"/>
      <c r="C167" s="182"/>
      <c r="D167" s="182"/>
      <c r="E167" s="182"/>
      <c r="F167" s="256" t="s">
        <v>201</v>
      </c>
      <c r="G167" s="307">
        <v>378317</v>
      </c>
      <c r="H167" s="176"/>
    </row>
    <row r="168" spans="1:8" ht="19.899999999999999" customHeight="1">
      <c r="A168" s="181" t="s">
        <v>202</v>
      </c>
      <c r="B168" s="182"/>
      <c r="C168" s="182"/>
      <c r="D168" s="182"/>
      <c r="E168" s="182"/>
      <c r="F168" s="256" t="s">
        <v>203</v>
      </c>
      <c r="G168" s="307">
        <v>0</v>
      </c>
      <c r="H168" s="176"/>
    </row>
    <row r="169" spans="1:8" ht="19.899999999999999" customHeight="1">
      <c r="A169" s="181" t="s">
        <v>204</v>
      </c>
      <c r="B169" s="182"/>
      <c r="C169" s="182"/>
      <c r="D169" s="182"/>
      <c r="E169" s="182"/>
      <c r="F169" s="256" t="s">
        <v>205</v>
      </c>
      <c r="G169" s="307">
        <v>0</v>
      </c>
      <c r="H169" s="176"/>
    </row>
    <row r="170" spans="1:8" ht="19.899999999999999" customHeight="1">
      <c r="A170" s="181" t="s">
        <v>206</v>
      </c>
      <c r="B170" s="182"/>
      <c r="C170" s="182"/>
      <c r="D170" s="182"/>
      <c r="E170" s="182"/>
      <c r="F170" s="259">
        <v>56001</v>
      </c>
      <c r="G170" s="307">
        <v>1340500</v>
      </c>
      <c r="H170" s="176"/>
    </row>
    <row r="171" spans="1:8" ht="19.899999999999999" customHeight="1">
      <c r="A171" s="181" t="s">
        <v>207</v>
      </c>
      <c r="B171" s="182"/>
      <c r="C171" s="182"/>
      <c r="D171" s="182"/>
      <c r="E171" s="182"/>
      <c r="F171" s="259">
        <v>56002</v>
      </c>
      <c r="G171" s="307">
        <v>0</v>
      </c>
      <c r="H171" s="176"/>
    </row>
    <row r="172" spans="1:8" ht="19.899999999999999" customHeight="1">
      <c r="A172" s="181" t="s">
        <v>208</v>
      </c>
      <c r="B172" s="182"/>
      <c r="C172" s="182"/>
      <c r="D172" s="182"/>
      <c r="E172" s="182"/>
      <c r="F172" s="259">
        <v>56003</v>
      </c>
      <c r="G172" s="307">
        <v>0</v>
      </c>
      <c r="H172" s="176"/>
    </row>
    <row r="173" spans="1:8" ht="19.899999999999999" customHeight="1">
      <c r="A173" s="181" t="s">
        <v>209</v>
      </c>
      <c r="B173" s="182"/>
      <c r="C173" s="182"/>
      <c r="D173" s="182"/>
      <c r="E173" s="182"/>
      <c r="F173" s="308" t="s">
        <v>210</v>
      </c>
      <c r="G173" s="307">
        <v>0</v>
      </c>
      <c r="H173" s="176"/>
    </row>
    <row r="174" spans="1:8" ht="19.899999999999999" customHeight="1">
      <c r="A174" s="181" t="s">
        <v>211</v>
      </c>
      <c r="B174" s="182"/>
      <c r="C174" s="182"/>
      <c r="D174" s="182"/>
      <c r="E174" s="182"/>
      <c r="F174" s="256" t="s">
        <v>212</v>
      </c>
      <c r="G174" s="307">
        <v>88740</v>
      </c>
      <c r="H174" s="176"/>
    </row>
    <row r="175" spans="1:8" ht="19.899999999999999" customHeight="1">
      <c r="A175" s="209" t="s">
        <v>213</v>
      </c>
      <c r="B175" s="176"/>
      <c r="C175" s="176"/>
      <c r="D175" s="176"/>
      <c r="E175" s="176"/>
      <c r="F175" s="298" t="s">
        <v>214</v>
      </c>
      <c r="G175" s="307">
        <v>0</v>
      </c>
      <c r="H175" s="176"/>
    </row>
    <row r="176" spans="1:8" ht="19.899999999999999" customHeight="1">
      <c r="A176" s="181" t="s">
        <v>215</v>
      </c>
      <c r="B176" s="182"/>
      <c r="C176" s="182"/>
      <c r="D176" s="182"/>
      <c r="E176" s="182"/>
      <c r="F176" s="256" t="s">
        <v>216</v>
      </c>
      <c r="G176" s="307">
        <v>157314</v>
      </c>
      <c r="H176" s="176"/>
    </row>
    <row r="177" spans="1:8" ht="19.899999999999999" customHeight="1">
      <c r="A177" s="181" t="s">
        <v>217</v>
      </c>
      <c r="B177" s="182"/>
      <c r="C177" s="182"/>
      <c r="D177" s="182"/>
      <c r="E177" s="182"/>
      <c r="F177" s="256" t="s">
        <v>218</v>
      </c>
      <c r="G177" s="307">
        <v>25000</v>
      </c>
      <c r="H177" s="176"/>
    </row>
    <row r="178" spans="1:8" ht="19.899999999999999" customHeight="1">
      <c r="A178" s="181" t="s">
        <v>219</v>
      </c>
      <c r="B178" s="182"/>
      <c r="C178" s="182"/>
      <c r="D178" s="182"/>
      <c r="E178" s="182"/>
      <c r="F178" s="256" t="s">
        <v>220</v>
      </c>
      <c r="G178" s="307">
        <v>0</v>
      </c>
      <c r="H178" s="176"/>
    </row>
    <row r="179" spans="1:8" ht="19.899999999999999" customHeight="1">
      <c r="A179" s="181" t="s">
        <v>221</v>
      </c>
      <c r="B179" s="182"/>
      <c r="C179" s="182"/>
      <c r="D179" s="182"/>
      <c r="E179" s="182"/>
      <c r="F179" s="256" t="s">
        <v>222</v>
      </c>
      <c r="G179" s="307">
        <v>0</v>
      </c>
      <c r="H179" s="176"/>
    </row>
    <row r="180" spans="1:8" ht="19.899999999999999" customHeight="1">
      <c r="A180" s="181" t="s">
        <v>223</v>
      </c>
      <c r="B180" s="182"/>
      <c r="C180" s="182"/>
      <c r="D180" s="182"/>
      <c r="E180" s="182"/>
      <c r="F180" s="256" t="s">
        <v>224</v>
      </c>
      <c r="G180" s="307">
        <v>0</v>
      </c>
      <c r="H180" s="176"/>
    </row>
    <row r="181" spans="1:8" ht="19.899999999999999" customHeight="1">
      <c r="A181" s="181" t="s">
        <v>225</v>
      </c>
      <c r="B181" s="182"/>
      <c r="C181" s="182"/>
      <c r="D181" s="182"/>
      <c r="E181" s="182"/>
      <c r="F181" s="256" t="s">
        <v>226</v>
      </c>
      <c r="G181" s="307">
        <v>0</v>
      </c>
      <c r="H181" s="176"/>
    </row>
    <row r="182" spans="1:8" ht="19.899999999999999" customHeight="1">
      <c r="A182" s="181" t="s">
        <v>227</v>
      </c>
      <c r="B182" s="182"/>
      <c r="C182" s="182"/>
      <c r="D182" s="182"/>
      <c r="E182" s="182"/>
      <c r="F182" s="256" t="s">
        <v>228</v>
      </c>
      <c r="G182" s="307">
        <v>225245</v>
      </c>
      <c r="H182" s="176"/>
    </row>
    <row r="183" spans="1:8" ht="19.899999999999999" customHeight="1">
      <c r="A183" s="181" t="s">
        <v>229</v>
      </c>
      <c r="B183" s="182"/>
      <c r="C183" s="182"/>
      <c r="D183" s="182"/>
      <c r="E183" s="182"/>
      <c r="F183" s="256" t="s">
        <v>230</v>
      </c>
      <c r="G183" s="307">
        <v>960583</v>
      </c>
      <c r="H183" s="176"/>
    </row>
    <row r="184" spans="1:8" ht="19.899999999999999" customHeight="1">
      <c r="A184" s="181" t="s">
        <v>231</v>
      </c>
      <c r="B184" s="182"/>
      <c r="C184" s="182"/>
      <c r="D184" s="182"/>
      <c r="E184" s="182"/>
      <c r="F184" s="256" t="s">
        <v>232</v>
      </c>
      <c r="G184" s="307">
        <v>1217819</v>
      </c>
      <c r="H184" s="176"/>
    </row>
    <row r="185" spans="1:8" ht="19.899999999999999" customHeight="1">
      <c r="A185" s="181" t="s">
        <v>233</v>
      </c>
      <c r="B185" s="182"/>
      <c r="C185" s="182"/>
      <c r="D185" s="182"/>
      <c r="E185" s="182"/>
      <c r="F185" s="256" t="s">
        <v>234</v>
      </c>
      <c r="G185" s="307">
        <v>0</v>
      </c>
      <c r="H185" s="176"/>
    </row>
    <row r="186" spans="1:8" ht="19.899999999999999" customHeight="1">
      <c r="A186" s="181" t="s">
        <v>235</v>
      </c>
      <c r="B186" s="182"/>
      <c r="C186" s="182"/>
      <c r="D186" s="182"/>
      <c r="E186" s="182"/>
      <c r="F186" s="256" t="s">
        <v>236</v>
      </c>
      <c r="G186" s="307">
        <v>0</v>
      </c>
      <c r="H186" s="176"/>
    </row>
    <row r="187" spans="1:8" ht="19.899999999999999" customHeight="1">
      <c r="A187" s="181" t="s">
        <v>237</v>
      </c>
      <c r="B187" s="182"/>
      <c r="C187" s="182"/>
      <c r="D187" s="182"/>
      <c r="E187" s="182"/>
      <c r="F187" s="256" t="s">
        <v>238</v>
      </c>
      <c r="G187" s="307">
        <v>0</v>
      </c>
      <c r="H187" s="176"/>
    </row>
    <row r="188" spans="1:8" ht="19.899999999999999" customHeight="1">
      <c r="A188" s="181" t="s">
        <v>239</v>
      </c>
      <c r="B188" s="182"/>
      <c r="C188" s="182"/>
      <c r="D188" s="182"/>
      <c r="E188" s="182"/>
      <c r="F188" s="309">
        <v>59600</v>
      </c>
      <c r="G188" s="307">
        <v>0</v>
      </c>
      <c r="H188" s="176"/>
    </row>
    <row r="189" spans="1:8" ht="19.899999999999999" customHeight="1">
      <c r="A189" s="181" t="s">
        <v>240</v>
      </c>
      <c r="B189" s="182"/>
      <c r="C189" s="182"/>
      <c r="D189" s="182"/>
      <c r="E189" s="182"/>
      <c r="F189" s="256" t="s">
        <v>241</v>
      </c>
      <c r="G189" s="307">
        <v>2118286</v>
      </c>
      <c r="H189" s="176"/>
    </row>
    <row r="190" spans="1:8" ht="19.899999999999999" customHeight="1">
      <c r="A190" s="181" t="s">
        <v>242</v>
      </c>
      <c r="B190" s="182"/>
      <c r="C190" s="182"/>
      <c r="D190" s="182"/>
      <c r="E190" s="182"/>
      <c r="F190" s="256" t="s">
        <v>243</v>
      </c>
      <c r="G190" s="307">
        <v>60000</v>
      </c>
      <c r="H190" s="176"/>
    </row>
    <row r="191" spans="1:8" ht="19.899999999999999" customHeight="1">
      <c r="A191" s="181" t="s">
        <v>244</v>
      </c>
      <c r="B191" s="182"/>
      <c r="C191" s="182"/>
      <c r="D191" s="182"/>
      <c r="E191" s="182"/>
      <c r="F191" s="256" t="s">
        <v>245</v>
      </c>
      <c r="G191" s="307">
        <v>243036</v>
      </c>
      <c r="H191" s="176"/>
    </row>
    <row r="192" spans="1:8" ht="19.899999999999999" customHeight="1">
      <c r="A192" s="181"/>
      <c r="B192" s="182"/>
      <c r="C192" s="182"/>
      <c r="D192" s="182"/>
      <c r="E192" s="182"/>
      <c r="F192" s="256"/>
      <c r="G192" s="1116"/>
      <c r="H192" s="176"/>
    </row>
    <row r="193" spans="1:8" ht="19.899999999999999" customHeight="1">
      <c r="A193" s="220" t="s">
        <v>246</v>
      </c>
      <c r="B193" s="221"/>
      <c r="C193" s="221"/>
      <c r="D193" s="221"/>
      <c r="E193" s="221"/>
      <c r="F193" s="222"/>
      <c r="G193" s="223">
        <v>18324737</v>
      </c>
      <c r="H193" s="176"/>
    </row>
    <row r="194" spans="1:8" ht="19.899999999999999" customHeight="1">
      <c r="A194" s="224"/>
      <c r="B194" s="225"/>
      <c r="C194" s="225"/>
      <c r="D194" s="225"/>
      <c r="E194" s="225"/>
      <c r="F194" s="310"/>
      <c r="G194" s="311"/>
      <c r="H194" s="176"/>
    </row>
    <row r="195" spans="1:8" ht="19.899999999999999" customHeight="1">
      <c r="A195" s="1117" t="s">
        <v>247</v>
      </c>
      <c r="B195" s="1118"/>
      <c r="C195" s="1118"/>
      <c r="D195" s="1118"/>
      <c r="E195" s="1118"/>
      <c r="F195" s="1119"/>
      <c r="G195" s="1120"/>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278945</v>
      </c>
      <c r="H197" s="176"/>
    </row>
    <row r="198" spans="1:8" ht="19.899999999999999" customHeight="1">
      <c r="A198" s="181" t="s">
        <v>250</v>
      </c>
      <c r="B198" s="182"/>
      <c r="C198" s="182"/>
      <c r="D198" s="182"/>
      <c r="E198" s="182"/>
      <c r="F198" s="256" t="s">
        <v>251</v>
      </c>
      <c r="G198" s="307">
        <v>21478</v>
      </c>
      <c r="H198" s="176"/>
    </row>
    <row r="199" spans="1:8" ht="19.899999999999999" customHeight="1">
      <c r="A199" s="181" t="s">
        <v>252</v>
      </c>
      <c r="B199" s="182"/>
      <c r="C199" s="182"/>
      <c r="D199" s="182"/>
      <c r="E199" s="182"/>
      <c r="F199" s="256" t="s">
        <v>253</v>
      </c>
      <c r="G199" s="307">
        <v>62000</v>
      </c>
      <c r="H199" s="176"/>
    </row>
    <row r="200" spans="1:8" ht="19.899999999999999" customHeight="1">
      <c r="A200" s="181" t="s">
        <v>254</v>
      </c>
      <c r="B200" s="182"/>
      <c r="C200" s="182"/>
      <c r="D200" s="182"/>
      <c r="E200" s="182"/>
      <c r="F200" s="256" t="s">
        <v>255</v>
      </c>
      <c r="G200" s="307">
        <v>41193</v>
      </c>
      <c r="H200" s="176"/>
    </row>
    <row r="201" spans="1:8" ht="19.899999999999999" customHeight="1">
      <c r="A201" s="181" t="s">
        <v>256</v>
      </c>
      <c r="B201" s="182"/>
      <c r="C201" s="182"/>
      <c r="D201" s="182"/>
      <c r="E201" s="182"/>
      <c r="F201" s="256" t="s">
        <v>257</v>
      </c>
      <c r="G201" s="307">
        <v>1059233</v>
      </c>
      <c r="H201" s="176"/>
    </row>
    <row r="202" spans="1:8" ht="19.899999999999999" customHeight="1">
      <c r="A202" s="181" t="s">
        <v>258</v>
      </c>
      <c r="B202" s="182"/>
      <c r="C202" s="182"/>
      <c r="D202" s="182"/>
      <c r="E202" s="182"/>
      <c r="F202" s="256" t="s">
        <v>259</v>
      </c>
      <c r="G202" s="307">
        <v>159994</v>
      </c>
      <c r="H202" s="176"/>
    </row>
    <row r="203" spans="1:8" ht="19.899999999999999" customHeight="1">
      <c r="A203" s="181" t="s">
        <v>260</v>
      </c>
      <c r="B203" s="182"/>
      <c r="C203" s="182"/>
      <c r="D203" s="182"/>
      <c r="E203" s="182"/>
      <c r="F203" s="256" t="s">
        <v>261</v>
      </c>
      <c r="G203" s="307">
        <v>441174</v>
      </c>
      <c r="H203" s="176"/>
    </row>
    <row r="204" spans="1:8" ht="19.899999999999999" customHeight="1">
      <c r="A204" s="181" t="s">
        <v>262</v>
      </c>
      <c r="B204" s="182"/>
      <c r="C204" s="182"/>
      <c r="D204" s="182"/>
      <c r="E204" s="182"/>
      <c r="F204" s="256" t="s">
        <v>263</v>
      </c>
      <c r="G204" s="307">
        <v>0</v>
      </c>
      <c r="H204" s="176"/>
    </row>
    <row r="205" spans="1:8" ht="19.899999999999999" customHeight="1">
      <c r="A205" s="181" t="s">
        <v>264</v>
      </c>
      <c r="B205" s="182"/>
      <c r="C205" s="182"/>
      <c r="D205" s="182"/>
      <c r="E205" s="182"/>
      <c r="F205" s="256" t="s">
        <v>265</v>
      </c>
      <c r="G205" s="307">
        <v>15300</v>
      </c>
      <c r="H205" s="176"/>
    </row>
    <row r="206" spans="1:8" ht="19.899999999999999" customHeight="1">
      <c r="A206" s="181" t="s">
        <v>266</v>
      </c>
      <c r="B206" s="182"/>
      <c r="C206" s="182"/>
      <c r="D206" s="182"/>
      <c r="E206" s="182"/>
      <c r="F206" s="256" t="s">
        <v>267</v>
      </c>
      <c r="G206" s="307">
        <v>171300</v>
      </c>
      <c r="H206" s="176"/>
    </row>
    <row r="207" spans="1:8" ht="19.899999999999999" customHeight="1">
      <c r="A207" s="181" t="s">
        <v>268</v>
      </c>
      <c r="B207" s="182"/>
      <c r="C207" s="182"/>
      <c r="D207" s="182"/>
      <c r="E207" s="182"/>
      <c r="F207" s="256" t="s">
        <v>269</v>
      </c>
      <c r="G207" s="307">
        <v>1400000</v>
      </c>
      <c r="H207" s="176"/>
    </row>
    <row r="208" spans="1:8" ht="19.899999999999999" customHeight="1">
      <c r="A208" s="181" t="s">
        <v>270</v>
      </c>
      <c r="B208" s="182"/>
      <c r="C208" s="182"/>
      <c r="D208" s="182"/>
      <c r="E208" s="182"/>
      <c r="F208" s="256" t="s">
        <v>271</v>
      </c>
      <c r="G208" s="307">
        <v>35000</v>
      </c>
      <c r="H208" s="176"/>
    </row>
    <row r="209" spans="1:8" ht="19.899999999999999" customHeight="1">
      <c r="A209" s="181" t="s">
        <v>272</v>
      </c>
      <c r="B209" s="182"/>
      <c r="C209" s="182"/>
      <c r="D209" s="182"/>
      <c r="E209" s="182"/>
      <c r="F209" s="256" t="s">
        <v>273</v>
      </c>
      <c r="G209" s="307">
        <v>20250</v>
      </c>
      <c r="H209" s="176"/>
    </row>
    <row r="210" spans="1:8" ht="19.899999999999999" customHeight="1">
      <c r="A210" s="181" t="s">
        <v>274</v>
      </c>
      <c r="B210" s="176"/>
      <c r="C210" s="176"/>
      <c r="D210" s="176"/>
      <c r="E210" s="176"/>
      <c r="F210" s="256" t="s">
        <v>275</v>
      </c>
      <c r="G210" s="307">
        <v>6320</v>
      </c>
      <c r="H210" s="176"/>
    </row>
    <row r="211" spans="1:8" ht="19.899999999999999" customHeight="1">
      <c r="A211" s="181" t="s">
        <v>276</v>
      </c>
      <c r="B211" s="176"/>
      <c r="C211" s="176"/>
      <c r="D211" s="176"/>
      <c r="E211" s="176"/>
      <c r="F211" s="259">
        <v>64007</v>
      </c>
      <c r="G211" s="307">
        <v>0</v>
      </c>
      <c r="H211" s="176"/>
    </row>
    <row r="212" spans="1:8" ht="19.899999999999999" customHeight="1">
      <c r="A212" s="181" t="s">
        <v>277</v>
      </c>
      <c r="B212" s="182"/>
      <c r="C212" s="182"/>
      <c r="D212" s="182"/>
      <c r="E212" s="182"/>
      <c r="F212" s="256" t="s">
        <v>278</v>
      </c>
      <c r="G212" s="307">
        <v>649301</v>
      </c>
      <c r="H212" s="176"/>
    </row>
    <row r="213" spans="1:8" ht="19.899999999999999" customHeight="1">
      <c r="A213" s="181" t="s">
        <v>279</v>
      </c>
      <c r="B213" s="182"/>
      <c r="C213" s="182"/>
      <c r="D213" s="182"/>
      <c r="E213" s="182"/>
      <c r="F213" s="256" t="s">
        <v>280</v>
      </c>
      <c r="G213" s="307">
        <v>0</v>
      </c>
      <c r="H213" s="176"/>
    </row>
    <row r="214" spans="1:8" ht="19.899999999999999" customHeight="1">
      <c r="A214" s="181" t="s">
        <v>281</v>
      </c>
      <c r="B214" s="182"/>
      <c r="C214" s="182"/>
      <c r="D214" s="182"/>
      <c r="E214" s="182"/>
      <c r="F214" s="256" t="s">
        <v>282</v>
      </c>
      <c r="G214" s="307">
        <v>4280</v>
      </c>
      <c r="H214" s="176"/>
    </row>
    <row r="215" spans="1:8" ht="19.899999999999999" customHeight="1">
      <c r="A215" s="181" t="s">
        <v>283</v>
      </c>
      <c r="B215" s="182"/>
      <c r="C215" s="182"/>
      <c r="D215" s="182"/>
      <c r="E215" s="182"/>
      <c r="F215" s="256" t="s">
        <v>284</v>
      </c>
      <c r="G215" s="307">
        <v>128505</v>
      </c>
      <c r="H215" s="176"/>
    </row>
    <row r="216" spans="1:8" ht="19.899999999999999" customHeight="1">
      <c r="A216" s="181" t="s">
        <v>285</v>
      </c>
      <c r="B216" s="182"/>
      <c r="C216" s="182"/>
      <c r="D216" s="182"/>
      <c r="E216" s="182"/>
      <c r="F216" s="256" t="s">
        <v>286</v>
      </c>
      <c r="G216" s="307">
        <v>642996</v>
      </c>
      <c r="H216" s="176"/>
    </row>
    <row r="217" spans="1:8" ht="19.899999999999999" customHeight="1">
      <c r="A217" s="181" t="s">
        <v>287</v>
      </c>
      <c r="B217" s="176"/>
      <c r="C217" s="176"/>
      <c r="D217" s="176"/>
      <c r="E217" s="176"/>
      <c r="F217" s="298" t="s">
        <v>288</v>
      </c>
      <c r="G217" s="307">
        <v>35070</v>
      </c>
      <c r="H217" s="176"/>
    </row>
    <row r="218" spans="1:8" ht="19.899999999999999" customHeight="1">
      <c r="A218" s="181" t="s">
        <v>289</v>
      </c>
      <c r="B218" s="182"/>
      <c r="C218" s="182"/>
      <c r="D218" s="182"/>
      <c r="E218" s="182"/>
      <c r="F218" s="256" t="s">
        <v>290</v>
      </c>
      <c r="G218" s="307">
        <v>327500</v>
      </c>
      <c r="H218" s="176"/>
    </row>
    <row r="219" spans="1:8" ht="19.899999999999999" customHeight="1">
      <c r="A219" s="181" t="s">
        <v>291</v>
      </c>
      <c r="B219" s="182"/>
      <c r="C219" s="182"/>
      <c r="D219" s="182"/>
      <c r="E219" s="182"/>
      <c r="F219" s="256" t="s">
        <v>292</v>
      </c>
      <c r="G219" s="307">
        <v>129046</v>
      </c>
      <c r="H219" s="176"/>
    </row>
    <row r="220" spans="1:8" ht="19.899999999999999" customHeight="1">
      <c r="A220" s="183" t="s">
        <v>293</v>
      </c>
      <c r="B220" s="184"/>
      <c r="C220" s="184"/>
      <c r="D220" s="184"/>
      <c r="E220" s="184"/>
      <c r="F220" s="271" t="s">
        <v>294</v>
      </c>
      <c r="G220" s="307">
        <v>55950</v>
      </c>
      <c r="H220" s="176"/>
    </row>
    <row r="221" spans="1:8" ht="19.899999999999999" customHeight="1">
      <c r="A221" s="181" t="s">
        <v>295</v>
      </c>
      <c r="B221" s="182"/>
      <c r="C221" s="182"/>
      <c r="D221" s="182"/>
      <c r="E221" s="182"/>
      <c r="F221" s="285" t="s">
        <v>296</v>
      </c>
      <c r="G221" s="307">
        <v>40800</v>
      </c>
      <c r="H221" s="176"/>
    </row>
    <row r="222" spans="1:8" ht="19.899999999999999" customHeight="1">
      <c r="A222" s="181" t="s">
        <v>297</v>
      </c>
      <c r="B222" s="182"/>
      <c r="C222" s="182"/>
      <c r="D222" s="182"/>
      <c r="E222" s="182"/>
      <c r="F222" s="256" t="s">
        <v>298</v>
      </c>
      <c r="G222" s="307">
        <v>0</v>
      </c>
      <c r="H222" s="176"/>
    </row>
    <row r="223" spans="1:8" ht="19.899999999999999" customHeight="1">
      <c r="A223" s="181" t="s">
        <v>299</v>
      </c>
      <c r="B223" s="182"/>
      <c r="C223" s="182"/>
      <c r="D223" s="182"/>
      <c r="E223" s="182"/>
      <c r="F223" s="256" t="s">
        <v>300</v>
      </c>
      <c r="G223" s="307">
        <v>0</v>
      </c>
      <c r="H223" s="176"/>
    </row>
    <row r="224" spans="1:8" ht="19.899999999999999" customHeight="1">
      <c r="A224" s="181" t="s">
        <v>301</v>
      </c>
      <c r="B224" s="182"/>
      <c r="C224" s="182"/>
      <c r="D224" s="182"/>
      <c r="E224" s="182"/>
      <c r="F224" s="256" t="s">
        <v>302</v>
      </c>
      <c r="G224" s="307">
        <v>45000</v>
      </c>
      <c r="H224" s="176"/>
    </row>
    <row r="225" spans="1:9" ht="19.899999999999999" customHeight="1">
      <c r="A225" s="181" t="s">
        <v>303</v>
      </c>
      <c r="B225" s="182"/>
      <c r="C225" s="182"/>
      <c r="D225" s="182"/>
      <c r="E225" s="182"/>
      <c r="F225" s="256" t="s">
        <v>304</v>
      </c>
      <c r="G225" s="307">
        <v>0</v>
      </c>
      <c r="H225" s="176"/>
    </row>
    <row r="226" spans="1:9" ht="19.899999999999999" customHeight="1">
      <c r="A226" s="181" t="s">
        <v>305</v>
      </c>
      <c r="B226" s="182"/>
      <c r="C226" s="182"/>
      <c r="D226" s="182"/>
      <c r="E226" s="182"/>
      <c r="F226" s="256" t="s">
        <v>306</v>
      </c>
      <c r="G226" s="307"/>
      <c r="H226" s="176"/>
    </row>
    <row r="227" spans="1:9" ht="19.899999999999999" customHeight="1">
      <c r="A227" s="226" t="s">
        <v>307</v>
      </c>
      <c r="B227" s="182"/>
      <c r="C227" s="182"/>
      <c r="D227" s="227"/>
      <c r="E227" s="182"/>
      <c r="F227" s="312" t="s">
        <v>308</v>
      </c>
      <c r="G227" s="307"/>
      <c r="H227" s="176"/>
    </row>
    <row r="228" spans="1:9" ht="19.899999999999999" customHeight="1">
      <c r="A228" s="226" t="s">
        <v>309</v>
      </c>
      <c r="B228" s="228"/>
      <c r="C228" s="228"/>
      <c r="D228" s="229"/>
      <c r="E228" s="228"/>
      <c r="F228" s="313" t="s">
        <v>310</v>
      </c>
      <c r="G228" s="307">
        <v>0</v>
      </c>
      <c r="H228" s="176"/>
    </row>
    <row r="229" spans="1:9" ht="19.899999999999999" customHeight="1">
      <c r="A229" s="226" t="s">
        <v>311</v>
      </c>
      <c r="B229" s="228"/>
      <c r="C229" s="228"/>
      <c r="D229" s="229"/>
      <c r="E229" s="228"/>
      <c r="F229" s="313" t="s">
        <v>312</v>
      </c>
      <c r="G229" s="307">
        <v>0</v>
      </c>
      <c r="H229" s="176"/>
    </row>
    <row r="230" spans="1:9" ht="19.899999999999999" customHeight="1">
      <c r="A230" s="226" t="s">
        <v>313</v>
      </c>
      <c r="B230" s="228"/>
      <c r="C230" s="228"/>
      <c r="D230" s="229"/>
      <c r="E230" s="228"/>
      <c r="F230" s="314" t="s">
        <v>314</v>
      </c>
      <c r="G230" s="307">
        <v>10000</v>
      </c>
      <c r="H230" s="176"/>
    </row>
    <row r="231" spans="1:9" ht="19.899999999999999" customHeight="1">
      <c r="A231" s="226" t="s">
        <v>315</v>
      </c>
      <c r="B231" s="228"/>
      <c r="C231" s="228"/>
      <c r="D231" s="229"/>
      <c r="E231" s="228"/>
      <c r="F231" s="315">
        <v>69270</v>
      </c>
      <c r="G231" s="307">
        <v>0</v>
      </c>
      <c r="H231" s="176"/>
    </row>
    <row r="232" spans="1:9" ht="19.899999999999999" customHeight="1">
      <c r="A232" s="181" t="s">
        <v>316</v>
      </c>
      <c r="B232" s="182"/>
      <c r="C232" s="182"/>
      <c r="D232" s="182"/>
      <c r="E232" s="182"/>
      <c r="F232" s="256" t="s">
        <v>317</v>
      </c>
      <c r="G232" s="307">
        <v>65000</v>
      </c>
      <c r="H232" s="176"/>
      <c r="I232" s="230"/>
    </row>
    <row r="233" spans="1:9" ht="19.899999999999999" customHeight="1">
      <c r="A233" s="181" t="s">
        <v>318</v>
      </c>
      <c r="B233" s="182"/>
      <c r="C233" s="182"/>
      <c r="D233" s="182"/>
      <c r="E233" s="182"/>
      <c r="F233" s="256" t="s">
        <v>319</v>
      </c>
      <c r="G233" s="307">
        <v>0</v>
      </c>
      <c r="H233" s="176"/>
    </row>
    <row r="234" spans="1:9" ht="19.899999999999999" customHeight="1">
      <c r="A234" s="181" t="s">
        <v>320</v>
      </c>
      <c r="B234" s="182"/>
      <c r="C234" s="182"/>
      <c r="D234" s="182"/>
      <c r="E234" s="182"/>
      <c r="F234" s="256" t="s">
        <v>321</v>
      </c>
      <c r="G234" s="316">
        <v>50000</v>
      </c>
      <c r="H234" s="176"/>
    </row>
    <row r="235" spans="1:9" ht="19.899999999999999" customHeight="1">
      <c r="A235" s="181"/>
      <c r="B235" s="182"/>
      <c r="C235" s="182"/>
      <c r="D235" s="182"/>
      <c r="E235" s="182"/>
      <c r="F235" s="256"/>
      <c r="G235" s="317"/>
      <c r="H235" s="176"/>
    </row>
    <row r="236" spans="1:9" ht="19.899999999999999" customHeight="1">
      <c r="A236" s="205" t="s">
        <v>322</v>
      </c>
      <c r="B236" s="275"/>
      <c r="C236" s="275"/>
      <c r="D236" s="275"/>
      <c r="E236" s="275"/>
      <c r="F236" s="276"/>
      <c r="G236" s="318">
        <v>5895635</v>
      </c>
      <c r="H236" s="176"/>
    </row>
    <row r="237" spans="1:9" ht="19.899999999999999" customHeight="1">
      <c r="A237" s="224"/>
      <c r="B237" s="225"/>
      <c r="C237" s="225"/>
      <c r="D237" s="225"/>
      <c r="E237" s="225"/>
      <c r="F237" s="1121"/>
      <c r="G237" s="1122"/>
      <c r="H237" s="176"/>
    </row>
    <row r="238" spans="1:9" ht="19.899999999999999" customHeight="1">
      <c r="A238" s="1643" t="s">
        <v>323</v>
      </c>
      <c r="B238" s="1644"/>
      <c r="C238" s="1644"/>
      <c r="D238" s="1644"/>
      <c r="E238" s="1644"/>
      <c r="F238" s="1645"/>
      <c r="G238" s="1123"/>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0</v>
      </c>
      <c r="H240" s="176"/>
    </row>
    <row r="241" spans="1:10" ht="19.899999999999999" customHeight="1">
      <c r="A241" s="183" t="s">
        <v>326</v>
      </c>
      <c r="B241" s="184"/>
      <c r="C241" s="184"/>
      <c r="D241" s="184"/>
      <c r="E241" s="184"/>
      <c r="F241" s="271" t="s">
        <v>327</v>
      </c>
      <c r="G241" s="320">
        <v>75000</v>
      </c>
      <c r="H241" s="176"/>
    </row>
    <row r="242" spans="1:10" ht="19.899999999999999" customHeight="1">
      <c r="A242" s="181" t="s">
        <v>328</v>
      </c>
      <c r="B242" s="182"/>
      <c r="C242" s="182"/>
      <c r="D242" s="182"/>
      <c r="E242" s="182"/>
      <c r="F242" s="256" t="s">
        <v>329</v>
      </c>
      <c r="G242" s="320">
        <v>0</v>
      </c>
      <c r="H242" s="176"/>
    </row>
    <row r="243" spans="1:10" ht="19.899999999999999" customHeight="1">
      <c r="A243" s="183" t="s">
        <v>330</v>
      </c>
      <c r="B243" s="184"/>
      <c r="C243" s="184"/>
      <c r="D243" s="184"/>
      <c r="E243" s="184"/>
      <c r="F243" s="271" t="s">
        <v>331</v>
      </c>
      <c r="G243" s="320">
        <v>0</v>
      </c>
      <c r="H243" s="187"/>
      <c r="I243" s="232"/>
    </row>
    <row r="244" spans="1:10" ht="19.899999999999999" customHeight="1">
      <c r="A244" s="183" t="s">
        <v>332</v>
      </c>
      <c r="B244" s="184"/>
      <c r="C244" s="184"/>
      <c r="D244" s="184"/>
      <c r="E244" s="184"/>
      <c r="F244" s="289">
        <v>73050</v>
      </c>
      <c r="G244" s="320">
        <v>0</v>
      </c>
      <c r="H244" s="187"/>
      <c r="I244" s="232"/>
    </row>
    <row r="245" spans="1:10" ht="19.899999999999999" customHeight="1">
      <c r="A245" s="183" t="s">
        <v>333</v>
      </c>
      <c r="B245" s="184"/>
      <c r="C245" s="184"/>
      <c r="D245" s="184"/>
      <c r="E245" s="184"/>
      <c r="F245" s="271" t="s">
        <v>334</v>
      </c>
      <c r="G245" s="320">
        <v>0</v>
      </c>
      <c r="H245" s="187"/>
      <c r="I245" s="232"/>
    </row>
    <row r="246" spans="1:10" ht="19.899999999999999" customHeight="1">
      <c r="A246" s="183" t="s">
        <v>335</v>
      </c>
      <c r="B246" s="184"/>
      <c r="C246" s="184"/>
      <c r="D246" s="184"/>
      <c r="E246" s="184"/>
      <c r="F246" s="271" t="s">
        <v>336</v>
      </c>
      <c r="G246" s="320">
        <v>0</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0</v>
      </c>
      <c r="H248" s="187"/>
      <c r="I248" s="232"/>
      <c r="J248" s="232"/>
    </row>
    <row r="249" spans="1:10" ht="19.899999999999999" customHeight="1">
      <c r="A249" s="183" t="s">
        <v>341</v>
      </c>
      <c r="B249" s="184"/>
      <c r="C249" s="184"/>
      <c r="D249" s="184"/>
      <c r="E249" s="184"/>
      <c r="F249" s="271" t="s">
        <v>342</v>
      </c>
      <c r="G249" s="320">
        <v>0</v>
      </c>
      <c r="H249" s="187"/>
      <c r="I249" s="232"/>
    </row>
    <row r="250" spans="1:10" ht="19.899999999999999" customHeight="1">
      <c r="A250" s="183"/>
      <c r="B250" s="184"/>
      <c r="C250" s="184"/>
      <c r="D250" s="184"/>
      <c r="E250" s="184"/>
      <c r="F250" s="271"/>
      <c r="G250" s="1124"/>
      <c r="H250" s="187"/>
      <c r="I250" s="232"/>
    </row>
    <row r="251" spans="1:10" ht="19.899999999999999" customHeight="1">
      <c r="A251" s="205" t="s">
        <v>343</v>
      </c>
      <c r="B251" s="275"/>
      <c r="C251" s="275"/>
      <c r="D251" s="275"/>
      <c r="E251" s="275"/>
      <c r="F251" s="276"/>
      <c r="G251" s="318">
        <v>75000</v>
      </c>
      <c r="H251" s="176"/>
    </row>
    <row r="252" spans="1:10" ht="19.899999999999999" customHeight="1">
      <c r="A252" s="224"/>
      <c r="B252" s="225"/>
      <c r="C252" s="225"/>
      <c r="D252" s="225"/>
      <c r="E252" s="225"/>
      <c r="F252" s="225"/>
      <c r="G252" s="1125"/>
      <c r="H252" s="176"/>
    </row>
    <row r="253" spans="1:10" ht="19.899999999999999" customHeight="1" thickBot="1">
      <c r="A253" s="213" t="s">
        <v>344</v>
      </c>
      <c r="B253" s="214"/>
      <c r="C253" s="214"/>
      <c r="D253" s="214"/>
      <c r="E253" s="214"/>
      <c r="F253" s="215"/>
      <c r="G253" s="233">
        <v>24295372</v>
      </c>
      <c r="H253" s="176"/>
    </row>
    <row r="254" spans="1:10" ht="19.899999999999999" customHeight="1" thickTop="1">
      <c r="A254" s="624"/>
      <c r="B254" s="625"/>
      <c r="C254" s="625"/>
      <c r="D254" s="625"/>
      <c r="E254" s="625"/>
      <c r="F254" s="626"/>
      <c r="G254" s="627"/>
      <c r="H254" s="176"/>
    </row>
    <row r="255" spans="1:10" ht="19.899999999999999" customHeight="1">
      <c r="A255" s="1646"/>
      <c r="B255" s="1647"/>
      <c r="C255" s="1647"/>
      <c r="D255" s="1647"/>
      <c r="E255" s="1647"/>
      <c r="F255" s="1648"/>
      <c r="G255" s="1126"/>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0</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0</v>
      </c>
      <c r="H260" s="176"/>
    </row>
    <row r="261" spans="1:12" ht="19.899999999999999" customHeight="1">
      <c r="A261" s="181" t="s">
        <v>349</v>
      </c>
      <c r="B261" s="182"/>
      <c r="C261" s="182"/>
      <c r="D261" s="182"/>
      <c r="E261" s="182"/>
      <c r="F261" s="321">
        <v>30500</v>
      </c>
      <c r="G261" s="307">
        <v>0</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0</v>
      </c>
      <c r="H264" s="176"/>
    </row>
    <row r="265" spans="1:12" ht="19.899999999999999" customHeight="1">
      <c r="A265" s="181" t="s">
        <v>353</v>
      </c>
      <c r="B265" s="182"/>
      <c r="C265" s="182"/>
      <c r="D265" s="182"/>
      <c r="E265" s="182"/>
      <c r="F265" s="321">
        <v>31100</v>
      </c>
      <c r="G265" s="166">
        <v>1828985</v>
      </c>
      <c r="H265" s="176"/>
    </row>
    <row r="266" spans="1:12" ht="19.899999999999999" customHeight="1">
      <c r="A266" s="181"/>
      <c r="B266" s="182"/>
      <c r="C266" s="182"/>
      <c r="D266" s="182"/>
      <c r="E266" s="182"/>
      <c r="F266" s="321"/>
      <c r="G266" s="1127"/>
      <c r="H266" s="176"/>
    </row>
    <row r="267" spans="1:12" ht="19.899999999999999" customHeight="1">
      <c r="A267" s="186" t="s">
        <v>354</v>
      </c>
      <c r="B267" s="182"/>
      <c r="C267" s="182"/>
      <c r="D267" s="182"/>
      <c r="E267" s="182"/>
      <c r="F267" s="321"/>
      <c r="G267" s="628">
        <v>1828985</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-2502678.04</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v>-673693.04</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39997558519241921"/>
    <pageSetUpPr fitToPage="1"/>
  </sheetPr>
  <dimension ref="A1:D37"/>
  <sheetViews>
    <sheetView showGridLines="0" zoomScale="80" zoomScaleNormal="80" workbookViewId="0">
      <selection activeCell="B1" sqref="B1:F1"/>
    </sheetView>
  </sheetViews>
  <sheetFormatPr defaultColWidth="8.85546875" defaultRowHeight="15"/>
  <cols>
    <col min="1" max="1" width="36.5703125" style="1" customWidth="1"/>
    <col min="2" max="2" width="21.42578125" style="1" customWidth="1"/>
    <col min="3" max="3" width="21.7109375" style="1" customWidth="1"/>
    <col min="4" max="4" width="16" style="1" customWidth="1"/>
    <col min="5" max="16384" width="8.85546875" style="1"/>
  </cols>
  <sheetData>
    <row r="1" spans="1:4" ht="15.75">
      <c r="A1" s="2" t="s">
        <v>388</v>
      </c>
    </row>
    <row r="2" spans="1:4" ht="15.75">
      <c r="A2" s="2" t="s">
        <v>389</v>
      </c>
    </row>
    <row r="3" spans="1:4" ht="15.75">
      <c r="A3" s="2" t="s">
        <v>395</v>
      </c>
    </row>
    <row r="4" spans="1:4" ht="16.5" thickBot="1">
      <c r="A4" s="2"/>
    </row>
    <row r="5" spans="1:4" ht="18.600000000000001" customHeight="1" thickBot="1">
      <c r="A5" s="17" t="s">
        <v>390</v>
      </c>
      <c r="B5" s="21" t="s">
        <v>386</v>
      </c>
      <c r="C5" s="3" t="s">
        <v>387</v>
      </c>
      <c r="D5" s="4" t="s">
        <v>391</v>
      </c>
    </row>
    <row r="6" spans="1:4">
      <c r="A6" s="18" t="s">
        <v>358</v>
      </c>
      <c r="B6" s="22">
        <f>'Eastern Florida'!$G$253</f>
        <v>77716925.489999995</v>
      </c>
      <c r="C6" s="5">
        <v>78371894.309999987</v>
      </c>
      <c r="D6" s="6">
        <f>B6-C6</f>
        <v>-654968.81999999285</v>
      </c>
    </row>
    <row r="7" spans="1:4">
      <c r="A7" s="19" t="s">
        <v>359</v>
      </c>
      <c r="B7" s="23">
        <f>Broward!$G$253</f>
        <v>193483651</v>
      </c>
      <c r="C7" s="9">
        <v>190788856</v>
      </c>
      <c r="D7" s="10">
        <f t="shared" ref="D7:D33" si="0">B7-C7</f>
        <v>2694795</v>
      </c>
    </row>
    <row r="8" spans="1:4">
      <c r="A8" s="19" t="s">
        <v>360</v>
      </c>
      <c r="B8" s="23">
        <f>'Central Florida'!$G$253</f>
        <v>40753579</v>
      </c>
      <c r="C8" s="9">
        <v>36996569</v>
      </c>
      <c r="D8" s="10">
        <f t="shared" si="0"/>
        <v>3757010</v>
      </c>
    </row>
    <row r="9" spans="1:4">
      <c r="A9" s="19" t="s">
        <v>361</v>
      </c>
      <c r="B9" s="23">
        <f>Chipola!$G$253</f>
        <v>16900000</v>
      </c>
      <c r="C9" s="9">
        <v>15716205</v>
      </c>
      <c r="D9" s="10">
        <f t="shared" si="0"/>
        <v>1183795</v>
      </c>
    </row>
    <row r="10" spans="1:4">
      <c r="A10" s="19" t="s">
        <v>362</v>
      </c>
      <c r="B10" s="23">
        <f>Daytona!$G$253</f>
        <v>84188693</v>
      </c>
      <c r="C10" s="9">
        <v>86938559</v>
      </c>
      <c r="D10" s="10">
        <f t="shared" si="0"/>
        <v>-2749866</v>
      </c>
    </row>
    <row r="11" spans="1:4">
      <c r="A11" s="19" t="s">
        <v>363</v>
      </c>
      <c r="B11" s="23">
        <f>'Florida SouthWestern'!$G$253</f>
        <v>73450591</v>
      </c>
      <c r="C11" s="9">
        <v>69034819</v>
      </c>
      <c r="D11" s="10">
        <f t="shared" si="0"/>
        <v>4415772</v>
      </c>
    </row>
    <row r="12" spans="1:4">
      <c r="A12" s="19" t="s">
        <v>364</v>
      </c>
      <c r="B12" s="23">
        <f>'Florida State College'!$G$253</f>
        <v>136002202</v>
      </c>
      <c r="C12" s="9">
        <v>144164999</v>
      </c>
      <c r="D12" s="10">
        <f t="shared" si="0"/>
        <v>-8162797</v>
      </c>
    </row>
    <row r="13" spans="1:4">
      <c r="A13" s="19" t="s">
        <v>365</v>
      </c>
      <c r="B13" s="23">
        <f>'Florida Keys'!$G$253</f>
        <v>12687816</v>
      </c>
      <c r="C13" s="9">
        <v>11208562</v>
      </c>
      <c r="D13" s="10">
        <f t="shared" si="0"/>
        <v>1479254</v>
      </c>
    </row>
    <row r="14" spans="1:4">
      <c r="A14" s="19" t="s">
        <v>366</v>
      </c>
      <c r="B14" s="23">
        <f>'Gulf Coast'!$G$253</f>
        <v>31545778</v>
      </c>
      <c r="C14" s="9">
        <v>33083638</v>
      </c>
      <c r="D14" s="10">
        <f t="shared" si="0"/>
        <v>-1537860</v>
      </c>
    </row>
    <row r="15" spans="1:4">
      <c r="A15" s="19" t="s">
        <v>367</v>
      </c>
      <c r="B15" s="23">
        <f>Hillsborough!$G$253</f>
        <v>132810605</v>
      </c>
      <c r="C15" s="9">
        <v>125443306</v>
      </c>
      <c r="D15" s="10">
        <f t="shared" si="0"/>
        <v>7367299</v>
      </c>
    </row>
    <row r="16" spans="1:4">
      <c r="A16" s="19" t="s">
        <v>368</v>
      </c>
      <c r="B16" s="23">
        <f>'Indian River'!$G$253</f>
        <v>91738757</v>
      </c>
      <c r="C16" s="9">
        <v>90271494</v>
      </c>
      <c r="D16" s="10">
        <f t="shared" si="0"/>
        <v>1467263</v>
      </c>
    </row>
    <row r="17" spans="1:4">
      <c r="A17" s="19" t="s">
        <v>369</v>
      </c>
      <c r="B17" s="23">
        <f>'Florida Gateway'!$G$253</f>
        <v>23473597.010000002</v>
      </c>
      <c r="C17" s="9">
        <v>20829226</v>
      </c>
      <c r="D17" s="10">
        <f t="shared" si="0"/>
        <v>2644371.0100000016</v>
      </c>
    </row>
    <row r="18" spans="1:4">
      <c r="A18" s="19" t="s">
        <v>370</v>
      </c>
      <c r="B18" s="23">
        <f>'Lake-Sumter'!$G$253</f>
        <v>25929075</v>
      </c>
      <c r="C18" s="9">
        <v>23802703.999999996</v>
      </c>
      <c r="D18" s="10">
        <f t="shared" si="0"/>
        <v>2126371.0000000037</v>
      </c>
    </row>
    <row r="19" spans="1:4">
      <c r="A19" s="19" t="s">
        <v>371</v>
      </c>
      <c r="B19" s="23">
        <f>'State College of Florida'!$G$253</f>
        <v>52087071</v>
      </c>
      <c r="C19" s="9">
        <v>49907836</v>
      </c>
      <c r="D19" s="10">
        <f t="shared" si="0"/>
        <v>2179235</v>
      </c>
    </row>
    <row r="20" spans="1:4">
      <c r="A20" s="19" t="s">
        <v>372</v>
      </c>
      <c r="B20" s="23">
        <f>'Miami Dade'!$G$253</f>
        <v>354039701</v>
      </c>
      <c r="C20" s="9">
        <v>351177995</v>
      </c>
      <c r="D20" s="10">
        <f t="shared" si="0"/>
        <v>2861706</v>
      </c>
    </row>
    <row r="21" spans="1:4">
      <c r="A21" s="19" t="s">
        <v>373</v>
      </c>
      <c r="B21" s="23">
        <f>'North Florida'!$G$253</f>
        <v>13128397</v>
      </c>
      <c r="C21" s="9">
        <v>10643102</v>
      </c>
      <c r="D21" s="10">
        <f t="shared" si="0"/>
        <v>2485295</v>
      </c>
    </row>
    <row r="22" spans="1:4">
      <c r="A22" s="19" t="s">
        <v>374</v>
      </c>
      <c r="B22" s="23">
        <f>'Northwest Florida'!$G$253</f>
        <v>33005287</v>
      </c>
      <c r="C22" s="9">
        <v>31978349</v>
      </c>
      <c r="D22" s="10">
        <f t="shared" si="0"/>
        <v>1026938</v>
      </c>
    </row>
    <row r="23" spans="1:4">
      <c r="A23" s="19" t="s">
        <v>375</v>
      </c>
      <c r="B23" s="23">
        <f>'Palm Beach'!$G$253</f>
        <v>130572884</v>
      </c>
      <c r="C23" s="9">
        <v>126689629</v>
      </c>
      <c r="D23" s="10">
        <f t="shared" si="0"/>
        <v>3883255</v>
      </c>
    </row>
    <row r="24" spans="1:4">
      <c r="A24" s="19" t="s">
        <v>376</v>
      </c>
      <c r="B24" s="23">
        <f>'Pasco-Hernando'!$G$253</f>
        <v>52787975</v>
      </c>
      <c r="C24" s="9">
        <v>52799491</v>
      </c>
      <c r="D24" s="10">
        <f t="shared" si="0"/>
        <v>-11516</v>
      </c>
    </row>
    <row r="25" spans="1:4">
      <c r="A25" s="19" t="s">
        <v>377</v>
      </c>
      <c r="B25" s="23">
        <f>Pensacola!$G$253</f>
        <v>58338795.039999999</v>
      </c>
      <c r="C25" s="9">
        <v>54462836</v>
      </c>
      <c r="D25" s="10">
        <f t="shared" si="0"/>
        <v>3875959.0399999991</v>
      </c>
    </row>
    <row r="26" spans="1:4">
      <c r="A26" s="19" t="s">
        <v>378</v>
      </c>
      <c r="B26" s="23">
        <f>Polk!$G$253</f>
        <v>54974770</v>
      </c>
      <c r="C26" s="9">
        <v>52946994</v>
      </c>
      <c r="D26" s="10">
        <f t="shared" si="0"/>
        <v>2027776</v>
      </c>
    </row>
    <row r="27" spans="1:4">
      <c r="A27" s="19" t="s">
        <v>379</v>
      </c>
      <c r="B27" s="23">
        <f>'St. Johns River'!$G$253</f>
        <v>35686279</v>
      </c>
      <c r="C27" s="9">
        <v>33089315</v>
      </c>
      <c r="D27" s="10">
        <f t="shared" si="0"/>
        <v>2596964</v>
      </c>
    </row>
    <row r="28" spans="1:4">
      <c r="A28" s="19" t="s">
        <v>380</v>
      </c>
      <c r="B28" s="23">
        <f>'St. Pete'!$G$253</f>
        <v>143541342.99000001</v>
      </c>
      <c r="C28" s="9">
        <v>154102961</v>
      </c>
      <c r="D28" s="10">
        <f t="shared" si="0"/>
        <v>-10561618.00999999</v>
      </c>
    </row>
    <row r="29" spans="1:4">
      <c r="A29" s="19" t="s">
        <v>381</v>
      </c>
      <c r="B29" s="23">
        <f>'Santa Fe'!$G$253</f>
        <v>98197515</v>
      </c>
      <c r="C29" s="9">
        <v>84856264</v>
      </c>
      <c r="D29" s="10">
        <f t="shared" si="0"/>
        <v>13341251</v>
      </c>
    </row>
    <row r="30" spans="1:4">
      <c r="A30" s="19" t="s">
        <v>382</v>
      </c>
      <c r="B30" s="23">
        <f>Seminole!$G$253</f>
        <v>85238577</v>
      </c>
      <c r="C30" s="9">
        <v>80387198</v>
      </c>
      <c r="D30" s="10">
        <f t="shared" si="0"/>
        <v>4851379</v>
      </c>
    </row>
    <row r="31" spans="1:4">
      <c r="A31" s="19" t="s">
        <v>383</v>
      </c>
      <c r="B31" s="23">
        <f>'South Florida'!$G$253</f>
        <v>24295372</v>
      </c>
      <c r="C31" s="9">
        <v>22985213</v>
      </c>
      <c r="D31" s="10">
        <f t="shared" si="0"/>
        <v>1310159</v>
      </c>
    </row>
    <row r="32" spans="1:4">
      <c r="A32" s="19" t="s">
        <v>384</v>
      </c>
      <c r="B32" s="23">
        <f>Tallahassee!$G$253</f>
        <v>61843169</v>
      </c>
      <c r="C32" s="9">
        <v>63266756</v>
      </c>
      <c r="D32" s="10">
        <f t="shared" si="0"/>
        <v>-1423587</v>
      </c>
    </row>
    <row r="33" spans="1:4" ht="15.75" thickBot="1">
      <c r="A33" s="20" t="s">
        <v>385</v>
      </c>
      <c r="B33" s="24">
        <f>Valencia!$G$253</f>
        <v>214000000</v>
      </c>
      <c r="C33" s="9">
        <f>[29]Valencia!$E$21</f>
        <v>193500000</v>
      </c>
      <c r="D33" s="13">
        <f t="shared" si="0"/>
        <v>20500000</v>
      </c>
    </row>
    <row r="34" spans="1:4" ht="18.75" thickBot="1">
      <c r="A34" s="33" t="s">
        <v>392</v>
      </c>
      <c r="B34" s="34">
        <f>SUM(B6:B33)</f>
        <v>2352418404.5299997</v>
      </c>
      <c r="C34" s="15">
        <f>SUM(C6:C33)</f>
        <v>2289444770.3099999</v>
      </c>
      <c r="D34" s="16">
        <f>SUM(D6:D33)</f>
        <v>62973634.220000021</v>
      </c>
    </row>
    <row r="37" spans="1:4">
      <c r="B37" s="14"/>
    </row>
  </sheetData>
  <printOptions horizontalCentered="1"/>
  <pageMargins left="0.25" right="0.25" top="0.75" bottom="0.75" header="0.3" footer="0.3"/>
  <pageSetup fitToWidth="0" orientation="portrait"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tabColor rgb="FFFFFF00"/>
  </sheetPr>
  <dimension ref="A1:L275"/>
  <sheetViews>
    <sheetView showGridLines="0" zoomScale="60" zoomScaleNormal="60" zoomScaleSheetLayoutView="80" zoomScalePageLayoutView="80" workbookViewId="0">
      <selection activeCell="K6" sqref="K6"/>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G1" s="168"/>
    </row>
    <row r="2" spans="1:8" ht="30" customHeight="1" thickBot="1">
      <c r="A2" s="1743" t="s">
        <v>0</v>
      </c>
      <c r="B2" s="1744" t="s">
        <v>384</v>
      </c>
      <c r="C2" s="1744"/>
      <c r="D2" s="1744"/>
      <c r="E2" s="1744"/>
      <c r="F2" s="1744"/>
      <c r="G2" s="1745"/>
    </row>
    <row r="3" spans="1:8" ht="22.9" customHeight="1">
      <c r="A3" s="1746" t="s">
        <v>1</v>
      </c>
      <c r="B3" s="1746"/>
      <c r="C3" s="1746"/>
      <c r="D3" s="1746"/>
      <c r="E3" s="1746"/>
      <c r="F3" s="1746"/>
      <c r="G3" s="1746"/>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1742"/>
      <c r="B6" s="1742"/>
      <c r="C6" s="1742"/>
      <c r="D6" s="1742"/>
      <c r="E6" s="1742"/>
      <c r="F6" s="1742"/>
      <c r="G6" s="1742"/>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v>46813</v>
      </c>
      <c r="H12" s="176"/>
    </row>
    <row r="13" spans="1:8" ht="19.899999999999999" customHeight="1">
      <c r="A13" s="181" t="s">
        <v>8</v>
      </c>
      <c r="B13" s="182"/>
      <c r="C13" s="176" t="s">
        <v>10</v>
      </c>
      <c r="D13" s="182"/>
      <c r="E13" s="182"/>
      <c r="F13" s="256" t="s">
        <v>11</v>
      </c>
      <c r="G13" s="255">
        <v>16217472</v>
      </c>
      <c r="H13" s="176"/>
    </row>
    <row r="14" spans="1:8" ht="19.899999999999999" customHeight="1">
      <c r="A14" s="181" t="s">
        <v>8</v>
      </c>
      <c r="B14" s="182"/>
      <c r="C14" s="182" t="s">
        <v>12</v>
      </c>
      <c r="D14" s="182"/>
      <c r="E14" s="182"/>
      <c r="F14" s="256" t="s">
        <v>13</v>
      </c>
      <c r="G14" s="257">
        <v>2312678</v>
      </c>
      <c r="H14" s="176"/>
    </row>
    <row r="15" spans="1:8" ht="19.899999999999999" customHeight="1">
      <c r="A15" s="181" t="s">
        <v>8</v>
      </c>
      <c r="B15" s="182"/>
      <c r="C15" s="185" t="s">
        <v>14</v>
      </c>
      <c r="D15" s="182"/>
      <c r="E15" s="182"/>
      <c r="F15" s="256" t="s">
        <v>15</v>
      </c>
      <c r="G15" s="257">
        <v>675559</v>
      </c>
      <c r="H15" s="176"/>
    </row>
    <row r="16" spans="1:8" ht="19.899999999999999" customHeight="1">
      <c r="A16" s="181" t="s">
        <v>8</v>
      </c>
      <c r="B16" s="182"/>
      <c r="C16" s="185" t="s">
        <v>16</v>
      </c>
      <c r="D16" s="182"/>
      <c r="E16" s="182"/>
      <c r="F16" s="256" t="s">
        <v>17</v>
      </c>
      <c r="G16" s="258">
        <v>471936</v>
      </c>
      <c r="H16" s="176"/>
    </row>
    <row r="17" spans="1:8" ht="19.899999999999999" customHeight="1">
      <c r="A17" s="181" t="s">
        <v>8</v>
      </c>
      <c r="B17" s="182"/>
      <c r="C17" s="176" t="s">
        <v>18</v>
      </c>
      <c r="D17" s="182"/>
      <c r="E17" s="182"/>
      <c r="F17" s="259">
        <v>40160</v>
      </c>
      <c r="G17" s="258">
        <v>0</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414">
        <v>19724458</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v>0</v>
      </c>
      <c r="H21" s="187"/>
    </row>
    <row r="22" spans="1:8" ht="19.899999999999999" customHeight="1">
      <c r="A22" s="183" t="s">
        <v>20</v>
      </c>
      <c r="B22" s="182"/>
      <c r="C22" s="176" t="s">
        <v>10</v>
      </c>
      <c r="D22" s="182"/>
      <c r="E22" s="182"/>
      <c r="F22" s="256" t="s">
        <v>21</v>
      </c>
      <c r="G22" s="262">
        <v>2318976</v>
      </c>
      <c r="H22" s="176"/>
    </row>
    <row r="23" spans="1:8" ht="19.899999999999999" customHeight="1">
      <c r="A23" s="183" t="s">
        <v>20</v>
      </c>
      <c r="B23" s="182"/>
      <c r="C23" s="182" t="s">
        <v>12</v>
      </c>
      <c r="D23" s="182"/>
      <c r="E23" s="182"/>
      <c r="F23" s="256" t="s">
        <v>22</v>
      </c>
      <c r="G23" s="263">
        <v>215885</v>
      </c>
      <c r="H23" s="176"/>
    </row>
    <row r="24" spans="1:8" ht="19.899999999999999" customHeight="1">
      <c r="A24" s="183" t="s">
        <v>20</v>
      </c>
      <c r="B24" s="182"/>
      <c r="C24" s="185" t="s">
        <v>14</v>
      </c>
      <c r="D24" s="182"/>
      <c r="E24" s="182"/>
      <c r="F24" s="256" t="s">
        <v>23</v>
      </c>
      <c r="G24" s="263">
        <v>10170</v>
      </c>
      <c r="H24" s="176"/>
    </row>
    <row r="25" spans="1:8" ht="19.899999999999999" customHeight="1">
      <c r="A25" s="183" t="s">
        <v>20</v>
      </c>
      <c r="B25" s="182"/>
      <c r="C25" s="185" t="s">
        <v>16</v>
      </c>
      <c r="D25" s="182"/>
      <c r="E25" s="182"/>
      <c r="F25" s="256" t="s">
        <v>24</v>
      </c>
      <c r="G25" s="263">
        <v>215194</v>
      </c>
      <c r="H25" s="176"/>
    </row>
    <row r="26" spans="1:8" ht="19.899999999999999" customHeight="1">
      <c r="A26" s="183" t="s">
        <v>20</v>
      </c>
      <c r="B26" s="182"/>
      <c r="C26" s="176" t="s">
        <v>18</v>
      </c>
      <c r="D26" s="182"/>
      <c r="E26" s="182"/>
      <c r="F26" s="259">
        <v>40360</v>
      </c>
      <c r="G26" s="263">
        <v>0</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415">
        <v>2760225</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v>0</v>
      </c>
      <c r="H30" s="176"/>
    </row>
    <row r="31" spans="1:8" ht="19.899999999999999" customHeight="1">
      <c r="A31" s="181" t="s">
        <v>26</v>
      </c>
      <c r="B31" s="182"/>
      <c r="C31" s="176" t="s">
        <v>29</v>
      </c>
      <c r="D31" s="182"/>
      <c r="E31" s="182"/>
      <c r="F31" s="256" t="s">
        <v>30</v>
      </c>
      <c r="G31" s="266">
        <v>15320</v>
      </c>
      <c r="H31" s="176"/>
    </row>
    <row r="32" spans="1:8" ht="19.899999999999999" customHeight="1">
      <c r="A32" s="181" t="s">
        <v>31</v>
      </c>
      <c r="B32" s="182"/>
      <c r="C32" s="182" t="s">
        <v>27</v>
      </c>
      <c r="D32" s="182"/>
      <c r="E32" s="182"/>
      <c r="F32" s="256" t="s">
        <v>28</v>
      </c>
      <c r="G32" s="266">
        <v>0</v>
      </c>
      <c r="H32" s="176"/>
    </row>
    <row r="33" spans="1:8" ht="19.899999999999999" customHeight="1">
      <c r="A33" s="181" t="s">
        <v>31</v>
      </c>
      <c r="B33" s="182"/>
      <c r="C33" s="176" t="s">
        <v>29</v>
      </c>
      <c r="D33" s="182"/>
      <c r="E33" s="182"/>
      <c r="F33" s="256" t="s">
        <v>30</v>
      </c>
      <c r="G33" s="266">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415">
        <v>15320</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v>0</v>
      </c>
      <c r="H37" s="176"/>
    </row>
    <row r="38" spans="1:8" ht="19.899999999999999" customHeight="1">
      <c r="A38" s="181" t="s">
        <v>33</v>
      </c>
      <c r="B38" s="182"/>
      <c r="C38" s="1156" t="s">
        <v>29</v>
      </c>
      <c r="D38" s="1156"/>
      <c r="E38" s="1156"/>
      <c r="F38" s="256" t="s">
        <v>35</v>
      </c>
      <c r="G38" s="263">
        <v>0</v>
      </c>
      <c r="H38" s="176"/>
    </row>
    <row r="39" spans="1:8" ht="19.899999999999999" customHeight="1">
      <c r="A39" s="181" t="s">
        <v>36</v>
      </c>
      <c r="B39" s="182"/>
      <c r="C39" s="182" t="s">
        <v>27</v>
      </c>
      <c r="D39" s="182"/>
      <c r="E39" s="182"/>
      <c r="F39" s="256" t="s">
        <v>34</v>
      </c>
      <c r="G39" s="263">
        <v>0</v>
      </c>
      <c r="H39" s="176"/>
    </row>
    <row r="40" spans="1:8" ht="19.899999999999999" customHeight="1">
      <c r="A40" s="181" t="s">
        <v>36</v>
      </c>
      <c r="B40" s="182"/>
      <c r="C40" s="1156" t="s">
        <v>29</v>
      </c>
      <c r="D40" s="1156"/>
      <c r="E40" s="1156"/>
      <c r="F40" s="256" t="s">
        <v>35</v>
      </c>
      <c r="G40" s="263">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415">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268">
        <v>22500003</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0</v>
      </c>
      <c r="H46" s="176"/>
    </row>
    <row r="47" spans="1:8" ht="19.899999999999999" customHeight="1">
      <c r="A47" s="181" t="s">
        <v>41</v>
      </c>
      <c r="B47" s="189"/>
      <c r="C47" s="189"/>
      <c r="D47" s="189"/>
      <c r="E47" s="189"/>
      <c r="F47" s="270" t="s">
        <v>42</v>
      </c>
      <c r="G47" s="269">
        <v>0</v>
      </c>
      <c r="H47" s="187"/>
    </row>
    <row r="48" spans="1:8" ht="19.899999999999999" customHeight="1">
      <c r="A48" s="181" t="s">
        <v>43</v>
      </c>
      <c r="B48" s="176"/>
      <c r="C48" s="189"/>
      <c r="D48" s="189"/>
      <c r="E48" s="189"/>
      <c r="F48" s="270" t="s">
        <v>44</v>
      </c>
      <c r="G48" s="269">
        <v>0</v>
      </c>
      <c r="H48" s="187"/>
    </row>
    <row r="49" spans="1:8" ht="19.899999999999999" customHeight="1">
      <c r="A49" s="181" t="s">
        <v>45</v>
      </c>
      <c r="B49" s="182"/>
      <c r="C49" s="182"/>
      <c r="D49" s="182"/>
      <c r="E49" s="182"/>
      <c r="F49" s="271" t="s">
        <v>46</v>
      </c>
      <c r="G49" s="269">
        <v>100000</v>
      </c>
      <c r="H49" s="176"/>
    </row>
    <row r="50" spans="1:8" ht="19.899999999999999" customHeight="1">
      <c r="A50" s="181" t="s">
        <v>47</v>
      </c>
      <c r="B50" s="182"/>
      <c r="C50" s="182"/>
      <c r="D50" s="182"/>
      <c r="E50" s="182"/>
      <c r="F50" s="271" t="s">
        <v>48</v>
      </c>
      <c r="G50" s="269">
        <v>725000</v>
      </c>
      <c r="H50" s="176"/>
    </row>
    <row r="51" spans="1:8" ht="19.899999999999999" customHeight="1">
      <c r="A51" s="181" t="s">
        <v>49</v>
      </c>
      <c r="B51" s="182"/>
      <c r="C51" s="182"/>
      <c r="D51" s="182"/>
      <c r="E51" s="182"/>
      <c r="F51" s="254">
        <v>40450</v>
      </c>
      <c r="G51" s="269">
        <v>750000</v>
      </c>
      <c r="H51" s="176"/>
    </row>
    <row r="52" spans="1:8" ht="19.899999999999999" customHeight="1">
      <c r="A52" s="181" t="s">
        <v>50</v>
      </c>
      <c r="B52" s="182"/>
      <c r="C52" s="182"/>
      <c r="D52" s="182"/>
      <c r="E52" s="182"/>
      <c r="F52" s="271" t="s">
        <v>51</v>
      </c>
      <c r="G52" s="269">
        <v>0</v>
      </c>
      <c r="H52" s="176"/>
    </row>
    <row r="53" spans="1:8" ht="19.899999999999999" customHeight="1">
      <c r="A53" s="183" t="s">
        <v>52</v>
      </c>
      <c r="B53" s="184"/>
      <c r="C53" s="184"/>
      <c r="D53" s="184"/>
      <c r="E53" s="184"/>
      <c r="F53" s="270" t="s">
        <v>53</v>
      </c>
      <c r="G53" s="269">
        <v>0</v>
      </c>
      <c r="H53" s="176"/>
    </row>
    <row r="54" spans="1:8" ht="19.899999999999999" customHeight="1">
      <c r="A54" s="183" t="s">
        <v>54</v>
      </c>
      <c r="B54" s="184"/>
      <c r="C54" s="184"/>
      <c r="D54" s="184"/>
      <c r="E54" s="184"/>
      <c r="F54" s="271" t="s">
        <v>55</v>
      </c>
      <c r="G54" s="269">
        <v>0</v>
      </c>
      <c r="H54" s="176"/>
    </row>
    <row r="55" spans="1:8" ht="19.899999999999999" customHeight="1">
      <c r="A55" s="183" t="s">
        <v>56</v>
      </c>
      <c r="B55" s="184"/>
      <c r="C55" s="184"/>
      <c r="D55" s="184"/>
      <c r="E55" s="184"/>
      <c r="F55" s="270" t="s">
        <v>57</v>
      </c>
      <c r="G55" s="269">
        <v>0</v>
      </c>
      <c r="H55" s="176"/>
    </row>
    <row r="56" spans="1:8" ht="19.899999999999999" customHeight="1">
      <c r="A56" s="183" t="s">
        <v>58</v>
      </c>
      <c r="B56" s="184"/>
      <c r="C56" s="184"/>
      <c r="D56" s="184"/>
      <c r="E56" s="184"/>
      <c r="F56" s="271" t="s">
        <v>59</v>
      </c>
      <c r="G56" s="269">
        <v>0</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1075000</v>
      </c>
      <c r="H58" s="176"/>
    </row>
    <row r="59" spans="1:8" ht="19.899999999999999" customHeight="1">
      <c r="A59" s="183" t="s">
        <v>64</v>
      </c>
      <c r="B59" s="184"/>
      <c r="C59" s="184"/>
      <c r="D59" s="184"/>
      <c r="E59" s="184"/>
      <c r="F59" s="271" t="s">
        <v>65</v>
      </c>
      <c r="G59" s="269">
        <v>91462</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0</v>
      </c>
      <c r="H61" s="176"/>
    </row>
    <row r="62" spans="1:8" ht="19.899999999999999" customHeight="1">
      <c r="A62" s="181"/>
      <c r="B62" s="182"/>
      <c r="C62" s="182"/>
      <c r="D62" s="182"/>
      <c r="E62" s="182"/>
      <c r="F62" s="256"/>
      <c r="G62" s="416"/>
      <c r="H62" s="176"/>
    </row>
    <row r="63" spans="1:8" ht="19.899999999999999" customHeight="1">
      <c r="A63" s="186" t="s">
        <v>70</v>
      </c>
      <c r="B63" s="182"/>
      <c r="C63" s="182"/>
      <c r="D63" s="182"/>
      <c r="E63" s="182"/>
      <c r="F63" s="256"/>
      <c r="G63" s="273">
        <v>25241465</v>
      </c>
      <c r="H63" s="176"/>
    </row>
    <row r="64" spans="1:8" ht="19.899999999999999" customHeight="1">
      <c r="A64" s="181"/>
      <c r="B64" s="182"/>
      <c r="C64" s="182"/>
      <c r="D64" s="182"/>
      <c r="E64" s="182"/>
      <c r="F64" s="256"/>
      <c r="G64" s="264"/>
      <c r="H64" s="176"/>
    </row>
    <row r="65" spans="1:8" ht="19.899999999999999" customHeight="1">
      <c r="A65" s="1661" t="s">
        <v>71</v>
      </c>
      <c r="B65" s="1662"/>
      <c r="C65" s="1662"/>
      <c r="D65" s="1662"/>
      <c r="E65" s="1662"/>
      <c r="F65" s="1663"/>
      <c r="G65" s="417"/>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0</v>
      </c>
      <c r="H67" s="176"/>
    </row>
    <row r="68" spans="1:8" ht="19.899999999999999" customHeight="1">
      <c r="A68" s="181" t="s">
        <v>74</v>
      </c>
      <c r="B68" s="182"/>
      <c r="C68" s="182"/>
      <c r="D68" s="182"/>
      <c r="E68" s="182"/>
      <c r="F68" s="256" t="s">
        <v>75</v>
      </c>
      <c r="G68" s="269">
        <v>0</v>
      </c>
      <c r="H68" s="176"/>
    </row>
    <row r="69" spans="1:8" ht="19.899999999999999" customHeight="1">
      <c r="A69" s="181" t="s">
        <v>76</v>
      </c>
      <c r="B69" s="182"/>
      <c r="C69" s="182"/>
      <c r="D69" s="182"/>
      <c r="E69" s="182"/>
      <c r="F69" s="256" t="s">
        <v>77</v>
      </c>
      <c r="G69" s="269">
        <v>0</v>
      </c>
      <c r="H69" s="176"/>
    </row>
    <row r="70" spans="1:8" ht="19.899999999999999" customHeight="1">
      <c r="A70" s="181"/>
      <c r="B70" s="182"/>
      <c r="C70" s="182"/>
      <c r="D70" s="182"/>
      <c r="E70" s="182"/>
      <c r="F70" s="256"/>
      <c r="G70" s="418"/>
      <c r="H70" s="176"/>
    </row>
    <row r="71" spans="1:8" ht="19.899999999999999" customHeight="1">
      <c r="A71" s="186" t="s">
        <v>78</v>
      </c>
      <c r="B71" s="182"/>
      <c r="C71" s="182"/>
      <c r="D71" s="182"/>
      <c r="E71" s="182"/>
      <c r="F71" s="256"/>
      <c r="G71" s="274">
        <v>0</v>
      </c>
      <c r="H71" s="176"/>
    </row>
    <row r="72" spans="1:8" ht="19.899999999999999" customHeight="1">
      <c r="A72" s="251"/>
      <c r="B72" s="275"/>
      <c r="C72" s="275"/>
      <c r="D72" s="275"/>
      <c r="E72" s="275"/>
      <c r="F72" s="276"/>
      <c r="G72" s="419"/>
      <c r="H72" s="176"/>
    </row>
    <row r="73" spans="1:8" ht="19.899999999999999" customHeight="1">
      <c r="A73" s="1661" t="s">
        <v>79</v>
      </c>
      <c r="B73" s="1662"/>
      <c r="C73" s="1662"/>
      <c r="D73" s="1662"/>
      <c r="E73" s="1662"/>
      <c r="F73" s="1663"/>
      <c r="G73" s="420"/>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v>28830965</v>
      </c>
      <c r="H75" s="176"/>
    </row>
    <row r="76" spans="1:8" ht="19.899999999999999" customHeight="1">
      <c r="A76" s="181" t="s">
        <v>82</v>
      </c>
      <c r="B76" s="182"/>
      <c r="C76" s="182"/>
      <c r="D76" s="182"/>
      <c r="E76" s="182"/>
      <c r="F76" s="259">
        <v>42130</v>
      </c>
      <c r="G76" s="279">
        <v>0</v>
      </c>
      <c r="H76" s="176"/>
    </row>
    <row r="77" spans="1:8" ht="19.899999999999999" customHeight="1">
      <c r="A77" s="194" t="s">
        <v>83</v>
      </c>
      <c r="B77" s="195"/>
      <c r="C77" s="195"/>
      <c r="D77" s="195"/>
      <c r="E77" s="195"/>
      <c r="F77" s="280" t="s">
        <v>84</v>
      </c>
      <c r="G77" s="281">
        <v>0</v>
      </c>
      <c r="H77" s="176"/>
    </row>
    <row r="78" spans="1:8" ht="19.899999999999999" customHeight="1">
      <c r="A78" s="194" t="s">
        <v>85</v>
      </c>
      <c r="B78" s="195"/>
      <c r="C78" s="195"/>
      <c r="D78" s="195"/>
      <c r="E78" s="195"/>
      <c r="F78" s="280" t="s">
        <v>86</v>
      </c>
      <c r="G78" s="279">
        <v>0</v>
      </c>
      <c r="H78" s="176"/>
    </row>
    <row r="79" spans="1:8" ht="19.899999999999999" customHeight="1">
      <c r="A79" s="181" t="s">
        <v>87</v>
      </c>
      <c r="B79" s="182"/>
      <c r="C79" s="182"/>
      <c r="D79" s="182"/>
      <c r="E79" s="182"/>
      <c r="F79" s="256" t="s">
        <v>88</v>
      </c>
      <c r="G79" s="279">
        <v>0</v>
      </c>
      <c r="H79" s="176"/>
    </row>
    <row r="80" spans="1:8" ht="19.899999999999999" customHeight="1">
      <c r="A80" s="181" t="s">
        <v>89</v>
      </c>
      <c r="B80" s="182"/>
      <c r="C80" s="182"/>
      <c r="D80" s="182"/>
      <c r="E80" s="182"/>
      <c r="F80" s="256" t="s">
        <v>90</v>
      </c>
      <c r="G80" s="279">
        <v>1027463</v>
      </c>
      <c r="H80" s="176"/>
    </row>
    <row r="81" spans="1:10" ht="19.899999999999999" customHeight="1">
      <c r="A81" s="181" t="s">
        <v>91</v>
      </c>
      <c r="B81" s="182"/>
      <c r="C81" s="182"/>
      <c r="D81" s="182"/>
      <c r="E81" s="182"/>
      <c r="F81" s="256" t="s">
        <v>92</v>
      </c>
      <c r="G81" s="278">
        <v>4320585</v>
      </c>
      <c r="H81" s="176"/>
    </row>
    <row r="82" spans="1:10" ht="19.899999999999999" customHeight="1">
      <c r="A82" s="196" t="s">
        <v>93</v>
      </c>
      <c r="B82" s="197"/>
      <c r="C82" s="197"/>
      <c r="D82" s="197"/>
      <c r="E82" s="197"/>
      <c r="F82" s="277" t="s">
        <v>94</v>
      </c>
      <c r="G82" s="279">
        <v>50000</v>
      </c>
      <c r="H82" s="176"/>
    </row>
    <row r="83" spans="1:10" ht="19.899999999999999" customHeight="1">
      <c r="A83" s="181" t="s">
        <v>95</v>
      </c>
      <c r="B83" s="182"/>
      <c r="C83" s="182"/>
      <c r="D83" s="182"/>
      <c r="E83" s="182"/>
      <c r="F83" s="256" t="s">
        <v>96</v>
      </c>
      <c r="G83" s="279">
        <v>0</v>
      </c>
      <c r="H83" s="176"/>
    </row>
    <row r="84" spans="1:10" ht="19.899999999999999" customHeight="1">
      <c r="A84" s="181"/>
      <c r="B84" s="182"/>
      <c r="C84" s="182"/>
      <c r="D84" s="182"/>
      <c r="E84" s="182"/>
      <c r="F84" s="256"/>
      <c r="G84" s="421"/>
      <c r="H84" s="176"/>
    </row>
    <row r="85" spans="1:10" ht="19.899999999999999" customHeight="1">
      <c r="A85" s="186" t="s">
        <v>97</v>
      </c>
      <c r="B85" s="182"/>
      <c r="C85" s="182"/>
      <c r="D85" s="182"/>
      <c r="E85" s="182"/>
      <c r="F85" s="256"/>
      <c r="G85" s="282">
        <v>34229013</v>
      </c>
      <c r="H85" s="176"/>
    </row>
    <row r="86" spans="1:10" ht="19.899999999999999" customHeight="1">
      <c r="A86" s="251"/>
      <c r="B86" s="275"/>
      <c r="C86" s="275"/>
      <c r="D86" s="275"/>
      <c r="E86" s="275"/>
      <c r="F86" s="276"/>
      <c r="G86" s="419"/>
      <c r="H86" s="176"/>
    </row>
    <row r="87" spans="1:10" ht="19.899999999999999" customHeight="1">
      <c r="A87" s="1664" t="s">
        <v>98</v>
      </c>
      <c r="B87" s="1665"/>
      <c r="C87" s="1665"/>
      <c r="D87" s="1665"/>
      <c r="E87" s="1665"/>
      <c r="F87" s="1666"/>
      <c r="G87" s="420"/>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3">
        <v>0</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375000</v>
      </c>
      <c r="H92" s="176"/>
    </row>
    <row r="93" spans="1:10" ht="19.899999999999999" customHeight="1">
      <c r="A93" s="422"/>
      <c r="B93" s="423"/>
      <c r="C93" s="423"/>
      <c r="D93" s="423"/>
      <c r="E93" s="423"/>
      <c r="F93" s="424"/>
      <c r="G93" s="421"/>
      <c r="H93" s="176"/>
    </row>
    <row r="94" spans="1:10" ht="19.899999999999999" customHeight="1">
      <c r="A94" s="186" t="s">
        <v>105</v>
      </c>
      <c r="B94" s="182"/>
      <c r="C94" s="182"/>
      <c r="D94" s="182"/>
      <c r="E94" s="182"/>
      <c r="F94" s="285"/>
      <c r="G94" s="253">
        <v>375000</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425"/>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0</v>
      </c>
      <c r="H98" s="176"/>
    </row>
    <row r="99" spans="1:8" ht="19.899999999999999" customHeight="1">
      <c r="A99" s="181" t="s">
        <v>109</v>
      </c>
      <c r="B99" s="182"/>
      <c r="C99" s="182"/>
      <c r="D99" s="182"/>
      <c r="E99" s="182"/>
      <c r="F99" s="256" t="s">
        <v>110</v>
      </c>
      <c r="G99" s="288">
        <v>0</v>
      </c>
      <c r="H99" s="176"/>
    </row>
    <row r="100" spans="1:8" ht="19.899999999999999" customHeight="1">
      <c r="A100" s="183" t="s">
        <v>111</v>
      </c>
      <c r="B100" s="184"/>
      <c r="C100" s="184"/>
      <c r="D100" s="184"/>
      <c r="E100" s="184"/>
      <c r="F100" s="289">
        <v>44400</v>
      </c>
      <c r="G100" s="290">
        <v>0</v>
      </c>
      <c r="H100" s="176"/>
    </row>
    <row r="101" spans="1:8" ht="19.899999999999999" customHeight="1">
      <c r="A101" s="181" t="s">
        <v>112</v>
      </c>
      <c r="B101" s="182"/>
      <c r="C101" s="182"/>
      <c r="D101" s="182"/>
      <c r="E101" s="182"/>
      <c r="F101" s="256" t="s">
        <v>113</v>
      </c>
      <c r="G101" s="288">
        <v>0</v>
      </c>
      <c r="H101" s="176"/>
    </row>
    <row r="102" spans="1:8" ht="19.899999999999999" customHeight="1">
      <c r="A102" s="181"/>
      <c r="B102" s="182"/>
      <c r="C102" s="182"/>
      <c r="D102" s="182"/>
      <c r="E102" s="182"/>
      <c r="F102" s="256"/>
      <c r="G102" s="426"/>
      <c r="H102" s="176"/>
    </row>
    <row r="103" spans="1:8" ht="19.899999999999999" customHeight="1">
      <c r="A103" s="186" t="s">
        <v>114</v>
      </c>
      <c r="B103" s="182"/>
      <c r="C103" s="182"/>
      <c r="D103" s="182"/>
      <c r="E103" s="182"/>
      <c r="F103" s="256"/>
      <c r="G103" s="253">
        <v>0</v>
      </c>
      <c r="H103" s="176"/>
    </row>
    <row r="104" spans="1:8" ht="19.899999999999999" customHeight="1">
      <c r="A104" s="181"/>
      <c r="B104" s="182"/>
      <c r="C104" s="182"/>
      <c r="D104" s="182"/>
      <c r="E104" s="182"/>
      <c r="F104" s="256"/>
      <c r="G104" s="286"/>
      <c r="H104" s="176"/>
    </row>
    <row r="105" spans="1:8" ht="19.899999999999999" customHeight="1">
      <c r="A105" s="1667" t="s">
        <v>115</v>
      </c>
      <c r="B105" s="1668"/>
      <c r="C105" s="1668"/>
      <c r="D105" s="1668"/>
      <c r="E105" s="1668"/>
      <c r="F105" s="1669"/>
      <c r="G105" s="427"/>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0</v>
      </c>
      <c r="H107" s="176"/>
    </row>
    <row r="108" spans="1:8" ht="19.899999999999999" customHeight="1">
      <c r="A108" s="181" t="s">
        <v>118</v>
      </c>
      <c r="B108" s="182"/>
      <c r="C108" s="182"/>
      <c r="D108" s="182"/>
      <c r="E108" s="182"/>
      <c r="F108" s="256" t="s">
        <v>119</v>
      </c>
      <c r="G108" s="291">
        <v>430000</v>
      </c>
      <c r="H108" s="176"/>
    </row>
    <row r="109" spans="1:8" ht="19.899999999999999" customHeight="1">
      <c r="A109" s="181" t="s">
        <v>120</v>
      </c>
      <c r="B109" s="182"/>
      <c r="C109" s="182"/>
      <c r="D109" s="182"/>
      <c r="E109" s="182"/>
      <c r="F109" s="256" t="s">
        <v>121</v>
      </c>
      <c r="G109" s="291">
        <v>0</v>
      </c>
      <c r="H109" s="176"/>
    </row>
    <row r="110" spans="1:8" ht="19.899999999999999" customHeight="1">
      <c r="A110" s="181" t="s">
        <v>122</v>
      </c>
      <c r="B110" s="182"/>
      <c r="C110" s="182"/>
      <c r="D110" s="182"/>
      <c r="E110" s="182"/>
      <c r="F110" s="256" t="s">
        <v>123</v>
      </c>
      <c r="G110" s="291">
        <v>0</v>
      </c>
      <c r="H110" s="176"/>
    </row>
    <row r="111" spans="1:8" ht="19.899999999999999" customHeight="1">
      <c r="A111" s="181" t="s">
        <v>124</v>
      </c>
      <c r="B111" s="182"/>
      <c r="C111" s="182"/>
      <c r="D111" s="182"/>
      <c r="E111" s="182"/>
      <c r="F111" s="256" t="s">
        <v>125</v>
      </c>
      <c r="G111" s="291">
        <v>0</v>
      </c>
      <c r="H111" s="176"/>
    </row>
    <row r="112" spans="1:8" ht="19.899999999999999" customHeight="1">
      <c r="A112" s="181"/>
      <c r="B112" s="182"/>
      <c r="C112" s="182"/>
      <c r="D112" s="182"/>
      <c r="E112" s="182"/>
      <c r="F112" s="256"/>
      <c r="G112" s="428"/>
      <c r="H112" s="176"/>
    </row>
    <row r="113" spans="1:8" ht="19.899999999999999" customHeight="1">
      <c r="A113" s="292" t="s">
        <v>126</v>
      </c>
      <c r="B113" s="293"/>
      <c r="C113" s="293"/>
      <c r="D113" s="293"/>
      <c r="E113" s="293"/>
      <c r="F113" s="294"/>
      <c r="G113" s="253">
        <v>430000</v>
      </c>
      <c r="H113" s="176"/>
    </row>
    <row r="114" spans="1:8" ht="19.899999999999999" customHeight="1">
      <c r="A114" s="181"/>
      <c r="B114" s="182"/>
      <c r="C114" s="182"/>
      <c r="D114" s="182"/>
      <c r="E114" s="182"/>
      <c r="F114" s="203"/>
      <c r="G114" s="204"/>
      <c r="H114" s="176"/>
    </row>
    <row r="115" spans="1:8" ht="19.899999999999999" customHeight="1">
      <c r="A115" s="252" t="s">
        <v>127</v>
      </c>
      <c r="B115" s="295"/>
      <c r="C115" s="295"/>
      <c r="D115" s="295"/>
      <c r="E115" s="295"/>
      <c r="F115" s="296" t="s">
        <v>128</v>
      </c>
      <c r="G115" s="297">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253">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429"/>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3">
        <v>0</v>
      </c>
      <c r="H121" s="176"/>
    </row>
    <row r="122" spans="1:8" ht="19.899999999999999" customHeight="1">
      <c r="A122" s="181" t="s">
        <v>133</v>
      </c>
      <c r="B122" s="182"/>
      <c r="C122" s="182"/>
      <c r="D122" s="182"/>
      <c r="E122" s="182"/>
      <c r="F122" s="256" t="s">
        <v>134</v>
      </c>
      <c r="G122" s="291">
        <v>0</v>
      </c>
      <c r="H122" s="176"/>
    </row>
    <row r="123" spans="1:8" ht="19.899999999999999" customHeight="1">
      <c r="A123" s="181" t="s">
        <v>135</v>
      </c>
      <c r="B123" s="182"/>
      <c r="C123" s="182"/>
      <c r="D123" s="182"/>
      <c r="E123" s="182"/>
      <c r="F123" s="256" t="s">
        <v>136</v>
      </c>
      <c r="G123" s="291">
        <v>0</v>
      </c>
      <c r="H123" s="176"/>
    </row>
    <row r="124" spans="1:8" ht="19.899999999999999" customHeight="1">
      <c r="A124" s="181" t="s">
        <v>137</v>
      </c>
      <c r="B124" s="182"/>
      <c r="C124" s="182"/>
      <c r="D124" s="182"/>
      <c r="E124" s="182"/>
      <c r="F124" s="256" t="s">
        <v>138</v>
      </c>
      <c r="G124" s="291">
        <v>0</v>
      </c>
      <c r="H124" s="176"/>
    </row>
    <row r="125" spans="1:8" ht="19.899999999999999" customHeight="1">
      <c r="A125" s="181"/>
      <c r="B125" s="182"/>
      <c r="C125" s="182"/>
      <c r="D125" s="182"/>
      <c r="E125" s="182"/>
      <c r="F125" s="256"/>
      <c r="G125" s="428"/>
      <c r="H125" s="176"/>
    </row>
    <row r="126" spans="1:8" ht="19.899999999999999" customHeight="1">
      <c r="A126" s="186" t="s">
        <v>139</v>
      </c>
      <c r="B126" s="182"/>
      <c r="C126" s="182"/>
      <c r="D126" s="182"/>
      <c r="E126" s="182"/>
      <c r="F126" s="256"/>
      <c r="G126" s="199">
        <v>0</v>
      </c>
      <c r="H126" s="176"/>
    </row>
    <row r="127" spans="1:8" ht="19.899999999999999" customHeight="1">
      <c r="A127" s="181"/>
      <c r="B127" s="182"/>
      <c r="C127" s="182"/>
      <c r="D127" s="182"/>
      <c r="E127" s="182"/>
      <c r="F127" s="256"/>
      <c r="G127" s="286"/>
      <c r="H127" s="176"/>
    </row>
    <row r="128" spans="1:8" ht="19.899999999999999" customHeight="1">
      <c r="A128" s="1649" t="s">
        <v>140</v>
      </c>
      <c r="B128" s="1650"/>
      <c r="C128" s="1650"/>
      <c r="D128" s="1650"/>
      <c r="E128" s="1650"/>
      <c r="F128" s="1651"/>
      <c r="G128" s="430"/>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0</v>
      </c>
      <c r="H131" s="176"/>
    </row>
    <row r="132" spans="1:8" ht="19.899999999999999" customHeight="1">
      <c r="A132" s="183" t="s">
        <v>145</v>
      </c>
      <c r="B132" s="184"/>
      <c r="C132" s="184"/>
      <c r="D132" s="212"/>
      <c r="E132" s="189"/>
      <c r="F132" s="300">
        <v>49230</v>
      </c>
      <c r="G132" s="301">
        <v>1567691</v>
      </c>
      <c r="H132" s="176"/>
    </row>
    <row r="133" spans="1:8" ht="19.899999999999999" customHeight="1">
      <c r="A133" s="183" t="s">
        <v>146</v>
      </c>
      <c r="B133" s="184"/>
      <c r="C133" s="184"/>
      <c r="D133" s="212"/>
      <c r="E133" s="189"/>
      <c r="F133" s="300">
        <v>49240</v>
      </c>
      <c r="G133" s="288">
        <v>0</v>
      </c>
      <c r="H133" s="176"/>
    </row>
    <row r="134" spans="1:8" ht="19.899999999999999" customHeight="1">
      <c r="A134" s="181" t="s">
        <v>147</v>
      </c>
      <c r="B134" s="182"/>
      <c r="C134" s="182"/>
      <c r="D134" s="182"/>
      <c r="E134" s="182"/>
      <c r="F134" s="256" t="s">
        <v>148</v>
      </c>
      <c r="G134" s="288">
        <v>0</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0</v>
      </c>
      <c r="H136" s="176"/>
    </row>
    <row r="137" spans="1:8" ht="19.899999999999999" customHeight="1">
      <c r="A137" s="181" t="s">
        <v>152</v>
      </c>
      <c r="B137" s="182"/>
      <c r="C137" s="182"/>
      <c r="D137" s="182"/>
      <c r="E137" s="182"/>
      <c r="F137" s="256" t="s">
        <v>153</v>
      </c>
      <c r="G137" s="288">
        <v>0</v>
      </c>
      <c r="H137" s="176"/>
    </row>
    <row r="138" spans="1:8" ht="19.899999999999999" customHeight="1">
      <c r="A138" s="181"/>
      <c r="B138" s="182"/>
      <c r="C138" s="182"/>
      <c r="D138" s="182"/>
      <c r="E138" s="182"/>
      <c r="F138" s="256"/>
      <c r="G138" s="431"/>
      <c r="H138" s="176"/>
    </row>
    <row r="139" spans="1:8" ht="19.899999999999999" customHeight="1">
      <c r="A139" s="186" t="s">
        <v>154</v>
      </c>
      <c r="B139" s="182"/>
      <c r="C139" s="182"/>
      <c r="D139" s="182"/>
      <c r="E139" s="182"/>
      <c r="F139" s="256"/>
      <c r="G139" s="199">
        <v>1567691</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v>61843169</v>
      </c>
      <c r="H141" s="176"/>
    </row>
    <row r="142" spans="1:8" ht="19.899999999999999" customHeight="1" thickTop="1">
      <c r="A142" s="191"/>
      <c r="B142" s="192"/>
      <c r="C142" s="192"/>
      <c r="D142" s="192"/>
      <c r="E142" s="192"/>
      <c r="F142" s="217"/>
      <c r="G142" s="218"/>
      <c r="H142" s="176"/>
    </row>
    <row r="143" spans="1:8" ht="19.899999999999999" customHeight="1">
      <c r="A143" s="1652" t="s">
        <v>156</v>
      </c>
      <c r="B143" s="1653"/>
      <c r="C143" s="1653"/>
      <c r="D143" s="1653"/>
      <c r="E143" s="1653"/>
      <c r="F143" s="1654"/>
      <c r="G143" s="219"/>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1622519</v>
      </c>
      <c r="H145" s="176"/>
    </row>
    <row r="146" spans="1:8" ht="19.899999999999999" customHeight="1">
      <c r="A146" s="181" t="s">
        <v>159</v>
      </c>
      <c r="B146" s="176"/>
      <c r="C146" s="176"/>
      <c r="D146" s="176"/>
      <c r="E146" s="176"/>
      <c r="F146" s="256" t="s">
        <v>160</v>
      </c>
      <c r="G146" s="307">
        <v>1194671</v>
      </c>
      <c r="H146" s="176"/>
    </row>
    <row r="147" spans="1:8" ht="19.899999999999999" customHeight="1">
      <c r="A147" s="181" t="s">
        <v>161</v>
      </c>
      <c r="B147" s="176"/>
      <c r="C147" s="176"/>
      <c r="D147" s="176"/>
      <c r="E147" s="176"/>
      <c r="F147" s="256" t="s">
        <v>162</v>
      </c>
      <c r="G147" s="307">
        <v>457325</v>
      </c>
      <c r="H147" s="176"/>
    </row>
    <row r="148" spans="1:8" ht="19.899999999999999" customHeight="1">
      <c r="A148" s="181" t="s">
        <v>163</v>
      </c>
      <c r="B148" s="176"/>
      <c r="C148" s="176"/>
      <c r="D148" s="176"/>
      <c r="E148" s="176"/>
      <c r="F148" s="256" t="s">
        <v>164</v>
      </c>
      <c r="G148" s="307">
        <v>0</v>
      </c>
      <c r="H148" s="176"/>
    </row>
    <row r="149" spans="1:8" ht="19.899999999999999" customHeight="1">
      <c r="A149" s="181" t="s">
        <v>165</v>
      </c>
      <c r="B149" s="176"/>
      <c r="C149" s="176"/>
      <c r="D149" s="176"/>
      <c r="E149" s="176"/>
      <c r="F149" s="256" t="s">
        <v>166</v>
      </c>
      <c r="G149" s="307">
        <v>0</v>
      </c>
      <c r="H149" s="176"/>
    </row>
    <row r="150" spans="1:8" ht="19.899999999999999" customHeight="1">
      <c r="A150" s="181" t="s">
        <v>167</v>
      </c>
      <c r="B150" s="182"/>
      <c r="C150" s="182"/>
      <c r="D150" s="182"/>
      <c r="E150" s="182"/>
      <c r="F150" s="256" t="s">
        <v>168</v>
      </c>
      <c r="G150" s="307">
        <v>11292427</v>
      </c>
      <c r="H150" s="176"/>
    </row>
    <row r="151" spans="1:8" ht="19.899999999999999" customHeight="1">
      <c r="A151" s="181" t="s">
        <v>169</v>
      </c>
      <c r="B151" s="182"/>
      <c r="C151" s="182"/>
      <c r="D151" s="182"/>
      <c r="E151" s="182"/>
      <c r="F151" s="256" t="s">
        <v>170</v>
      </c>
      <c r="G151" s="307">
        <v>0</v>
      </c>
      <c r="H151" s="176"/>
    </row>
    <row r="152" spans="1:8" ht="19.899999999999999" customHeight="1">
      <c r="A152" s="181" t="s">
        <v>171</v>
      </c>
      <c r="B152" s="182"/>
      <c r="C152" s="182"/>
      <c r="D152" s="182"/>
      <c r="E152" s="182"/>
      <c r="F152" s="256" t="s">
        <v>172</v>
      </c>
      <c r="G152" s="307">
        <v>0</v>
      </c>
      <c r="H152" s="176"/>
    </row>
    <row r="153" spans="1:8" ht="19.899999999999999" customHeight="1">
      <c r="A153" s="181" t="s">
        <v>173</v>
      </c>
      <c r="B153" s="182"/>
      <c r="C153" s="182"/>
      <c r="D153" s="182"/>
      <c r="E153" s="182"/>
      <c r="F153" s="256" t="s">
        <v>174</v>
      </c>
      <c r="G153" s="307">
        <v>0</v>
      </c>
      <c r="H153" s="176"/>
    </row>
    <row r="154" spans="1:8" ht="19.899999999999999" customHeight="1">
      <c r="A154" s="181" t="s">
        <v>175</v>
      </c>
      <c r="B154" s="182"/>
      <c r="C154" s="182"/>
      <c r="D154" s="182"/>
      <c r="E154" s="182"/>
      <c r="F154" s="256" t="s">
        <v>176</v>
      </c>
      <c r="G154" s="307">
        <v>0</v>
      </c>
      <c r="H154" s="176"/>
    </row>
    <row r="155" spans="1:8" ht="19.899999999999999" customHeight="1">
      <c r="A155" s="181" t="s">
        <v>177</v>
      </c>
      <c r="B155" s="182"/>
      <c r="C155" s="182"/>
      <c r="D155" s="182"/>
      <c r="E155" s="182"/>
      <c r="F155" s="259">
        <v>52500</v>
      </c>
      <c r="G155" s="307">
        <v>0</v>
      </c>
      <c r="H155" s="176"/>
    </row>
    <row r="156" spans="1:8" ht="19.899999999999999" customHeight="1">
      <c r="A156" s="181" t="s">
        <v>178</v>
      </c>
      <c r="B156" s="182"/>
      <c r="C156" s="182"/>
      <c r="D156" s="182"/>
      <c r="E156" s="182"/>
      <c r="F156" s="256" t="s">
        <v>179</v>
      </c>
      <c r="G156" s="307">
        <v>0</v>
      </c>
      <c r="H156" s="176"/>
    </row>
    <row r="157" spans="1:8" ht="19.899999999999999" customHeight="1">
      <c r="A157" s="181" t="s">
        <v>180</v>
      </c>
      <c r="B157" s="182"/>
      <c r="C157" s="182"/>
      <c r="D157" s="182"/>
      <c r="E157" s="182"/>
      <c r="F157" s="256" t="s">
        <v>181</v>
      </c>
      <c r="G157" s="307">
        <v>0</v>
      </c>
      <c r="H157" s="176"/>
    </row>
    <row r="158" spans="1:8" ht="19.899999999999999" customHeight="1">
      <c r="A158" s="181" t="s">
        <v>182</v>
      </c>
      <c r="B158" s="182"/>
      <c r="C158" s="182"/>
      <c r="D158" s="182"/>
      <c r="E158" s="182"/>
      <c r="F158" s="256" t="s">
        <v>183</v>
      </c>
      <c r="G158" s="307">
        <v>0</v>
      </c>
      <c r="H158" s="176"/>
    </row>
    <row r="159" spans="1:8" ht="19.899999999999999" customHeight="1">
      <c r="A159" s="181" t="s">
        <v>184</v>
      </c>
      <c r="B159" s="182"/>
      <c r="C159" s="182"/>
      <c r="D159" s="182"/>
      <c r="E159" s="182"/>
      <c r="F159" s="256" t="s">
        <v>185</v>
      </c>
      <c r="G159" s="307">
        <v>0</v>
      </c>
      <c r="H159" s="176"/>
    </row>
    <row r="160" spans="1:8" ht="19.899999999999999" customHeight="1">
      <c r="A160" s="181" t="s">
        <v>186</v>
      </c>
      <c r="B160" s="182"/>
      <c r="C160" s="182"/>
      <c r="D160" s="182"/>
      <c r="E160" s="182"/>
      <c r="F160" s="256" t="s">
        <v>187</v>
      </c>
      <c r="G160" s="307">
        <v>7194623</v>
      </c>
      <c r="H160" s="176"/>
    </row>
    <row r="161" spans="1:8" ht="19.899999999999999" customHeight="1">
      <c r="A161" s="181" t="s">
        <v>188</v>
      </c>
      <c r="B161" s="182"/>
      <c r="C161" s="182"/>
      <c r="D161" s="182"/>
      <c r="E161" s="182"/>
      <c r="F161" s="256" t="s">
        <v>189</v>
      </c>
      <c r="G161" s="307">
        <v>0</v>
      </c>
      <c r="H161" s="176"/>
    </row>
    <row r="162" spans="1:8" ht="19.899999999999999" customHeight="1">
      <c r="A162" s="181" t="s">
        <v>190</v>
      </c>
      <c r="B162" s="182"/>
      <c r="C162" s="182"/>
      <c r="D162" s="182"/>
      <c r="E162" s="182"/>
      <c r="F162" s="256" t="s">
        <v>191</v>
      </c>
      <c r="G162" s="307">
        <v>0</v>
      </c>
      <c r="H162" s="176"/>
    </row>
    <row r="163" spans="1:8" ht="19.899999999999999" customHeight="1">
      <c r="A163" s="181" t="s">
        <v>192</v>
      </c>
      <c r="B163" s="182"/>
      <c r="C163" s="182"/>
      <c r="D163" s="182"/>
      <c r="E163" s="182"/>
      <c r="F163" s="256" t="s">
        <v>193</v>
      </c>
      <c r="G163" s="307">
        <v>3995351</v>
      </c>
      <c r="H163" s="176"/>
    </row>
    <row r="164" spans="1:8" ht="19.899999999999999" customHeight="1">
      <c r="A164" s="181" t="s">
        <v>194</v>
      </c>
      <c r="B164" s="182"/>
      <c r="C164" s="182"/>
      <c r="D164" s="182"/>
      <c r="E164" s="182"/>
      <c r="F164" s="256" t="s">
        <v>195</v>
      </c>
      <c r="G164" s="307">
        <v>0</v>
      </c>
      <c r="H164" s="176"/>
    </row>
    <row r="165" spans="1:8" ht="19.899999999999999" customHeight="1">
      <c r="A165" s="181" t="s">
        <v>196</v>
      </c>
      <c r="B165" s="182"/>
      <c r="C165" s="182"/>
      <c r="D165" s="182"/>
      <c r="E165" s="182"/>
      <c r="F165" s="256" t="s">
        <v>197</v>
      </c>
      <c r="G165" s="307">
        <v>5458271</v>
      </c>
      <c r="H165" s="176"/>
    </row>
    <row r="166" spans="1:8" ht="19.899999999999999" customHeight="1">
      <c r="A166" s="181" t="s">
        <v>198</v>
      </c>
      <c r="B166" s="182"/>
      <c r="C166" s="182"/>
      <c r="D166" s="182"/>
      <c r="E166" s="182"/>
      <c r="F166" s="256" t="s">
        <v>199</v>
      </c>
      <c r="G166" s="307">
        <v>0</v>
      </c>
      <c r="H166" s="176"/>
    </row>
    <row r="167" spans="1:8" ht="19.899999999999999" customHeight="1">
      <c r="A167" s="181" t="s">
        <v>200</v>
      </c>
      <c r="B167" s="182"/>
      <c r="C167" s="182"/>
      <c r="D167" s="182"/>
      <c r="E167" s="182"/>
      <c r="F167" s="256" t="s">
        <v>201</v>
      </c>
      <c r="G167" s="307">
        <v>0</v>
      </c>
      <c r="H167" s="176"/>
    </row>
    <row r="168" spans="1:8" ht="19.899999999999999" customHeight="1">
      <c r="A168" s="181" t="s">
        <v>202</v>
      </c>
      <c r="B168" s="182"/>
      <c r="C168" s="182"/>
      <c r="D168" s="182"/>
      <c r="E168" s="182"/>
      <c r="F168" s="256" t="s">
        <v>203</v>
      </c>
      <c r="G168" s="307">
        <v>0</v>
      </c>
      <c r="H168" s="176"/>
    </row>
    <row r="169" spans="1:8" ht="19.899999999999999" customHeight="1">
      <c r="A169" s="181" t="s">
        <v>204</v>
      </c>
      <c r="B169" s="182"/>
      <c r="C169" s="182"/>
      <c r="D169" s="182"/>
      <c r="E169" s="182"/>
      <c r="F169" s="256" t="s">
        <v>205</v>
      </c>
      <c r="G169" s="307">
        <v>3024170</v>
      </c>
      <c r="H169" s="176"/>
    </row>
    <row r="170" spans="1:8" ht="19.899999999999999" customHeight="1">
      <c r="A170" s="181" t="s">
        <v>206</v>
      </c>
      <c r="B170" s="182"/>
      <c r="C170" s="182"/>
      <c r="D170" s="182"/>
      <c r="E170" s="182"/>
      <c r="F170" s="259">
        <v>56001</v>
      </c>
      <c r="G170" s="307">
        <v>0</v>
      </c>
      <c r="H170" s="176"/>
    </row>
    <row r="171" spans="1:8" ht="19.899999999999999" customHeight="1">
      <c r="A171" s="181" t="s">
        <v>207</v>
      </c>
      <c r="B171" s="182"/>
      <c r="C171" s="182"/>
      <c r="D171" s="182"/>
      <c r="E171" s="182"/>
      <c r="F171" s="259">
        <v>56002</v>
      </c>
      <c r="G171" s="307">
        <v>0</v>
      </c>
      <c r="H171" s="176"/>
    </row>
    <row r="172" spans="1:8" ht="19.899999999999999" customHeight="1">
      <c r="A172" s="181" t="s">
        <v>208</v>
      </c>
      <c r="B172" s="182"/>
      <c r="C172" s="182"/>
      <c r="D172" s="182"/>
      <c r="E172" s="182"/>
      <c r="F172" s="259">
        <v>56003</v>
      </c>
      <c r="G172" s="307">
        <v>0</v>
      </c>
      <c r="H172" s="176"/>
    </row>
    <row r="173" spans="1:8" ht="19.899999999999999" customHeight="1">
      <c r="A173" s="181" t="s">
        <v>209</v>
      </c>
      <c r="B173" s="182"/>
      <c r="C173" s="182"/>
      <c r="D173" s="182"/>
      <c r="E173" s="182"/>
      <c r="F173" s="308" t="s">
        <v>210</v>
      </c>
      <c r="G173" s="307">
        <v>0</v>
      </c>
      <c r="H173" s="176"/>
    </row>
    <row r="174" spans="1:8" ht="19.899999999999999" customHeight="1">
      <c r="A174" s="181" t="s">
        <v>211</v>
      </c>
      <c r="B174" s="182"/>
      <c r="C174" s="182"/>
      <c r="D174" s="182"/>
      <c r="E174" s="182"/>
      <c r="F174" s="256" t="s">
        <v>212</v>
      </c>
      <c r="G174" s="307">
        <v>0</v>
      </c>
      <c r="H174" s="176"/>
    </row>
    <row r="175" spans="1:8" ht="19.899999999999999" customHeight="1">
      <c r="A175" s="209" t="s">
        <v>213</v>
      </c>
      <c r="B175" s="176"/>
      <c r="C175" s="176"/>
      <c r="D175" s="176"/>
      <c r="E175" s="176"/>
      <c r="F175" s="298" t="s">
        <v>214</v>
      </c>
      <c r="G175" s="307">
        <v>495270</v>
      </c>
      <c r="H175" s="176"/>
    </row>
    <row r="176" spans="1:8" ht="19.899999999999999" customHeight="1">
      <c r="A176" s="181" t="s">
        <v>215</v>
      </c>
      <c r="B176" s="182"/>
      <c r="C176" s="182"/>
      <c r="D176" s="182"/>
      <c r="E176" s="182"/>
      <c r="F176" s="256" t="s">
        <v>216</v>
      </c>
      <c r="G176" s="307">
        <v>2355759</v>
      </c>
      <c r="H176" s="176"/>
    </row>
    <row r="177" spans="1:8" ht="19.899999999999999" customHeight="1">
      <c r="A177" s="181" t="s">
        <v>217</v>
      </c>
      <c r="B177" s="182"/>
      <c r="C177" s="182"/>
      <c r="D177" s="182"/>
      <c r="E177" s="182"/>
      <c r="F177" s="256" t="s">
        <v>218</v>
      </c>
      <c r="G177" s="307">
        <v>0</v>
      </c>
      <c r="H177" s="176"/>
    </row>
    <row r="178" spans="1:8" ht="19.899999999999999" customHeight="1">
      <c r="A178" s="181" t="s">
        <v>219</v>
      </c>
      <c r="B178" s="182"/>
      <c r="C178" s="182"/>
      <c r="D178" s="182"/>
      <c r="E178" s="182"/>
      <c r="F178" s="256" t="s">
        <v>220</v>
      </c>
      <c r="G178" s="307">
        <v>0</v>
      </c>
      <c r="H178" s="176"/>
    </row>
    <row r="179" spans="1:8" ht="19.899999999999999" customHeight="1">
      <c r="A179" s="181" t="s">
        <v>221</v>
      </c>
      <c r="B179" s="182"/>
      <c r="C179" s="182"/>
      <c r="D179" s="182"/>
      <c r="E179" s="182"/>
      <c r="F179" s="256" t="s">
        <v>222</v>
      </c>
      <c r="G179" s="307">
        <v>0</v>
      </c>
      <c r="H179" s="176"/>
    </row>
    <row r="180" spans="1:8" ht="19.899999999999999" customHeight="1">
      <c r="A180" s="181" t="s">
        <v>223</v>
      </c>
      <c r="B180" s="182"/>
      <c r="C180" s="182"/>
      <c r="D180" s="182"/>
      <c r="E180" s="182"/>
      <c r="F180" s="256" t="s">
        <v>224</v>
      </c>
      <c r="G180" s="307">
        <v>128941</v>
      </c>
      <c r="H180" s="176"/>
    </row>
    <row r="181" spans="1:8" ht="19.899999999999999" customHeight="1">
      <c r="A181" s="181" t="s">
        <v>225</v>
      </c>
      <c r="B181" s="182"/>
      <c r="C181" s="182"/>
      <c r="D181" s="182"/>
      <c r="E181" s="182"/>
      <c r="F181" s="256" t="s">
        <v>226</v>
      </c>
      <c r="G181" s="307">
        <v>0</v>
      </c>
      <c r="H181" s="176"/>
    </row>
    <row r="182" spans="1:8" ht="19.899999999999999" customHeight="1">
      <c r="A182" s="181" t="s">
        <v>227</v>
      </c>
      <c r="B182" s="182"/>
      <c r="C182" s="182"/>
      <c r="D182" s="182"/>
      <c r="E182" s="182"/>
      <c r="F182" s="256" t="s">
        <v>228</v>
      </c>
      <c r="G182" s="307">
        <v>0</v>
      </c>
      <c r="H182" s="176"/>
    </row>
    <row r="183" spans="1:8" ht="19.899999999999999" customHeight="1">
      <c r="A183" s="181" t="s">
        <v>229</v>
      </c>
      <c r="B183" s="182"/>
      <c r="C183" s="182"/>
      <c r="D183" s="182"/>
      <c r="E183" s="182"/>
      <c r="F183" s="256" t="s">
        <v>230</v>
      </c>
      <c r="G183" s="307">
        <v>2322722</v>
      </c>
      <c r="H183" s="176"/>
    </row>
    <row r="184" spans="1:8" ht="19.899999999999999" customHeight="1">
      <c r="A184" s="181" t="s">
        <v>231</v>
      </c>
      <c r="B184" s="182"/>
      <c r="C184" s="182"/>
      <c r="D184" s="182"/>
      <c r="E184" s="182"/>
      <c r="F184" s="256" t="s">
        <v>232</v>
      </c>
      <c r="G184" s="307">
        <v>2824447</v>
      </c>
      <c r="H184" s="176"/>
    </row>
    <row r="185" spans="1:8" ht="19.899999999999999" customHeight="1">
      <c r="A185" s="181" t="s">
        <v>233</v>
      </c>
      <c r="B185" s="182"/>
      <c r="C185" s="182"/>
      <c r="D185" s="182"/>
      <c r="E185" s="182"/>
      <c r="F185" s="256" t="s">
        <v>234</v>
      </c>
      <c r="G185" s="307">
        <v>0</v>
      </c>
      <c r="H185" s="176"/>
    </row>
    <row r="186" spans="1:8" ht="19.899999999999999" customHeight="1">
      <c r="A186" s="181" t="s">
        <v>235</v>
      </c>
      <c r="B186" s="182"/>
      <c r="C186" s="182"/>
      <c r="D186" s="182"/>
      <c r="E186" s="182"/>
      <c r="F186" s="256" t="s">
        <v>236</v>
      </c>
      <c r="G186" s="307">
        <v>0</v>
      </c>
      <c r="H186" s="176"/>
    </row>
    <row r="187" spans="1:8" ht="19.899999999999999" customHeight="1">
      <c r="A187" s="181" t="s">
        <v>237</v>
      </c>
      <c r="B187" s="182"/>
      <c r="C187" s="182"/>
      <c r="D187" s="182"/>
      <c r="E187" s="182"/>
      <c r="F187" s="256" t="s">
        <v>238</v>
      </c>
      <c r="G187" s="307">
        <v>0</v>
      </c>
      <c r="H187" s="176"/>
    </row>
    <row r="188" spans="1:8" ht="19.899999999999999" customHeight="1">
      <c r="A188" s="181" t="s">
        <v>239</v>
      </c>
      <c r="B188" s="182"/>
      <c r="C188" s="182"/>
      <c r="D188" s="182"/>
      <c r="E188" s="182"/>
      <c r="F188" s="309">
        <v>59600</v>
      </c>
      <c r="G188" s="307">
        <v>0</v>
      </c>
      <c r="H188" s="176"/>
    </row>
    <row r="189" spans="1:8" ht="19.899999999999999" customHeight="1">
      <c r="A189" s="181" t="s">
        <v>240</v>
      </c>
      <c r="B189" s="182"/>
      <c r="C189" s="182"/>
      <c r="D189" s="182"/>
      <c r="E189" s="182"/>
      <c r="F189" s="256" t="s">
        <v>241</v>
      </c>
      <c r="G189" s="307">
        <v>4900897</v>
      </c>
      <c r="H189" s="176"/>
    </row>
    <row r="190" spans="1:8" ht="19.899999999999999" customHeight="1">
      <c r="A190" s="181" t="s">
        <v>242</v>
      </c>
      <c r="B190" s="182"/>
      <c r="C190" s="182"/>
      <c r="D190" s="182"/>
      <c r="E190" s="182"/>
      <c r="F190" s="256" t="s">
        <v>243</v>
      </c>
      <c r="G190" s="307">
        <v>0</v>
      </c>
      <c r="H190" s="176"/>
    </row>
    <row r="191" spans="1:8" ht="19.899999999999999" customHeight="1">
      <c r="A191" s="181" t="s">
        <v>244</v>
      </c>
      <c r="B191" s="182"/>
      <c r="C191" s="182"/>
      <c r="D191" s="182"/>
      <c r="E191" s="182"/>
      <c r="F191" s="256" t="s">
        <v>245</v>
      </c>
      <c r="G191" s="307">
        <v>875776</v>
      </c>
      <c r="H191" s="176"/>
    </row>
    <row r="192" spans="1:8" ht="19.899999999999999" customHeight="1">
      <c r="A192" s="181"/>
      <c r="B192" s="182"/>
      <c r="C192" s="182"/>
      <c r="D192" s="182"/>
      <c r="E192" s="182"/>
      <c r="F192" s="256"/>
      <c r="G192" s="432"/>
      <c r="H192" s="176"/>
    </row>
    <row r="193" spans="1:8" ht="19.899999999999999" customHeight="1">
      <c r="A193" s="220" t="s">
        <v>246</v>
      </c>
      <c r="B193" s="221"/>
      <c r="C193" s="221"/>
      <c r="D193" s="221"/>
      <c r="E193" s="221"/>
      <c r="F193" s="222"/>
      <c r="G193" s="223">
        <v>48143169</v>
      </c>
      <c r="H193" s="176"/>
    </row>
    <row r="194" spans="1:8" ht="19.899999999999999" customHeight="1">
      <c r="A194" s="224"/>
      <c r="B194" s="225"/>
      <c r="C194" s="225"/>
      <c r="D194" s="225"/>
      <c r="E194" s="225"/>
      <c r="F194" s="310"/>
      <c r="G194" s="311"/>
      <c r="H194" s="176"/>
    </row>
    <row r="195" spans="1:8" ht="19.899999999999999" customHeight="1">
      <c r="A195" s="433" t="s">
        <v>247</v>
      </c>
      <c r="B195" s="434"/>
      <c r="C195" s="434"/>
      <c r="D195" s="434"/>
      <c r="E195" s="434"/>
      <c r="F195" s="435"/>
      <c r="G195" s="436"/>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834087</v>
      </c>
      <c r="H197" s="176"/>
    </row>
    <row r="198" spans="1:8" ht="19.899999999999999" customHeight="1">
      <c r="A198" s="181" t="s">
        <v>250</v>
      </c>
      <c r="B198" s="182"/>
      <c r="C198" s="182"/>
      <c r="D198" s="182"/>
      <c r="E198" s="182"/>
      <c r="F198" s="256" t="s">
        <v>251</v>
      </c>
      <c r="G198" s="307">
        <v>61840</v>
      </c>
      <c r="H198" s="176"/>
    </row>
    <row r="199" spans="1:8" ht="19.899999999999999" customHeight="1">
      <c r="A199" s="181" t="s">
        <v>252</v>
      </c>
      <c r="B199" s="182"/>
      <c r="C199" s="182"/>
      <c r="D199" s="182"/>
      <c r="E199" s="182"/>
      <c r="F199" s="256" t="s">
        <v>253</v>
      </c>
      <c r="G199" s="307">
        <v>386471</v>
      </c>
      <c r="H199" s="176"/>
    </row>
    <row r="200" spans="1:8" ht="19.899999999999999" customHeight="1">
      <c r="A200" s="181" t="s">
        <v>254</v>
      </c>
      <c r="B200" s="182"/>
      <c r="C200" s="182"/>
      <c r="D200" s="182"/>
      <c r="E200" s="182"/>
      <c r="F200" s="256" t="s">
        <v>255</v>
      </c>
      <c r="G200" s="307">
        <v>226598</v>
      </c>
      <c r="H200" s="176"/>
    </row>
    <row r="201" spans="1:8" ht="19.899999999999999" customHeight="1">
      <c r="A201" s="181" t="s">
        <v>256</v>
      </c>
      <c r="B201" s="182"/>
      <c r="C201" s="182"/>
      <c r="D201" s="182"/>
      <c r="E201" s="182"/>
      <c r="F201" s="256" t="s">
        <v>257</v>
      </c>
      <c r="G201" s="307">
        <v>1376647</v>
      </c>
      <c r="H201" s="176"/>
    </row>
    <row r="202" spans="1:8" ht="19.899999999999999" customHeight="1">
      <c r="A202" s="181" t="s">
        <v>258</v>
      </c>
      <c r="B202" s="182"/>
      <c r="C202" s="182"/>
      <c r="D202" s="182"/>
      <c r="E202" s="182"/>
      <c r="F202" s="256" t="s">
        <v>259</v>
      </c>
      <c r="G202" s="307">
        <v>284641</v>
      </c>
      <c r="H202" s="176"/>
    </row>
    <row r="203" spans="1:8" ht="19.899999999999999" customHeight="1">
      <c r="A203" s="181" t="s">
        <v>260</v>
      </c>
      <c r="B203" s="182"/>
      <c r="C203" s="182"/>
      <c r="D203" s="182"/>
      <c r="E203" s="182"/>
      <c r="F203" s="256" t="s">
        <v>261</v>
      </c>
      <c r="G203" s="307">
        <v>1073004</v>
      </c>
      <c r="H203" s="176"/>
    </row>
    <row r="204" spans="1:8" ht="19.899999999999999" customHeight="1">
      <c r="A204" s="181" t="s">
        <v>262</v>
      </c>
      <c r="B204" s="182"/>
      <c r="C204" s="182"/>
      <c r="D204" s="182"/>
      <c r="E204" s="182"/>
      <c r="F204" s="256" t="s">
        <v>263</v>
      </c>
      <c r="G204" s="307">
        <v>2290745</v>
      </c>
      <c r="H204" s="176"/>
    </row>
    <row r="205" spans="1:8" ht="19.899999999999999" customHeight="1">
      <c r="A205" s="181" t="s">
        <v>264</v>
      </c>
      <c r="B205" s="182"/>
      <c r="C205" s="182"/>
      <c r="D205" s="182"/>
      <c r="E205" s="182"/>
      <c r="F205" s="256" t="s">
        <v>265</v>
      </c>
      <c r="G205" s="307">
        <v>0</v>
      </c>
      <c r="H205" s="176"/>
    </row>
    <row r="206" spans="1:8" ht="19.899999999999999" customHeight="1">
      <c r="A206" s="181" t="s">
        <v>266</v>
      </c>
      <c r="B206" s="182"/>
      <c r="C206" s="182"/>
      <c r="D206" s="182"/>
      <c r="E206" s="182"/>
      <c r="F206" s="256" t="s">
        <v>267</v>
      </c>
      <c r="G206" s="307">
        <v>0</v>
      </c>
      <c r="H206" s="176"/>
    </row>
    <row r="207" spans="1:8" ht="19.899999999999999" customHeight="1">
      <c r="A207" s="181" t="s">
        <v>268</v>
      </c>
      <c r="B207" s="182"/>
      <c r="C207" s="182"/>
      <c r="D207" s="182"/>
      <c r="E207" s="182"/>
      <c r="F207" s="256" t="s">
        <v>269</v>
      </c>
      <c r="G207" s="307">
        <v>0</v>
      </c>
      <c r="H207" s="176"/>
    </row>
    <row r="208" spans="1:8" ht="19.899999999999999" customHeight="1">
      <c r="A208" s="181" t="s">
        <v>270</v>
      </c>
      <c r="B208" s="182"/>
      <c r="C208" s="182"/>
      <c r="D208" s="182"/>
      <c r="E208" s="182"/>
      <c r="F208" s="256" t="s">
        <v>271</v>
      </c>
      <c r="G208" s="307">
        <v>0</v>
      </c>
      <c r="H208" s="176"/>
    </row>
    <row r="209" spans="1:8" ht="19.899999999999999" customHeight="1">
      <c r="A209" s="181" t="s">
        <v>272</v>
      </c>
      <c r="B209" s="182"/>
      <c r="C209" s="182"/>
      <c r="D209" s="182"/>
      <c r="E209" s="182"/>
      <c r="F209" s="256" t="s">
        <v>273</v>
      </c>
      <c r="G209" s="307">
        <v>34604</v>
      </c>
      <c r="H209" s="176"/>
    </row>
    <row r="210" spans="1:8" ht="19.899999999999999" customHeight="1">
      <c r="A210" s="181" t="s">
        <v>274</v>
      </c>
      <c r="B210" s="176"/>
      <c r="C210" s="176"/>
      <c r="D210" s="176"/>
      <c r="E210" s="176"/>
      <c r="F210" s="256" t="s">
        <v>275</v>
      </c>
      <c r="G210" s="307">
        <v>248</v>
      </c>
      <c r="H210" s="176"/>
    </row>
    <row r="211" spans="1:8" ht="19.899999999999999" customHeight="1">
      <c r="A211" s="181" t="s">
        <v>276</v>
      </c>
      <c r="B211" s="176"/>
      <c r="C211" s="176"/>
      <c r="D211" s="176"/>
      <c r="E211" s="176"/>
      <c r="F211" s="259">
        <v>64007</v>
      </c>
      <c r="G211" s="307">
        <v>0</v>
      </c>
      <c r="H211" s="176"/>
    </row>
    <row r="212" spans="1:8" ht="19.899999999999999" customHeight="1">
      <c r="A212" s="181" t="s">
        <v>277</v>
      </c>
      <c r="B212" s="182"/>
      <c r="C212" s="182"/>
      <c r="D212" s="182"/>
      <c r="E212" s="182"/>
      <c r="F212" s="256" t="s">
        <v>278</v>
      </c>
      <c r="G212" s="307">
        <v>1651908</v>
      </c>
      <c r="H212" s="176"/>
    </row>
    <row r="213" spans="1:8" ht="19.899999999999999" customHeight="1">
      <c r="A213" s="181" t="s">
        <v>279</v>
      </c>
      <c r="B213" s="182"/>
      <c r="C213" s="182"/>
      <c r="D213" s="182"/>
      <c r="E213" s="182"/>
      <c r="F213" s="256" t="s">
        <v>280</v>
      </c>
      <c r="G213" s="307">
        <v>0</v>
      </c>
      <c r="H213" s="176"/>
    </row>
    <row r="214" spans="1:8" ht="19.899999999999999" customHeight="1">
      <c r="A214" s="181" t="s">
        <v>281</v>
      </c>
      <c r="B214" s="182"/>
      <c r="C214" s="182"/>
      <c r="D214" s="182"/>
      <c r="E214" s="182"/>
      <c r="F214" s="256" t="s">
        <v>282</v>
      </c>
      <c r="G214" s="307">
        <v>0</v>
      </c>
      <c r="H214" s="176"/>
    </row>
    <row r="215" spans="1:8" ht="19.899999999999999" customHeight="1">
      <c r="A215" s="181" t="s">
        <v>283</v>
      </c>
      <c r="B215" s="182"/>
      <c r="C215" s="182"/>
      <c r="D215" s="182"/>
      <c r="E215" s="182"/>
      <c r="F215" s="256" t="s">
        <v>284</v>
      </c>
      <c r="G215" s="307">
        <v>686826</v>
      </c>
      <c r="H215" s="176"/>
    </row>
    <row r="216" spans="1:8" ht="19.899999999999999" customHeight="1">
      <c r="A216" s="181" t="s">
        <v>285</v>
      </c>
      <c r="B216" s="182"/>
      <c r="C216" s="182"/>
      <c r="D216" s="182"/>
      <c r="E216" s="182"/>
      <c r="F216" s="256" t="s">
        <v>286</v>
      </c>
      <c r="G216" s="307">
        <v>1930222</v>
      </c>
      <c r="H216" s="176"/>
    </row>
    <row r="217" spans="1:8" ht="19.899999999999999" customHeight="1">
      <c r="A217" s="181" t="s">
        <v>287</v>
      </c>
      <c r="B217" s="176"/>
      <c r="C217" s="176"/>
      <c r="D217" s="176"/>
      <c r="E217" s="176"/>
      <c r="F217" s="298" t="s">
        <v>288</v>
      </c>
      <c r="G217" s="307">
        <v>371468</v>
      </c>
      <c r="H217" s="176"/>
    </row>
    <row r="218" spans="1:8" ht="19.899999999999999" customHeight="1">
      <c r="A218" s="181" t="s">
        <v>289</v>
      </c>
      <c r="B218" s="182"/>
      <c r="C218" s="182"/>
      <c r="D218" s="182"/>
      <c r="E218" s="182"/>
      <c r="F218" s="256" t="s">
        <v>290</v>
      </c>
      <c r="G218" s="307">
        <v>222374</v>
      </c>
      <c r="H218" s="176"/>
    </row>
    <row r="219" spans="1:8" ht="19.899999999999999" customHeight="1">
      <c r="A219" s="181" t="s">
        <v>291</v>
      </c>
      <c r="B219" s="182"/>
      <c r="C219" s="182"/>
      <c r="D219" s="182"/>
      <c r="E219" s="182"/>
      <c r="F219" s="256" t="s">
        <v>292</v>
      </c>
      <c r="G219" s="307">
        <v>884905</v>
      </c>
      <c r="H219" s="176"/>
    </row>
    <row r="220" spans="1:8" ht="19.899999999999999" customHeight="1">
      <c r="A220" s="183" t="s">
        <v>293</v>
      </c>
      <c r="B220" s="184"/>
      <c r="C220" s="184"/>
      <c r="D220" s="184"/>
      <c r="E220" s="184"/>
      <c r="F220" s="271" t="s">
        <v>294</v>
      </c>
      <c r="G220" s="307">
        <v>254926</v>
      </c>
      <c r="H220" s="176"/>
    </row>
    <row r="221" spans="1:8" ht="19.899999999999999" customHeight="1">
      <c r="A221" s="181" t="s">
        <v>295</v>
      </c>
      <c r="B221" s="182"/>
      <c r="C221" s="182"/>
      <c r="D221" s="182"/>
      <c r="E221" s="182"/>
      <c r="F221" s="285" t="s">
        <v>296</v>
      </c>
      <c r="G221" s="307">
        <v>0</v>
      </c>
      <c r="H221" s="176"/>
    </row>
    <row r="222" spans="1:8" ht="19.899999999999999" customHeight="1">
      <c r="A222" s="181" t="s">
        <v>297</v>
      </c>
      <c r="B222" s="182"/>
      <c r="C222" s="182"/>
      <c r="D222" s="182"/>
      <c r="E222" s="182"/>
      <c r="F222" s="256" t="s">
        <v>298</v>
      </c>
      <c r="G222" s="307">
        <v>0</v>
      </c>
      <c r="H222" s="176"/>
    </row>
    <row r="223" spans="1:8" ht="19.899999999999999" customHeight="1">
      <c r="A223" s="181" t="s">
        <v>299</v>
      </c>
      <c r="B223" s="182"/>
      <c r="C223" s="182"/>
      <c r="D223" s="182"/>
      <c r="E223" s="182"/>
      <c r="F223" s="256" t="s">
        <v>300</v>
      </c>
      <c r="G223" s="307">
        <v>0</v>
      </c>
      <c r="H223" s="176"/>
    </row>
    <row r="224" spans="1:8" ht="19.899999999999999" customHeight="1">
      <c r="A224" s="181" t="s">
        <v>301</v>
      </c>
      <c r="B224" s="182"/>
      <c r="C224" s="182"/>
      <c r="D224" s="182"/>
      <c r="E224" s="182"/>
      <c r="F224" s="256" t="s">
        <v>302</v>
      </c>
      <c r="G224" s="307">
        <v>0</v>
      </c>
      <c r="H224" s="176"/>
    </row>
    <row r="225" spans="1:9" ht="19.899999999999999" customHeight="1">
      <c r="A225" s="181" t="s">
        <v>303</v>
      </c>
      <c r="B225" s="182"/>
      <c r="C225" s="182"/>
      <c r="D225" s="182"/>
      <c r="E225" s="182"/>
      <c r="F225" s="256" t="s">
        <v>304</v>
      </c>
      <c r="G225" s="307">
        <v>0</v>
      </c>
      <c r="H225" s="176"/>
    </row>
    <row r="226" spans="1:9" ht="19.899999999999999" customHeight="1">
      <c r="A226" s="181" t="s">
        <v>305</v>
      </c>
      <c r="B226" s="182"/>
      <c r="C226" s="182"/>
      <c r="D226" s="182"/>
      <c r="E226" s="182"/>
      <c r="F226" s="256" t="s">
        <v>306</v>
      </c>
      <c r="G226" s="307">
        <v>0</v>
      </c>
      <c r="H226" s="176"/>
    </row>
    <row r="227" spans="1:9" ht="19.899999999999999" customHeight="1">
      <c r="A227" s="226" t="s">
        <v>307</v>
      </c>
      <c r="B227" s="182"/>
      <c r="C227" s="182"/>
      <c r="D227" s="227"/>
      <c r="E227" s="182"/>
      <c r="F227" s="312" t="s">
        <v>308</v>
      </c>
      <c r="G227" s="307">
        <v>0</v>
      </c>
      <c r="H227" s="176"/>
    </row>
    <row r="228" spans="1:9" ht="19.899999999999999" customHeight="1">
      <c r="A228" s="226" t="s">
        <v>309</v>
      </c>
      <c r="B228" s="228"/>
      <c r="C228" s="228"/>
      <c r="D228" s="229"/>
      <c r="E228" s="228"/>
      <c r="F228" s="313" t="s">
        <v>310</v>
      </c>
      <c r="G228" s="307">
        <v>0</v>
      </c>
      <c r="H228" s="176"/>
    </row>
    <row r="229" spans="1:9" ht="19.899999999999999" customHeight="1">
      <c r="A229" s="226" t="s">
        <v>311</v>
      </c>
      <c r="B229" s="228"/>
      <c r="C229" s="228"/>
      <c r="D229" s="229"/>
      <c r="E229" s="228"/>
      <c r="F229" s="313" t="s">
        <v>312</v>
      </c>
      <c r="G229" s="307">
        <v>0</v>
      </c>
      <c r="H229" s="176"/>
    </row>
    <row r="230" spans="1:9" ht="19.899999999999999" customHeight="1">
      <c r="A230" s="226" t="s">
        <v>313</v>
      </c>
      <c r="B230" s="228"/>
      <c r="C230" s="228"/>
      <c r="D230" s="229"/>
      <c r="E230" s="228"/>
      <c r="F230" s="314" t="s">
        <v>314</v>
      </c>
      <c r="G230" s="307">
        <v>0</v>
      </c>
      <c r="H230" s="176"/>
    </row>
    <row r="231" spans="1:9" ht="19.899999999999999" customHeight="1">
      <c r="A231" s="226" t="s">
        <v>315</v>
      </c>
      <c r="B231" s="228"/>
      <c r="C231" s="228"/>
      <c r="D231" s="229"/>
      <c r="E231" s="228"/>
      <c r="F231" s="315">
        <v>69270</v>
      </c>
      <c r="G231" s="307">
        <v>0</v>
      </c>
      <c r="H231" s="176"/>
    </row>
    <row r="232" spans="1:9" ht="19.899999999999999" customHeight="1">
      <c r="A232" s="181" t="s">
        <v>316</v>
      </c>
      <c r="B232" s="182"/>
      <c r="C232" s="182"/>
      <c r="D232" s="182"/>
      <c r="E232" s="182"/>
      <c r="F232" s="256" t="s">
        <v>317</v>
      </c>
      <c r="G232" s="307">
        <v>878486</v>
      </c>
      <c r="H232" s="176"/>
      <c r="I232" s="230"/>
    </row>
    <row r="233" spans="1:9" ht="19.899999999999999" customHeight="1">
      <c r="A233" s="181" t="s">
        <v>318</v>
      </c>
      <c r="B233" s="182"/>
      <c r="C233" s="182"/>
      <c r="D233" s="182"/>
      <c r="E233" s="182"/>
      <c r="F233" s="256" t="s">
        <v>319</v>
      </c>
      <c r="G233" s="307">
        <v>0</v>
      </c>
      <c r="H233" s="176"/>
    </row>
    <row r="234" spans="1:9" ht="19.899999999999999" customHeight="1">
      <c r="A234" s="181" t="s">
        <v>320</v>
      </c>
      <c r="B234" s="182"/>
      <c r="C234" s="182"/>
      <c r="D234" s="182"/>
      <c r="E234" s="182"/>
      <c r="F234" s="256" t="s">
        <v>321</v>
      </c>
      <c r="G234" s="165">
        <v>0</v>
      </c>
      <c r="H234" s="176"/>
    </row>
    <row r="235" spans="1:9" ht="19.899999999999999" customHeight="1">
      <c r="A235" s="181"/>
      <c r="B235" s="182"/>
      <c r="C235" s="182"/>
      <c r="D235" s="182"/>
      <c r="E235" s="182"/>
      <c r="F235" s="256"/>
      <c r="G235" s="317"/>
      <c r="H235" s="176"/>
    </row>
    <row r="236" spans="1:9" ht="19.899999999999999" customHeight="1">
      <c r="A236" s="205" t="s">
        <v>322</v>
      </c>
      <c r="B236" s="192"/>
      <c r="C236" s="192"/>
      <c r="D236" s="192"/>
      <c r="E236" s="192"/>
      <c r="F236" s="193"/>
      <c r="G236" s="231">
        <v>13450000</v>
      </c>
      <c r="H236" s="176"/>
    </row>
    <row r="237" spans="1:9" ht="19.899999999999999" customHeight="1">
      <c r="A237" s="224"/>
      <c r="B237" s="225"/>
      <c r="C237" s="225"/>
      <c r="D237" s="225"/>
      <c r="E237" s="225"/>
      <c r="F237" s="437"/>
      <c r="G237" s="438"/>
      <c r="H237" s="176"/>
    </row>
    <row r="238" spans="1:9" ht="19.899999999999999" customHeight="1">
      <c r="A238" s="1655" t="s">
        <v>323</v>
      </c>
      <c r="B238" s="1656"/>
      <c r="C238" s="1656"/>
      <c r="D238" s="1656"/>
      <c r="E238" s="1656"/>
      <c r="F238" s="1657"/>
      <c r="G238" s="439"/>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0</v>
      </c>
      <c r="H240" s="176"/>
    </row>
    <row r="241" spans="1:10" ht="19.899999999999999" customHeight="1">
      <c r="A241" s="183" t="s">
        <v>326</v>
      </c>
      <c r="B241" s="184"/>
      <c r="C241" s="184"/>
      <c r="D241" s="184"/>
      <c r="E241" s="184"/>
      <c r="F241" s="271" t="s">
        <v>327</v>
      </c>
      <c r="G241" s="320">
        <v>147500</v>
      </c>
      <c r="H241" s="176"/>
    </row>
    <row r="242" spans="1:10" ht="19.899999999999999" customHeight="1">
      <c r="A242" s="181" t="s">
        <v>328</v>
      </c>
      <c r="B242" s="182"/>
      <c r="C242" s="182"/>
      <c r="D242" s="182"/>
      <c r="E242" s="182"/>
      <c r="F242" s="256" t="s">
        <v>329</v>
      </c>
      <c r="G242" s="320">
        <v>102500</v>
      </c>
      <c r="H242" s="176"/>
    </row>
    <row r="243" spans="1:10" ht="19.899999999999999" customHeight="1">
      <c r="A243" s="183" t="s">
        <v>330</v>
      </c>
      <c r="B243" s="184"/>
      <c r="C243" s="184"/>
      <c r="D243" s="184"/>
      <c r="E243" s="184"/>
      <c r="F243" s="271" t="s">
        <v>331</v>
      </c>
      <c r="G243" s="320">
        <v>0</v>
      </c>
      <c r="H243" s="187"/>
      <c r="I243" s="232"/>
    </row>
    <row r="244" spans="1:10" ht="19.899999999999999" customHeight="1">
      <c r="A244" s="183" t="s">
        <v>332</v>
      </c>
      <c r="B244" s="184"/>
      <c r="C244" s="184"/>
      <c r="D244" s="184"/>
      <c r="E244" s="184"/>
      <c r="F244" s="289">
        <v>73050</v>
      </c>
      <c r="G244" s="320">
        <v>0</v>
      </c>
      <c r="H244" s="187"/>
      <c r="I244" s="232"/>
    </row>
    <row r="245" spans="1:10" ht="19.899999999999999" customHeight="1">
      <c r="A245" s="183" t="s">
        <v>333</v>
      </c>
      <c r="B245" s="184"/>
      <c r="C245" s="184"/>
      <c r="D245" s="184"/>
      <c r="E245" s="184"/>
      <c r="F245" s="271" t="s">
        <v>334</v>
      </c>
      <c r="G245" s="320">
        <v>0</v>
      </c>
      <c r="H245" s="187"/>
      <c r="I245" s="232"/>
    </row>
    <row r="246" spans="1:10" ht="19.899999999999999" customHeight="1">
      <c r="A246" s="183" t="s">
        <v>335</v>
      </c>
      <c r="B246" s="184"/>
      <c r="C246" s="184"/>
      <c r="D246" s="184"/>
      <c r="E246" s="184"/>
      <c r="F246" s="271" t="s">
        <v>336</v>
      </c>
      <c r="G246" s="320">
        <v>0</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0</v>
      </c>
      <c r="H248" s="187"/>
      <c r="I248" s="232"/>
      <c r="J248" s="232"/>
    </row>
    <row r="249" spans="1:10" ht="19.899999999999999" customHeight="1">
      <c r="A249" s="183" t="s">
        <v>341</v>
      </c>
      <c r="B249" s="184"/>
      <c r="C249" s="184"/>
      <c r="D249" s="184"/>
      <c r="E249" s="184"/>
      <c r="F249" s="271" t="s">
        <v>342</v>
      </c>
      <c r="G249" s="320">
        <v>0</v>
      </c>
      <c r="H249" s="187"/>
      <c r="I249" s="232"/>
    </row>
    <row r="250" spans="1:10" ht="19.899999999999999" customHeight="1">
      <c r="A250" s="183"/>
      <c r="B250" s="184"/>
      <c r="C250" s="184"/>
      <c r="D250" s="184"/>
      <c r="E250" s="184"/>
      <c r="F250" s="271"/>
      <c r="G250" s="440"/>
      <c r="H250" s="187"/>
      <c r="I250" s="232"/>
    </row>
    <row r="251" spans="1:10" ht="19.899999999999999" customHeight="1">
      <c r="A251" s="205" t="s">
        <v>343</v>
      </c>
      <c r="B251" s="192"/>
      <c r="C251" s="192"/>
      <c r="D251" s="192"/>
      <c r="E251" s="192"/>
      <c r="F251" s="193"/>
      <c r="G251" s="231">
        <v>250000</v>
      </c>
      <c r="H251" s="176"/>
    </row>
    <row r="252" spans="1:10" ht="19.899999999999999" customHeight="1">
      <c r="A252" s="224"/>
      <c r="B252" s="225"/>
      <c r="C252" s="225"/>
      <c r="D252" s="225"/>
      <c r="E252" s="225"/>
      <c r="F252" s="225"/>
      <c r="G252" s="441"/>
      <c r="H252" s="176"/>
    </row>
    <row r="253" spans="1:10" ht="19.899999999999999" customHeight="1" thickBot="1">
      <c r="A253" s="213" t="s">
        <v>344</v>
      </c>
      <c r="B253" s="214"/>
      <c r="C253" s="214"/>
      <c r="D253" s="214"/>
      <c r="E253" s="214"/>
      <c r="F253" s="215"/>
      <c r="G253" s="233">
        <v>61843169</v>
      </c>
      <c r="H253" s="176"/>
    </row>
    <row r="254" spans="1:10" ht="19.899999999999999" customHeight="1" thickTop="1">
      <c r="A254" s="234"/>
      <c r="B254" s="235"/>
      <c r="C254" s="235"/>
      <c r="D254" s="235"/>
      <c r="E254" s="235"/>
      <c r="F254" s="236"/>
      <c r="G254" s="237"/>
      <c r="H254" s="176"/>
    </row>
    <row r="255" spans="1:10" ht="19.899999999999999" customHeight="1">
      <c r="A255" s="1658"/>
      <c r="B255" s="1659"/>
      <c r="C255" s="1659"/>
      <c r="D255" s="1659"/>
      <c r="E255" s="1659"/>
      <c r="F255" s="1660"/>
      <c r="G255" s="442"/>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0</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0</v>
      </c>
      <c r="H260" s="176"/>
    </row>
    <row r="261" spans="1:12" ht="19.899999999999999" customHeight="1">
      <c r="A261" s="181" t="s">
        <v>349</v>
      </c>
      <c r="B261" s="182"/>
      <c r="C261" s="182"/>
      <c r="D261" s="182"/>
      <c r="E261" s="182"/>
      <c r="F261" s="321">
        <v>30500</v>
      </c>
      <c r="G261" s="307">
        <v>0</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0</v>
      </c>
      <c r="H264" s="176"/>
    </row>
    <row r="265" spans="1:12" ht="19.899999999999999" customHeight="1">
      <c r="A265" s="181" t="s">
        <v>353</v>
      </c>
      <c r="B265" s="182"/>
      <c r="C265" s="182"/>
      <c r="D265" s="182"/>
      <c r="E265" s="182"/>
      <c r="F265" s="321">
        <v>31100</v>
      </c>
      <c r="G265" s="166">
        <v>4329021</v>
      </c>
      <c r="H265" s="176"/>
    </row>
    <row r="266" spans="1:12" ht="19.899999999999999" customHeight="1">
      <c r="A266" s="181"/>
      <c r="B266" s="182"/>
      <c r="C266" s="182"/>
      <c r="D266" s="182"/>
      <c r="E266" s="182"/>
      <c r="F266" s="321"/>
      <c r="G266" s="443"/>
      <c r="H266" s="176"/>
    </row>
    <row r="267" spans="1:12" ht="19.899999999999999" customHeight="1">
      <c r="A267" s="186" t="s">
        <v>354</v>
      </c>
      <c r="B267" s="182"/>
      <c r="C267" s="182"/>
      <c r="D267" s="182"/>
      <c r="E267" s="182"/>
      <c r="F267" s="321"/>
      <c r="G267" s="238">
        <v>4329021</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0</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v>4329021</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FFFF00"/>
  </sheetPr>
  <dimension ref="A1:L275"/>
  <sheetViews>
    <sheetView showGridLines="0" zoomScale="60" zoomScaleNormal="60" zoomScaleSheetLayoutView="80" zoomScalePageLayoutView="80" workbookViewId="0">
      <selection activeCell="K12" sqref="K12"/>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G1" s="168"/>
    </row>
    <row r="2" spans="1:8" ht="30" customHeight="1" thickBot="1">
      <c r="A2" s="1743" t="s">
        <v>0</v>
      </c>
      <c r="B2" s="1744" t="s">
        <v>385</v>
      </c>
      <c r="C2" s="1744"/>
      <c r="D2" s="1744"/>
      <c r="E2" s="1744"/>
      <c r="F2" s="1744"/>
      <c r="G2" s="1745"/>
    </row>
    <row r="3" spans="1:8" ht="22.9" customHeight="1">
      <c r="A3" s="1746" t="s">
        <v>1</v>
      </c>
      <c r="B3" s="1746"/>
      <c r="C3" s="1746"/>
      <c r="D3" s="1746"/>
      <c r="E3" s="1746"/>
      <c r="F3" s="1746"/>
      <c r="G3" s="1746"/>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1742"/>
      <c r="B6" s="1742"/>
      <c r="C6" s="1742"/>
      <c r="D6" s="1742"/>
      <c r="E6" s="1742"/>
      <c r="F6" s="1742"/>
      <c r="G6" s="1742"/>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v>2348906</v>
      </c>
      <c r="H12" s="176"/>
    </row>
    <row r="13" spans="1:8" ht="19.899999999999999" customHeight="1">
      <c r="A13" s="181" t="s">
        <v>8</v>
      </c>
      <c r="B13" s="182"/>
      <c r="C13" s="176" t="s">
        <v>10</v>
      </c>
      <c r="D13" s="182"/>
      <c r="E13" s="182"/>
      <c r="F13" s="256" t="s">
        <v>11</v>
      </c>
      <c r="G13" s="255">
        <v>49389350</v>
      </c>
      <c r="H13" s="176"/>
    </row>
    <row r="14" spans="1:8" ht="19.899999999999999" customHeight="1">
      <c r="A14" s="181" t="s">
        <v>8</v>
      </c>
      <c r="B14" s="182"/>
      <c r="C14" s="182" t="s">
        <v>12</v>
      </c>
      <c r="D14" s="182"/>
      <c r="E14" s="182"/>
      <c r="F14" s="256" t="s">
        <v>13</v>
      </c>
      <c r="G14" s="257">
        <v>18532372</v>
      </c>
      <c r="H14" s="176"/>
    </row>
    <row r="15" spans="1:8" ht="19.899999999999999" customHeight="1">
      <c r="A15" s="181" t="s">
        <v>8</v>
      </c>
      <c r="B15" s="182"/>
      <c r="C15" s="185" t="s">
        <v>14</v>
      </c>
      <c r="D15" s="182"/>
      <c r="E15" s="182"/>
      <c r="F15" s="256" t="s">
        <v>15</v>
      </c>
      <c r="G15" s="257">
        <v>626102</v>
      </c>
      <c r="H15" s="176"/>
    </row>
    <row r="16" spans="1:8" ht="19.899999999999999" customHeight="1">
      <c r="A16" s="181" t="s">
        <v>8</v>
      </c>
      <c r="B16" s="182"/>
      <c r="C16" s="185" t="s">
        <v>16</v>
      </c>
      <c r="D16" s="182"/>
      <c r="E16" s="182"/>
      <c r="F16" s="256" t="s">
        <v>17</v>
      </c>
      <c r="G16" s="258">
        <v>2726540</v>
      </c>
      <c r="H16" s="176"/>
    </row>
    <row r="17" spans="1:8" ht="19.899999999999999" customHeight="1">
      <c r="A17" s="181" t="s">
        <v>8</v>
      </c>
      <c r="B17" s="182"/>
      <c r="C17" s="176" t="s">
        <v>18</v>
      </c>
      <c r="D17" s="182"/>
      <c r="E17" s="182"/>
      <c r="F17" s="259">
        <v>40160</v>
      </c>
      <c r="G17" s="258">
        <v>184332</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860">
        <v>73807602</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v>95553</v>
      </c>
      <c r="H21" s="187"/>
    </row>
    <row r="22" spans="1:8" ht="19.899999999999999" customHeight="1">
      <c r="A22" s="183" t="s">
        <v>20</v>
      </c>
      <c r="B22" s="182"/>
      <c r="C22" s="176" t="s">
        <v>10</v>
      </c>
      <c r="D22" s="182"/>
      <c r="E22" s="182"/>
      <c r="F22" s="256" t="s">
        <v>21</v>
      </c>
      <c r="G22" s="262">
        <v>9262902</v>
      </c>
      <c r="H22" s="176"/>
    </row>
    <row r="23" spans="1:8" ht="19.899999999999999" customHeight="1">
      <c r="A23" s="183" t="s">
        <v>20</v>
      </c>
      <c r="B23" s="182"/>
      <c r="C23" s="182" t="s">
        <v>12</v>
      </c>
      <c r="D23" s="182"/>
      <c r="E23" s="182"/>
      <c r="F23" s="256" t="s">
        <v>22</v>
      </c>
      <c r="G23" s="263">
        <v>3054998</v>
      </c>
      <c r="H23" s="176"/>
    </row>
    <row r="24" spans="1:8" ht="19.899999999999999" customHeight="1">
      <c r="A24" s="183" t="s">
        <v>20</v>
      </c>
      <c r="B24" s="182"/>
      <c r="C24" s="185" t="s">
        <v>14</v>
      </c>
      <c r="D24" s="182"/>
      <c r="E24" s="182"/>
      <c r="F24" s="256" t="s">
        <v>23</v>
      </c>
      <c r="G24" s="263">
        <v>56809</v>
      </c>
      <c r="H24" s="176"/>
    </row>
    <row r="25" spans="1:8" ht="19.899999999999999" customHeight="1">
      <c r="A25" s="183" t="s">
        <v>20</v>
      </c>
      <c r="B25" s="182"/>
      <c r="C25" s="185" t="s">
        <v>16</v>
      </c>
      <c r="D25" s="182"/>
      <c r="E25" s="182"/>
      <c r="F25" s="256" t="s">
        <v>24</v>
      </c>
      <c r="G25" s="263">
        <v>1078235</v>
      </c>
      <c r="H25" s="176"/>
    </row>
    <row r="26" spans="1:8" ht="19.899999999999999" customHeight="1">
      <c r="A26" s="183" t="s">
        <v>20</v>
      </c>
      <c r="B26" s="182"/>
      <c r="C26" s="176" t="s">
        <v>18</v>
      </c>
      <c r="D26" s="182"/>
      <c r="E26" s="182"/>
      <c r="F26" s="259">
        <v>40360</v>
      </c>
      <c r="G26" s="263">
        <v>3470</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861">
        <v>13551967</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v>0</v>
      </c>
      <c r="H30" s="176"/>
    </row>
    <row r="31" spans="1:8" ht="19.899999999999999" customHeight="1">
      <c r="A31" s="181" t="s">
        <v>26</v>
      </c>
      <c r="B31" s="182"/>
      <c r="C31" s="176" t="s">
        <v>29</v>
      </c>
      <c r="D31" s="182"/>
      <c r="E31" s="182"/>
      <c r="F31" s="256" t="s">
        <v>30</v>
      </c>
      <c r="G31" s="266">
        <v>0</v>
      </c>
      <c r="H31" s="176"/>
    </row>
    <row r="32" spans="1:8" ht="19.899999999999999" customHeight="1">
      <c r="A32" s="181" t="s">
        <v>31</v>
      </c>
      <c r="B32" s="182"/>
      <c r="C32" s="182" t="s">
        <v>27</v>
      </c>
      <c r="D32" s="182"/>
      <c r="E32" s="182"/>
      <c r="F32" s="256" t="s">
        <v>28</v>
      </c>
      <c r="G32" s="266">
        <v>0</v>
      </c>
      <c r="H32" s="176"/>
    </row>
    <row r="33" spans="1:8" ht="19.899999999999999" customHeight="1">
      <c r="A33" s="181" t="s">
        <v>31</v>
      </c>
      <c r="B33" s="182"/>
      <c r="C33" s="176" t="s">
        <v>29</v>
      </c>
      <c r="D33" s="182"/>
      <c r="E33" s="182"/>
      <c r="F33" s="256" t="s">
        <v>30</v>
      </c>
      <c r="G33" s="266">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861">
        <v>0</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v>0</v>
      </c>
      <c r="H37" s="176"/>
    </row>
    <row r="38" spans="1:8" ht="19.899999999999999" customHeight="1">
      <c r="A38" s="181" t="s">
        <v>33</v>
      </c>
      <c r="B38" s="182"/>
      <c r="C38" s="1156" t="s">
        <v>29</v>
      </c>
      <c r="D38" s="1156"/>
      <c r="E38" s="1156"/>
      <c r="F38" s="256" t="s">
        <v>35</v>
      </c>
      <c r="G38" s="263">
        <v>0</v>
      </c>
      <c r="H38" s="176"/>
    </row>
    <row r="39" spans="1:8" ht="19.899999999999999" customHeight="1">
      <c r="A39" s="181" t="s">
        <v>36</v>
      </c>
      <c r="B39" s="182"/>
      <c r="C39" s="182" t="s">
        <v>27</v>
      </c>
      <c r="D39" s="182"/>
      <c r="E39" s="182"/>
      <c r="F39" s="256" t="s">
        <v>34</v>
      </c>
      <c r="G39" s="263">
        <v>0</v>
      </c>
      <c r="H39" s="176"/>
    </row>
    <row r="40" spans="1:8" ht="19.899999999999999" customHeight="1">
      <c r="A40" s="181" t="s">
        <v>36</v>
      </c>
      <c r="B40" s="182"/>
      <c r="C40" s="1156" t="s">
        <v>29</v>
      </c>
      <c r="D40" s="1156"/>
      <c r="E40" s="1156"/>
      <c r="F40" s="256" t="s">
        <v>35</v>
      </c>
      <c r="G40" s="263">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861">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268">
        <v>87359569</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0</v>
      </c>
      <c r="H46" s="176"/>
    </row>
    <row r="47" spans="1:8" ht="19.899999999999999" customHeight="1">
      <c r="A47" s="181" t="s">
        <v>41</v>
      </c>
      <c r="B47" s="189"/>
      <c r="C47" s="189"/>
      <c r="D47" s="189"/>
      <c r="E47" s="189"/>
      <c r="F47" s="270" t="s">
        <v>42</v>
      </c>
      <c r="G47" s="269">
        <v>10107496</v>
      </c>
      <c r="H47" s="187"/>
    </row>
    <row r="48" spans="1:8" ht="19.899999999999999" customHeight="1">
      <c r="A48" s="181" t="s">
        <v>43</v>
      </c>
      <c r="B48" s="176"/>
      <c r="C48" s="189"/>
      <c r="D48" s="189"/>
      <c r="E48" s="189"/>
      <c r="F48" s="270" t="s">
        <v>44</v>
      </c>
      <c r="G48" s="269">
        <v>1760256</v>
      </c>
      <c r="H48" s="187"/>
    </row>
    <row r="49" spans="1:8" ht="19.899999999999999" customHeight="1">
      <c r="A49" s="181" t="s">
        <v>45</v>
      </c>
      <c r="B49" s="182"/>
      <c r="C49" s="182"/>
      <c r="D49" s="182"/>
      <c r="E49" s="182"/>
      <c r="F49" s="271" t="s">
        <v>46</v>
      </c>
      <c r="G49" s="269">
        <v>0</v>
      </c>
      <c r="H49" s="176"/>
    </row>
    <row r="50" spans="1:8" ht="19.899999999999999" customHeight="1">
      <c r="A50" s="181" t="s">
        <v>47</v>
      </c>
      <c r="B50" s="182"/>
      <c r="C50" s="182"/>
      <c r="D50" s="182"/>
      <c r="E50" s="182"/>
      <c r="F50" s="271" t="s">
        <v>48</v>
      </c>
      <c r="G50" s="269">
        <v>4195836</v>
      </c>
      <c r="H50" s="176"/>
    </row>
    <row r="51" spans="1:8" ht="19.899999999999999" customHeight="1">
      <c r="A51" s="181" t="s">
        <v>49</v>
      </c>
      <c r="B51" s="182"/>
      <c r="C51" s="182"/>
      <c r="D51" s="182"/>
      <c r="E51" s="182"/>
      <c r="F51" s="254">
        <v>40450</v>
      </c>
      <c r="G51" s="269">
        <v>2000000</v>
      </c>
      <c r="H51" s="176"/>
    </row>
    <row r="52" spans="1:8" ht="19.899999999999999" customHeight="1">
      <c r="A52" s="181" t="s">
        <v>50</v>
      </c>
      <c r="B52" s="182"/>
      <c r="C52" s="182"/>
      <c r="D52" s="182"/>
      <c r="E52" s="182"/>
      <c r="F52" s="271" t="s">
        <v>51</v>
      </c>
      <c r="G52" s="269">
        <v>1287381</v>
      </c>
      <c r="H52" s="176"/>
    </row>
    <row r="53" spans="1:8" ht="19.899999999999999" customHeight="1">
      <c r="A53" s="183" t="s">
        <v>52</v>
      </c>
      <c r="B53" s="184"/>
      <c r="C53" s="184"/>
      <c r="D53" s="184"/>
      <c r="E53" s="184"/>
      <c r="F53" s="270" t="s">
        <v>53</v>
      </c>
      <c r="G53" s="269">
        <v>36515</v>
      </c>
      <c r="H53" s="176"/>
    </row>
    <row r="54" spans="1:8" ht="19.899999999999999" customHeight="1">
      <c r="A54" s="183" t="s">
        <v>54</v>
      </c>
      <c r="B54" s="184"/>
      <c r="C54" s="184"/>
      <c r="D54" s="184"/>
      <c r="E54" s="184"/>
      <c r="F54" s="271" t="s">
        <v>55</v>
      </c>
      <c r="G54" s="269">
        <v>210</v>
      </c>
      <c r="H54" s="176"/>
    </row>
    <row r="55" spans="1:8" ht="19.899999999999999" customHeight="1">
      <c r="A55" s="183" t="s">
        <v>56</v>
      </c>
      <c r="B55" s="184"/>
      <c r="C55" s="184"/>
      <c r="D55" s="184"/>
      <c r="E55" s="184"/>
      <c r="F55" s="270" t="s">
        <v>57</v>
      </c>
      <c r="G55" s="269">
        <v>0</v>
      </c>
      <c r="H55" s="176"/>
    </row>
    <row r="56" spans="1:8" ht="19.899999999999999" customHeight="1">
      <c r="A56" s="183" t="s">
        <v>58</v>
      </c>
      <c r="B56" s="184"/>
      <c r="C56" s="184"/>
      <c r="D56" s="184"/>
      <c r="E56" s="184"/>
      <c r="F56" s="271" t="s">
        <v>59</v>
      </c>
      <c r="G56" s="269">
        <v>167611</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3975289</v>
      </c>
      <c r="H58" s="176"/>
    </row>
    <row r="59" spans="1:8" ht="19.899999999999999" customHeight="1">
      <c r="A59" s="183" t="s">
        <v>64</v>
      </c>
      <c r="B59" s="184"/>
      <c r="C59" s="184"/>
      <c r="D59" s="184"/>
      <c r="E59" s="184"/>
      <c r="F59" s="271" t="s">
        <v>65</v>
      </c>
      <c r="G59" s="269">
        <v>1347761</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0</v>
      </c>
      <c r="H61" s="176"/>
    </row>
    <row r="62" spans="1:8" ht="19.899999999999999" customHeight="1">
      <c r="A62" s="181"/>
      <c r="B62" s="182"/>
      <c r="C62" s="182"/>
      <c r="D62" s="182"/>
      <c r="E62" s="182"/>
      <c r="F62" s="256"/>
      <c r="G62" s="862"/>
      <c r="H62" s="176"/>
    </row>
    <row r="63" spans="1:8" ht="19.899999999999999" customHeight="1">
      <c r="A63" s="186" t="s">
        <v>70</v>
      </c>
      <c r="B63" s="182"/>
      <c r="C63" s="182"/>
      <c r="D63" s="182"/>
      <c r="E63" s="182"/>
      <c r="F63" s="256"/>
      <c r="G63" s="273">
        <v>112237924</v>
      </c>
      <c r="H63" s="176"/>
    </row>
    <row r="64" spans="1:8" ht="19.899999999999999" customHeight="1">
      <c r="A64" s="181"/>
      <c r="B64" s="182"/>
      <c r="C64" s="182"/>
      <c r="D64" s="182"/>
      <c r="E64" s="182"/>
      <c r="F64" s="256"/>
      <c r="G64" s="264"/>
      <c r="H64" s="176"/>
    </row>
    <row r="65" spans="1:8" ht="19.899999999999999" customHeight="1">
      <c r="A65" s="1670" t="s">
        <v>71</v>
      </c>
      <c r="B65" s="1671"/>
      <c r="C65" s="1671"/>
      <c r="D65" s="1671"/>
      <c r="E65" s="1671"/>
      <c r="F65" s="1672"/>
      <c r="G65" s="863"/>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0</v>
      </c>
      <c r="H67" s="176"/>
    </row>
    <row r="68" spans="1:8" ht="19.899999999999999" customHeight="1">
      <c r="A68" s="181" t="s">
        <v>74</v>
      </c>
      <c r="B68" s="182"/>
      <c r="C68" s="182"/>
      <c r="D68" s="182"/>
      <c r="E68" s="182"/>
      <c r="F68" s="256" t="s">
        <v>75</v>
      </c>
      <c r="G68" s="269">
        <v>6345470</v>
      </c>
      <c r="H68" s="176"/>
    </row>
    <row r="69" spans="1:8" ht="19.899999999999999" customHeight="1">
      <c r="A69" s="181" t="s">
        <v>76</v>
      </c>
      <c r="B69" s="182"/>
      <c r="C69" s="182"/>
      <c r="D69" s="182"/>
      <c r="E69" s="182"/>
      <c r="F69" s="256" t="s">
        <v>77</v>
      </c>
      <c r="G69" s="269">
        <v>0</v>
      </c>
      <c r="H69" s="176"/>
    </row>
    <row r="70" spans="1:8" ht="19.899999999999999" customHeight="1">
      <c r="A70" s="181"/>
      <c r="B70" s="182"/>
      <c r="C70" s="182"/>
      <c r="D70" s="182"/>
      <c r="E70" s="182"/>
      <c r="F70" s="256"/>
      <c r="G70" s="864"/>
      <c r="H70" s="176"/>
    </row>
    <row r="71" spans="1:8" ht="19.899999999999999" customHeight="1">
      <c r="A71" s="186" t="s">
        <v>78</v>
      </c>
      <c r="B71" s="182"/>
      <c r="C71" s="182"/>
      <c r="D71" s="182"/>
      <c r="E71" s="182"/>
      <c r="F71" s="256"/>
      <c r="G71" s="274">
        <v>6345470</v>
      </c>
      <c r="H71" s="176"/>
    </row>
    <row r="72" spans="1:8" ht="19.899999999999999" customHeight="1">
      <c r="A72" s="191"/>
      <c r="B72" s="275"/>
      <c r="C72" s="275"/>
      <c r="D72" s="275"/>
      <c r="E72" s="275"/>
      <c r="F72" s="276"/>
      <c r="G72" s="865"/>
      <c r="H72" s="176"/>
    </row>
    <row r="73" spans="1:8" ht="19.899999999999999" customHeight="1">
      <c r="A73" s="1670" t="s">
        <v>79</v>
      </c>
      <c r="B73" s="1671"/>
      <c r="C73" s="1671"/>
      <c r="D73" s="1671"/>
      <c r="E73" s="1671"/>
      <c r="F73" s="1672"/>
      <c r="G73" s="866"/>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v>79126333</v>
      </c>
      <c r="H75" s="176"/>
    </row>
    <row r="76" spans="1:8" ht="19.899999999999999" customHeight="1">
      <c r="A76" s="181" t="s">
        <v>82</v>
      </c>
      <c r="B76" s="182"/>
      <c r="C76" s="182"/>
      <c r="D76" s="182"/>
      <c r="E76" s="182"/>
      <c r="F76" s="259">
        <v>42130</v>
      </c>
      <c r="G76" s="279">
        <v>0</v>
      </c>
      <c r="H76" s="176"/>
    </row>
    <row r="77" spans="1:8" ht="19.899999999999999" customHeight="1">
      <c r="A77" s="194" t="s">
        <v>83</v>
      </c>
      <c r="B77" s="195"/>
      <c r="C77" s="195"/>
      <c r="D77" s="195"/>
      <c r="E77" s="195"/>
      <c r="F77" s="280" t="s">
        <v>84</v>
      </c>
      <c r="G77" s="281">
        <v>3065054</v>
      </c>
      <c r="H77" s="176"/>
    </row>
    <row r="78" spans="1:8" ht="19.899999999999999" customHeight="1">
      <c r="A78" s="194" t="s">
        <v>85</v>
      </c>
      <c r="B78" s="195"/>
      <c r="C78" s="195"/>
      <c r="D78" s="195"/>
      <c r="E78" s="195"/>
      <c r="F78" s="280" t="s">
        <v>86</v>
      </c>
      <c r="G78" s="279">
        <v>0</v>
      </c>
      <c r="H78" s="176"/>
    </row>
    <row r="79" spans="1:8" ht="19.899999999999999" customHeight="1">
      <c r="A79" s="181" t="s">
        <v>87</v>
      </c>
      <c r="B79" s="182"/>
      <c r="C79" s="182"/>
      <c r="D79" s="182"/>
      <c r="E79" s="182"/>
      <c r="F79" s="256" t="s">
        <v>88</v>
      </c>
      <c r="G79" s="279">
        <v>0</v>
      </c>
      <c r="H79" s="176"/>
    </row>
    <row r="80" spans="1:8" ht="19.899999999999999" customHeight="1">
      <c r="A80" s="181" t="s">
        <v>89</v>
      </c>
      <c r="B80" s="182"/>
      <c r="C80" s="182"/>
      <c r="D80" s="182"/>
      <c r="E80" s="182"/>
      <c r="F80" s="256" t="s">
        <v>90</v>
      </c>
      <c r="G80" s="279">
        <v>0</v>
      </c>
      <c r="H80" s="176"/>
    </row>
    <row r="81" spans="1:10" ht="19.899999999999999" customHeight="1">
      <c r="A81" s="181" t="s">
        <v>91</v>
      </c>
      <c r="B81" s="182"/>
      <c r="C81" s="182"/>
      <c r="D81" s="182"/>
      <c r="E81" s="182"/>
      <c r="F81" s="256" t="s">
        <v>92</v>
      </c>
      <c r="G81" s="278">
        <v>7703014</v>
      </c>
      <c r="H81" s="176"/>
    </row>
    <row r="82" spans="1:10" ht="19.899999999999999" customHeight="1">
      <c r="A82" s="196" t="s">
        <v>93</v>
      </c>
      <c r="B82" s="197"/>
      <c r="C82" s="197"/>
      <c r="D82" s="197"/>
      <c r="E82" s="197"/>
      <c r="F82" s="277" t="s">
        <v>94</v>
      </c>
      <c r="G82" s="279">
        <v>0</v>
      </c>
      <c r="H82" s="176"/>
    </row>
    <row r="83" spans="1:10" ht="19.899999999999999" customHeight="1">
      <c r="A83" s="181" t="s">
        <v>95</v>
      </c>
      <c r="B83" s="182"/>
      <c r="C83" s="182"/>
      <c r="D83" s="182"/>
      <c r="E83" s="182"/>
      <c r="F83" s="256" t="s">
        <v>96</v>
      </c>
      <c r="G83" s="279">
        <v>0</v>
      </c>
      <c r="H83" s="176"/>
    </row>
    <row r="84" spans="1:10" ht="19.899999999999999" customHeight="1">
      <c r="A84" s="181"/>
      <c r="B84" s="182"/>
      <c r="C84" s="182"/>
      <c r="D84" s="182"/>
      <c r="E84" s="182"/>
      <c r="F84" s="256"/>
      <c r="G84" s="867"/>
      <c r="H84" s="176"/>
    </row>
    <row r="85" spans="1:10" ht="19.899999999999999" customHeight="1">
      <c r="A85" s="186" t="s">
        <v>97</v>
      </c>
      <c r="B85" s="182"/>
      <c r="C85" s="182"/>
      <c r="D85" s="182"/>
      <c r="E85" s="182"/>
      <c r="F85" s="256"/>
      <c r="G85" s="282">
        <v>89894401</v>
      </c>
      <c r="H85" s="176"/>
    </row>
    <row r="86" spans="1:10" ht="19.899999999999999" customHeight="1">
      <c r="A86" s="191"/>
      <c r="B86" s="275"/>
      <c r="C86" s="275"/>
      <c r="D86" s="275"/>
      <c r="E86" s="275"/>
      <c r="F86" s="276"/>
      <c r="G86" s="865"/>
      <c r="H86" s="176"/>
    </row>
    <row r="87" spans="1:10" ht="19.899999999999999" customHeight="1">
      <c r="A87" s="1673" t="s">
        <v>98</v>
      </c>
      <c r="B87" s="1674"/>
      <c r="C87" s="1674"/>
      <c r="D87" s="1674"/>
      <c r="E87" s="1674"/>
      <c r="F87" s="1675"/>
      <c r="G87" s="866"/>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4">
        <v>0</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178267</v>
      </c>
      <c r="H92" s="176"/>
    </row>
    <row r="93" spans="1:10" ht="19.899999999999999" customHeight="1">
      <c r="A93" s="868"/>
      <c r="B93" s="869"/>
      <c r="C93" s="869"/>
      <c r="D93" s="869"/>
      <c r="E93" s="869"/>
      <c r="F93" s="870"/>
      <c r="G93" s="867"/>
      <c r="H93" s="176"/>
    </row>
    <row r="94" spans="1:10" ht="19.899999999999999" customHeight="1">
      <c r="A94" s="186" t="s">
        <v>105</v>
      </c>
      <c r="B94" s="182"/>
      <c r="C94" s="182"/>
      <c r="D94" s="182"/>
      <c r="E94" s="182"/>
      <c r="F94" s="285"/>
      <c r="G94" s="253">
        <v>178267</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871"/>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0</v>
      </c>
      <c r="H98" s="176"/>
    </row>
    <row r="99" spans="1:8" ht="19.899999999999999" customHeight="1">
      <c r="A99" s="181" t="s">
        <v>109</v>
      </c>
      <c r="B99" s="182"/>
      <c r="C99" s="182"/>
      <c r="D99" s="182"/>
      <c r="E99" s="182"/>
      <c r="F99" s="256" t="s">
        <v>110</v>
      </c>
      <c r="G99" s="288">
        <v>0</v>
      </c>
      <c r="H99" s="176"/>
    </row>
    <row r="100" spans="1:8" ht="19.899999999999999" customHeight="1">
      <c r="A100" s="183" t="s">
        <v>111</v>
      </c>
      <c r="B100" s="184"/>
      <c r="C100" s="184"/>
      <c r="D100" s="184"/>
      <c r="E100" s="184"/>
      <c r="F100" s="289">
        <v>44400</v>
      </c>
      <c r="G100" s="290">
        <v>1056666</v>
      </c>
      <c r="H100" s="176"/>
    </row>
    <row r="101" spans="1:8" ht="19.899999999999999" customHeight="1">
      <c r="A101" s="181" t="s">
        <v>112</v>
      </c>
      <c r="B101" s="182"/>
      <c r="C101" s="182"/>
      <c r="D101" s="182"/>
      <c r="E101" s="182"/>
      <c r="F101" s="256" t="s">
        <v>113</v>
      </c>
      <c r="G101" s="288">
        <v>11827</v>
      </c>
      <c r="H101" s="176"/>
    </row>
    <row r="102" spans="1:8" ht="19.899999999999999" customHeight="1">
      <c r="A102" s="181"/>
      <c r="B102" s="182"/>
      <c r="C102" s="182"/>
      <c r="D102" s="182"/>
      <c r="E102" s="182"/>
      <c r="F102" s="256"/>
      <c r="G102" s="872"/>
      <c r="H102" s="176"/>
    </row>
    <row r="103" spans="1:8" ht="19.899999999999999" customHeight="1">
      <c r="A103" s="186" t="s">
        <v>114</v>
      </c>
      <c r="B103" s="182"/>
      <c r="C103" s="182"/>
      <c r="D103" s="182"/>
      <c r="E103" s="182"/>
      <c r="F103" s="256"/>
      <c r="G103" s="253">
        <v>1068493</v>
      </c>
      <c r="H103" s="176"/>
    </row>
    <row r="104" spans="1:8" ht="19.899999999999999" customHeight="1">
      <c r="A104" s="181"/>
      <c r="B104" s="182"/>
      <c r="C104" s="182"/>
      <c r="D104" s="182"/>
      <c r="E104" s="182"/>
      <c r="F104" s="256"/>
      <c r="G104" s="286"/>
      <c r="H104" s="176"/>
    </row>
    <row r="105" spans="1:8" ht="19.899999999999999" customHeight="1">
      <c r="A105" s="1676" t="s">
        <v>115</v>
      </c>
      <c r="B105" s="1677"/>
      <c r="C105" s="1677"/>
      <c r="D105" s="1677"/>
      <c r="E105" s="1677"/>
      <c r="F105" s="1678"/>
      <c r="G105" s="873"/>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0</v>
      </c>
      <c r="H107" s="176"/>
    </row>
    <row r="108" spans="1:8" ht="19.899999999999999" customHeight="1">
      <c r="A108" s="181" t="s">
        <v>118</v>
      </c>
      <c r="B108" s="182"/>
      <c r="C108" s="182"/>
      <c r="D108" s="182"/>
      <c r="E108" s="182"/>
      <c r="F108" s="256" t="s">
        <v>119</v>
      </c>
      <c r="G108" s="290">
        <v>617504</v>
      </c>
      <c r="H108" s="176"/>
    </row>
    <row r="109" spans="1:8" ht="19.899999999999999" customHeight="1">
      <c r="A109" s="181" t="s">
        <v>120</v>
      </c>
      <c r="B109" s="182"/>
      <c r="C109" s="182"/>
      <c r="D109" s="182"/>
      <c r="E109" s="182"/>
      <c r="F109" s="256" t="s">
        <v>121</v>
      </c>
      <c r="G109" s="290">
        <v>51248</v>
      </c>
      <c r="H109" s="176"/>
    </row>
    <row r="110" spans="1:8" ht="19.899999999999999" customHeight="1">
      <c r="A110" s="181" t="s">
        <v>122</v>
      </c>
      <c r="B110" s="182"/>
      <c r="C110" s="182"/>
      <c r="D110" s="182"/>
      <c r="E110" s="182"/>
      <c r="F110" s="256" t="s">
        <v>123</v>
      </c>
      <c r="G110" s="290">
        <v>0</v>
      </c>
      <c r="H110" s="176"/>
    </row>
    <row r="111" spans="1:8" ht="19.899999999999999" customHeight="1">
      <c r="A111" s="181" t="s">
        <v>124</v>
      </c>
      <c r="B111" s="182"/>
      <c r="C111" s="182"/>
      <c r="D111" s="182"/>
      <c r="E111" s="182"/>
      <c r="F111" s="256" t="s">
        <v>125</v>
      </c>
      <c r="G111" s="290">
        <v>32095</v>
      </c>
      <c r="H111" s="176"/>
    </row>
    <row r="112" spans="1:8" ht="19.899999999999999" customHeight="1">
      <c r="A112" s="181"/>
      <c r="B112" s="182"/>
      <c r="C112" s="182"/>
      <c r="D112" s="182"/>
      <c r="E112" s="182"/>
      <c r="F112" s="256"/>
      <c r="G112" s="874"/>
      <c r="H112" s="176"/>
    </row>
    <row r="113" spans="1:8" ht="19.899999999999999" customHeight="1">
      <c r="A113" s="292" t="s">
        <v>126</v>
      </c>
      <c r="B113" s="293"/>
      <c r="C113" s="293"/>
      <c r="D113" s="293"/>
      <c r="E113" s="293"/>
      <c r="F113" s="294"/>
      <c r="G113" s="253">
        <v>700847</v>
      </c>
      <c r="H113" s="176"/>
    </row>
    <row r="114" spans="1:8" ht="19.899999999999999" customHeight="1">
      <c r="A114" s="181"/>
      <c r="B114" s="182"/>
      <c r="C114" s="182"/>
      <c r="D114" s="182"/>
      <c r="E114" s="182"/>
      <c r="F114" s="203"/>
      <c r="G114" s="204"/>
      <c r="H114" s="176"/>
    </row>
    <row r="115" spans="1:8" ht="19.899999999999999" customHeight="1">
      <c r="A115" s="205" t="s">
        <v>127</v>
      </c>
      <c r="B115" s="295"/>
      <c r="C115" s="295"/>
      <c r="D115" s="295"/>
      <c r="E115" s="295"/>
      <c r="F115" s="296" t="s">
        <v>128</v>
      </c>
      <c r="G115" s="297">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253">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871"/>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8">
        <v>1293713</v>
      </c>
      <c r="H121" s="176"/>
    </row>
    <row r="122" spans="1:8" ht="19.899999999999999" customHeight="1">
      <c r="A122" s="181" t="s">
        <v>133</v>
      </c>
      <c r="B122" s="182"/>
      <c r="C122" s="182"/>
      <c r="D122" s="182"/>
      <c r="E122" s="182"/>
      <c r="F122" s="256" t="s">
        <v>134</v>
      </c>
      <c r="G122" s="288">
        <v>0</v>
      </c>
      <c r="H122" s="176"/>
    </row>
    <row r="123" spans="1:8" ht="19.899999999999999" customHeight="1">
      <c r="A123" s="181" t="s">
        <v>135</v>
      </c>
      <c r="B123" s="182"/>
      <c r="C123" s="182"/>
      <c r="D123" s="182"/>
      <c r="E123" s="182"/>
      <c r="F123" s="256" t="s">
        <v>136</v>
      </c>
      <c r="G123" s="288">
        <v>9780</v>
      </c>
      <c r="H123" s="176"/>
    </row>
    <row r="124" spans="1:8" ht="19.899999999999999" customHeight="1">
      <c r="A124" s="181" t="s">
        <v>137</v>
      </c>
      <c r="B124" s="182"/>
      <c r="C124" s="182"/>
      <c r="D124" s="182"/>
      <c r="E124" s="182"/>
      <c r="F124" s="256" t="s">
        <v>138</v>
      </c>
      <c r="G124" s="288">
        <v>185735</v>
      </c>
      <c r="H124" s="176"/>
    </row>
    <row r="125" spans="1:8" ht="19.899999999999999" customHeight="1">
      <c r="A125" s="181"/>
      <c r="B125" s="182"/>
      <c r="C125" s="182"/>
      <c r="D125" s="182"/>
      <c r="E125" s="182"/>
      <c r="F125" s="256"/>
      <c r="G125" s="872"/>
      <c r="H125" s="176"/>
    </row>
    <row r="126" spans="1:8" ht="19.899999999999999" customHeight="1">
      <c r="A126" s="186" t="s">
        <v>139</v>
      </c>
      <c r="B126" s="182"/>
      <c r="C126" s="182"/>
      <c r="D126" s="182"/>
      <c r="E126" s="182"/>
      <c r="F126" s="256"/>
      <c r="G126" s="253">
        <v>1489228</v>
      </c>
      <c r="H126" s="176"/>
    </row>
    <row r="127" spans="1:8" ht="19.899999999999999" customHeight="1">
      <c r="A127" s="181"/>
      <c r="B127" s="182"/>
      <c r="C127" s="182"/>
      <c r="D127" s="182"/>
      <c r="E127" s="182"/>
      <c r="F127" s="256"/>
      <c r="G127" s="286"/>
      <c r="H127" s="176"/>
    </row>
    <row r="128" spans="1:8" ht="19.899999999999999" customHeight="1">
      <c r="A128" s="1679" t="s">
        <v>140</v>
      </c>
      <c r="B128" s="1680"/>
      <c r="C128" s="1680"/>
      <c r="D128" s="1680"/>
      <c r="E128" s="1680"/>
      <c r="F128" s="1681"/>
      <c r="G128" s="875"/>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0</v>
      </c>
      <c r="H131" s="176"/>
    </row>
    <row r="132" spans="1:8" ht="19.899999999999999" customHeight="1">
      <c r="A132" s="183" t="s">
        <v>145</v>
      </c>
      <c r="B132" s="184"/>
      <c r="C132" s="184"/>
      <c r="D132" s="212"/>
      <c r="E132" s="189"/>
      <c r="F132" s="300">
        <v>49230</v>
      </c>
      <c r="G132" s="288">
        <v>1000000</v>
      </c>
      <c r="H132" s="176"/>
    </row>
    <row r="133" spans="1:8" ht="19.899999999999999" customHeight="1">
      <c r="A133" s="183" t="s">
        <v>146</v>
      </c>
      <c r="B133" s="184"/>
      <c r="C133" s="184"/>
      <c r="D133" s="212"/>
      <c r="E133" s="189"/>
      <c r="F133" s="300">
        <v>49240</v>
      </c>
      <c r="G133" s="288">
        <v>1000000</v>
      </c>
      <c r="H133" s="176"/>
    </row>
    <row r="134" spans="1:8" ht="19.899999999999999" customHeight="1">
      <c r="A134" s="181" t="s">
        <v>147</v>
      </c>
      <c r="B134" s="182"/>
      <c r="C134" s="182"/>
      <c r="D134" s="182"/>
      <c r="E134" s="182"/>
      <c r="F134" s="256" t="s">
        <v>148</v>
      </c>
      <c r="G134" s="288">
        <v>55427</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29915</v>
      </c>
      <c r="H136" s="176"/>
    </row>
    <row r="137" spans="1:8" ht="19.899999999999999" customHeight="1">
      <c r="A137" s="181" t="s">
        <v>152</v>
      </c>
      <c r="B137" s="182"/>
      <c r="C137" s="182"/>
      <c r="D137" s="182"/>
      <c r="E137" s="182"/>
      <c r="F137" s="256" t="s">
        <v>153</v>
      </c>
      <c r="G137" s="288">
        <v>28</v>
      </c>
      <c r="H137" s="176"/>
    </row>
    <row r="138" spans="1:8" ht="19.899999999999999" customHeight="1">
      <c r="A138" s="181"/>
      <c r="B138" s="182"/>
      <c r="C138" s="182"/>
      <c r="D138" s="182"/>
      <c r="E138" s="182"/>
      <c r="F138" s="256"/>
      <c r="G138" s="876"/>
      <c r="H138" s="176"/>
    </row>
    <row r="139" spans="1:8" ht="19.899999999999999" customHeight="1">
      <c r="A139" s="186" t="s">
        <v>154</v>
      </c>
      <c r="B139" s="182"/>
      <c r="C139" s="182"/>
      <c r="D139" s="182"/>
      <c r="E139" s="182"/>
      <c r="F139" s="256"/>
      <c r="G139" s="253">
        <v>2085370</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v>214000000</v>
      </c>
      <c r="H141" s="176"/>
    </row>
    <row r="142" spans="1:8" ht="19.899999999999999" customHeight="1" thickTop="1">
      <c r="A142" s="191"/>
      <c r="B142" s="275"/>
      <c r="C142" s="275"/>
      <c r="D142" s="275"/>
      <c r="E142" s="275"/>
      <c r="F142" s="302"/>
      <c r="G142" s="303"/>
      <c r="H142" s="176"/>
    </row>
    <row r="143" spans="1:8" ht="19.899999999999999" customHeight="1">
      <c r="A143" s="1682" t="s">
        <v>156</v>
      </c>
      <c r="B143" s="1683"/>
      <c r="C143" s="1683"/>
      <c r="D143" s="1683"/>
      <c r="E143" s="1683"/>
      <c r="F143" s="1684"/>
      <c r="G143" s="304"/>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4246830</v>
      </c>
      <c r="H145" s="176"/>
    </row>
    <row r="146" spans="1:8" ht="19.899999999999999" customHeight="1">
      <c r="A146" s="181" t="s">
        <v>159</v>
      </c>
      <c r="B146" s="176"/>
      <c r="C146" s="176"/>
      <c r="D146" s="176"/>
      <c r="E146" s="176"/>
      <c r="F146" s="256" t="s">
        <v>160</v>
      </c>
      <c r="G146" s="307">
        <v>3090172</v>
      </c>
      <c r="H146" s="176"/>
    </row>
    <row r="147" spans="1:8" ht="19.899999999999999" customHeight="1">
      <c r="A147" s="181" t="s">
        <v>161</v>
      </c>
      <c r="B147" s="176"/>
      <c r="C147" s="176"/>
      <c r="D147" s="176"/>
      <c r="E147" s="176"/>
      <c r="F147" s="256" t="s">
        <v>162</v>
      </c>
      <c r="G147" s="307">
        <v>3311266</v>
      </c>
      <c r="H147" s="176"/>
    </row>
    <row r="148" spans="1:8" ht="19.899999999999999" customHeight="1">
      <c r="A148" s="181" t="s">
        <v>163</v>
      </c>
      <c r="B148" s="176"/>
      <c r="C148" s="176"/>
      <c r="D148" s="176"/>
      <c r="E148" s="176"/>
      <c r="F148" s="256" t="s">
        <v>164</v>
      </c>
      <c r="G148" s="307">
        <v>0</v>
      </c>
      <c r="H148" s="176"/>
    </row>
    <row r="149" spans="1:8" ht="19.899999999999999" customHeight="1">
      <c r="A149" s="181" t="s">
        <v>165</v>
      </c>
      <c r="B149" s="176"/>
      <c r="C149" s="176"/>
      <c r="D149" s="176"/>
      <c r="E149" s="176"/>
      <c r="F149" s="256" t="s">
        <v>166</v>
      </c>
      <c r="G149" s="307">
        <v>0</v>
      </c>
      <c r="H149" s="176"/>
    </row>
    <row r="150" spans="1:8" ht="19.899999999999999" customHeight="1">
      <c r="A150" s="181" t="s">
        <v>167</v>
      </c>
      <c r="B150" s="182"/>
      <c r="C150" s="182"/>
      <c r="D150" s="182"/>
      <c r="E150" s="182"/>
      <c r="F150" s="256" t="s">
        <v>168</v>
      </c>
      <c r="G150" s="307">
        <v>47043715</v>
      </c>
      <c r="H150" s="176"/>
    </row>
    <row r="151" spans="1:8" ht="19.899999999999999" customHeight="1">
      <c r="A151" s="181" t="s">
        <v>169</v>
      </c>
      <c r="B151" s="182"/>
      <c r="C151" s="182"/>
      <c r="D151" s="182"/>
      <c r="E151" s="182"/>
      <c r="F151" s="256" t="s">
        <v>170</v>
      </c>
      <c r="G151" s="307">
        <v>5961094</v>
      </c>
      <c r="H151" s="176"/>
    </row>
    <row r="152" spans="1:8" ht="19.899999999999999" customHeight="1">
      <c r="A152" s="181" t="s">
        <v>171</v>
      </c>
      <c r="B152" s="182"/>
      <c r="C152" s="182"/>
      <c r="D152" s="182"/>
      <c r="E152" s="182"/>
      <c r="F152" s="256" t="s">
        <v>172</v>
      </c>
      <c r="G152" s="307">
        <v>46607</v>
      </c>
      <c r="H152" s="176"/>
    </row>
    <row r="153" spans="1:8" ht="19.899999999999999" customHeight="1">
      <c r="A153" s="181" t="s">
        <v>173</v>
      </c>
      <c r="B153" s="182"/>
      <c r="C153" s="182"/>
      <c r="D153" s="182"/>
      <c r="E153" s="182"/>
      <c r="F153" s="256" t="s">
        <v>174</v>
      </c>
      <c r="G153" s="307">
        <v>2456590</v>
      </c>
      <c r="H153" s="176"/>
    </row>
    <row r="154" spans="1:8" ht="19.899999999999999" customHeight="1">
      <c r="A154" s="181" t="s">
        <v>175</v>
      </c>
      <c r="B154" s="182"/>
      <c r="C154" s="182"/>
      <c r="D154" s="182"/>
      <c r="E154" s="182"/>
      <c r="F154" s="256" t="s">
        <v>176</v>
      </c>
      <c r="G154" s="307">
        <v>0</v>
      </c>
      <c r="H154" s="176"/>
    </row>
    <row r="155" spans="1:8" ht="19.899999999999999" customHeight="1">
      <c r="A155" s="181" t="s">
        <v>177</v>
      </c>
      <c r="B155" s="182"/>
      <c r="C155" s="182"/>
      <c r="D155" s="182"/>
      <c r="E155" s="182"/>
      <c r="F155" s="259">
        <v>52500</v>
      </c>
      <c r="G155" s="307">
        <v>339697</v>
      </c>
      <c r="H155" s="176"/>
    </row>
    <row r="156" spans="1:8" ht="19.899999999999999" customHeight="1">
      <c r="A156" s="181" t="s">
        <v>178</v>
      </c>
      <c r="B156" s="182"/>
      <c r="C156" s="182"/>
      <c r="D156" s="182"/>
      <c r="E156" s="182"/>
      <c r="F156" s="256" t="s">
        <v>179</v>
      </c>
      <c r="G156" s="307">
        <v>0</v>
      </c>
      <c r="H156" s="176"/>
    </row>
    <row r="157" spans="1:8" ht="19.899999999999999" customHeight="1">
      <c r="A157" s="181" t="s">
        <v>180</v>
      </c>
      <c r="B157" s="182"/>
      <c r="C157" s="182"/>
      <c r="D157" s="182"/>
      <c r="E157" s="182"/>
      <c r="F157" s="256" t="s">
        <v>181</v>
      </c>
      <c r="G157" s="307">
        <v>0</v>
      </c>
      <c r="H157" s="176"/>
    </row>
    <row r="158" spans="1:8" ht="19.899999999999999" customHeight="1">
      <c r="A158" s="181" t="s">
        <v>182</v>
      </c>
      <c r="B158" s="182"/>
      <c r="C158" s="182"/>
      <c r="D158" s="182"/>
      <c r="E158" s="182"/>
      <c r="F158" s="256" t="s">
        <v>183</v>
      </c>
      <c r="G158" s="307">
        <v>0</v>
      </c>
      <c r="H158" s="176"/>
    </row>
    <row r="159" spans="1:8" ht="19.899999999999999" customHeight="1">
      <c r="A159" s="181" t="s">
        <v>184</v>
      </c>
      <c r="B159" s="182"/>
      <c r="C159" s="182"/>
      <c r="D159" s="182"/>
      <c r="E159" s="182"/>
      <c r="F159" s="256" t="s">
        <v>185</v>
      </c>
      <c r="G159" s="307">
        <v>0</v>
      </c>
      <c r="H159" s="176"/>
    </row>
    <row r="160" spans="1:8" ht="19.899999999999999" customHeight="1">
      <c r="A160" s="181" t="s">
        <v>186</v>
      </c>
      <c r="B160" s="182"/>
      <c r="C160" s="182"/>
      <c r="D160" s="182"/>
      <c r="E160" s="182"/>
      <c r="F160" s="256" t="s">
        <v>187</v>
      </c>
      <c r="G160" s="307">
        <v>28949451</v>
      </c>
      <c r="H160" s="176"/>
    </row>
    <row r="161" spans="1:8" ht="19.899999999999999" customHeight="1">
      <c r="A161" s="181" t="s">
        <v>188</v>
      </c>
      <c r="B161" s="182"/>
      <c r="C161" s="182"/>
      <c r="D161" s="182"/>
      <c r="E161" s="182"/>
      <c r="F161" s="256" t="s">
        <v>189</v>
      </c>
      <c r="G161" s="307">
        <v>65709</v>
      </c>
      <c r="H161" s="176"/>
    </row>
    <row r="162" spans="1:8" ht="19.899999999999999" customHeight="1">
      <c r="A162" s="181" t="s">
        <v>190</v>
      </c>
      <c r="B162" s="182"/>
      <c r="C162" s="182"/>
      <c r="D162" s="182"/>
      <c r="E162" s="182"/>
      <c r="F162" s="256" t="s">
        <v>191</v>
      </c>
      <c r="G162" s="307">
        <v>0</v>
      </c>
      <c r="H162" s="176"/>
    </row>
    <row r="163" spans="1:8" ht="19.899999999999999" customHeight="1">
      <c r="A163" s="181" t="s">
        <v>192</v>
      </c>
      <c r="B163" s="182"/>
      <c r="C163" s="182"/>
      <c r="D163" s="182"/>
      <c r="E163" s="182"/>
      <c r="F163" s="256" t="s">
        <v>193</v>
      </c>
      <c r="G163" s="307">
        <v>0</v>
      </c>
      <c r="H163" s="176"/>
    </row>
    <row r="164" spans="1:8" ht="19.899999999999999" customHeight="1">
      <c r="A164" s="181" t="s">
        <v>194</v>
      </c>
      <c r="B164" s="182"/>
      <c r="C164" s="182"/>
      <c r="D164" s="182"/>
      <c r="E164" s="182"/>
      <c r="F164" s="256" t="s">
        <v>195</v>
      </c>
      <c r="G164" s="307">
        <v>203726</v>
      </c>
      <c r="H164" s="176"/>
    </row>
    <row r="165" spans="1:8" ht="19.899999999999999" customHeight="1">
      <c r="A165" s="181" t="s">
        <v>196</v>
      </c>
      <c r="B165" s="182"/>
      <c r="C165" s="182"/>
      <c r="D165" s="182"/>
      <c r="E165" s="182"/>
      <c r="F165" s="256" t="s">
        <v>197</v>
      </c>
      <c r="G165" s="307">
        <v>18973398</v>
      </c>
      <c r="H165" s="176"/>
    </row>
    <row r="166" spans="1:8" ht="19.899999999999999" customHeight="1">
      <c r="A166" s="181" t="s">
        <v>198</v>
      </c>
      <c r="B166" s="182"/>
      <c r="C166" s="182"/>
      <c r="D166" s="182"/>
      <c r="E166" s="182"/>
      <c r="F166" s="256" t="s">
        <v>199</v>
      </c>
      <c r="G166" s="307">
        <v>241213</v>
      </c>
      <c r="H166" s="176"/>
    </row>
    <row r="167" spans="1:8" ht="19.899999999999999" customHeight="1">
      <c r="A167" s="181" t="s">
        <v>200</v>
      </c>
      <c r="B167" s="182"/>
      <c r="C167" s="182"/>
      <c r="D167" s="182"/>
      <c r="E167" s="182"/>
      <c r="F167" s="256" t="s">
        <v>201</v>
      </c>
      <c r="G167" s="307">
        <v>3363725</v>
      </c>
      <c r="H167" s="176"/>
    </row>
    <row r="168" spans="1:8" ht="19.899999999999999" customHeight="1">
      <c r="A168" s="181" t="s">
        <v>202</v>
      </c>
      <c r="B168" s="182"/>
      <c r="C168" s="182"/>
      <c r="D168" s="182"/>
      <c r="E168" s="182"/>
      <c r="F168" s="256" t="s">
        <v>203</v>
      </c>
      <c r="G168" s="307">
        <v>0</v>
      </c>
      <c r="H168" s="176"/>
    </row>
    <row r="169" spans="1:8" ht="19.899999999999999" customHeight="1">
      <c r="A169" s="181" t="s">
        <v>204</v>
      </c>
      <c r="B169" s="182"/>
      <c r="C169" s="182"/>
      <c r="D169" s="182"/>
      <c r="E169" s="182"/>
      <c r="F169" s="256" t="s">
        <v>205</v>
      </c>
      <c r="G169" s="307">
        <v>18962094</v>
      </c>
      <c r="H169" s="176"/>
    </row>
    <row r="170" spans="1:8" ht="19.899999999999999" customHeight="1">
      <c r="A170" s="181" t="s">
        <v>206</v>
      </c>
      <c r="B170" s="182"/>
      <c r="C170" s="182"/>
      <c r="D170" s="182"/>
      <c r="E170" s="182"/>
      <c r="F170" s="259">
        <v>56001</v>
      </c>
      <c r="G170" s="307">
        <v>0</v>
      </c>
      <c r="H170" s="176"/>
    </row>
    <row r="171" spans="1:8" ht="19.899999999999999" customHeight="1">
      <c r="A171" s="181" t="s">
        <v>207</v>
      </c>
      <c r="B171" s="182"/>
      <c r="C171" s="182"/>
      <c r="D171" s="182"/>
      <c r="E171" s="182"/>
      <c r="F171" s="259">
        <v>56002</v>
      </c>
      <c r="G171" s="307">
        <v>0</v>
      </c>
      <c r="H171" s="176"/>
    </row>
    <row r="172" spans="1:8" ht="19.899999999999999" customHeight="1">
      <c r="A172" s="181" t="s">
        <v>208</v>
      </c>
      <c r="B172" s="182"/>
      <c r="C172" s="182"/>
      <c r="D172" s="182"/>
      <c r="E172" s="182"/>
      <c r="F172" s="259">
        <v>56003</v>
      </c>
      <c r="G172" s="307">
        <v>0</v>
      </c>
      <c r="H172" s="176"/>
    </row>
    <row r="173" spans="1:8" ht="19.899999999999999" customHeight="1">
      <c r="A173" s="181" t="s">
        <v>209</v>
      </c>
      <c r="B173" s="182"/>
      <c r="C173" s="182"/>
      <c r="D173" s="182"/>
      <c r="E173" s="182"/>
      <c r="F173" s="308" t="s">
        <v>210</v>
      </c>
      <c r="G173" s="307">
        <v>0</v>
      </c>
      <c r="H173" s="176"/>
    </row>
    <row r="174" spans="1:8" ht="19.899999999999999" customHeight="1">
      <c r="A174" s="181" t="s">
        <v>211</v>
      </c>
      <c r="B174" s="182"/>
      <c r="C174" s="182"/>
      <c r="D174" s="182"/>
      <c r="E174" s="182"/>
      <c r="F174" s="256" t="s">
        <v>212</v>
      </c>
      <c r="G174" s="307">
        <v>88406</v>
      </c>
      <c r="H174" s="176"/>
    </row>
    <row r="175" spans="1:8" ht="19.899999999999999" customHeight="1">
      <c r="A175" s="209" t="s">
        <v>213</v>
      </c>
      <c r="B175" s="176"/>
      <c r="C175" s="176"/>
      <c r="D175" s="176"/>
      <c r="E175" s="176"/>
      <c r="F175" s="298" t="s">
        <v>214</v>
      </c>
      <c r="G175" s="307">
        <v>159858</v>
      </c>
      <c r="H175" s="176"/>
    </row>
    <row r="176" spans="1:8" ht="19.899999999999999" customHeight="1">
      <c r="A176" s="181" t="s">
        <v>215</v>
      </c>
      <c r="B176" s="182"/>
      <c r="C176" s="182"/>
      <c r="D176" s="182"/>
      <c r="E176" s="182"/>
      <c r="F176" s="256" t="s">
        <v>216</v>
      </c>
      <c r="G176" s="307">
        <v>4124505</v>
      </c>
      <c r="H176" s="176"/>
    </row>
    <row r="177" spans="1:8" ht="19.899999999999999" customHeight="1">
      <c r="A177" s="181" t="s">
        <v>217</v>
      </c>
      <c r="B177" s="182"/>
      <c r="C177" s="182"/>
      <c r="D177" s="182"/>
      <c r="E177" s="182"/>
      <c r="F177" s="256" t="s">
        <v>218</v>
      </c>
      <c r="G177" s="307">
        <v>16699</v>
      </c>
      <c r="H177" s="176"/>
    </row>
    <row r="178" spans="1:8" ht="19.899999999999999" customHeight="1">
      <c r="A178" s="181" t="s">
        <v>219</v>
      </c>
      <c r="B178" s="182"/>
      <c r="C178" s="182"/>
      <c r="D178" s="182"/>
      <c r="E178" s="182"/>
      <c r="F178" s="256" t="s">
        <v>220</v>
      </c>
      <c r="G178" s="307">
        <v>0</v>
      </c>
      <c r="H178" s="176"/>
    </row>
    <row r="179" spans="1:8" ht="19.899999999999999" customHeight="1">
      <c r="A179" s="181" t="s">
        <v>221</v>
      </c>
      <c r="B179" s="182"/>
      <c r="C179" s="182"/>
      <c r="D179" s="182"/>
      <c r="E179" s="182"/>
      <c r="F179" s="256" t="s">
        <v>222</v>
      </c>
      <c r="G179" s="307">
        <v>0</v>
      </c>
      <c r="H179" s="176"/>
    </row>
    <row r="180" spans="1:8" ht="19.899999999999999" customHeight="1">
      <c r="A180" s="181" t="s">
        <v>223</v>
      </c>
      <c r="B180" s="182"/>
      <c r="C180" s="182"/>
      <c r="D180" s="182"/>
      <c r="E180" s="182"/>
      <c r="F180" s="256" t="s">
        <v>224</v>
      </c>
      <c r="G180" s="307">
        <v>0</v>
      </c>
      <c r="H180" s="176"/>
    </row>
    <row r="181" spans="1:8" ht="19.899999999999999" customHeight="1">
      <c r="A181" s="181" t="s">
        <v>225</v>
      </c>
      <c r="B181" s="182"/>
      <c r="C181" s="182"/>
      <c r="D181" s="182"/>
      <c r="E181" s="182"/>
      <c r="F181" s="256" t="s">
        <v>226</v>
      </c>
      <c r="G181" s="307">
        <v>0</v>
      </c>
      <c r="H181" s="176"/>
    </row>
    <row r="182" spans="1:8" ht="19.899999999999999" customHeight="1">
      <c r="A182" s="181" t="s">
        <v>227</v>
      </c>
      <c r="B182" s="182"/>
      <c r="C182" s="182"/>
      <c r="D182" s="182"/>
      <c r="E182" s="182"/>
      <c r="F182" s="256" t="s">
        <v>228</v>
      </c>
      <c r="G182" s="307">
        <v>50500</v>
      </c>
      <c r="H182" s="176"/>
    </row>
    <row r="183" spans="1:8" ht="19.899999999999999" customHeight="1">
      <c r="A183" s="181" t="s">
        <v>229</v>
      </c>
      <c r="B183" s="182"/>
      <c r="C183" s="182"/>
      <c r="D183" s="182"/>
      <c r="E183" s="182"/>
      <c r="F183" s="256" t="s">
        <v>230</v>
      </c>
      <c r="G183" s="307">
        <v>9611481</v>
      </c>
      <c r="H183" s="176"/>
    </row>
    <row r="184" spans="1:8" ht="19.899999999999999" customHeight="1">
      <c r="A184" s="181" t="s">
        <v>231</v>
      </c>
      <c r="B184" s="182"/>
      <c r="C184" s="182"/>
      <c r="D184" s="182"/>
      <c r="E184" s="182"/>
      <c r="F184" s="256" t="s">
        <v>232</v>
      </c>
      <c r="G184" s="307">
        <v>10267473</v>
      </c>
      <c r="H184" s="176"/>
    </row>
    <row r="185" spans="1:8" ht="19.899999999999999" customHeight="1">
      <c r="A185" s="181" t="s">
        <v>233</v>
      </c>
      <c r="B185" s="182"/>
      <c r="C185" s="182"/>
      <c r="D185" s="182"/>
      <c r="E185" s="182"/>
      <c r="F185" s="256" t="s">
        <v>234</v>
      </c>
      <c r="G185" s="307">
        <v>595000</v>
      </c>
      <c r="H185" s="176"/>
    </row>
    <row r="186" spans="1:8" ht="19.899999999999999" customHeight="1">
      <c r="A186" s="181" t="s">
        <v>235</v>
      </c>
      <c r="B186" s="182"/>
      <c r="C186" s="182"/>
      <c r="D186" s="182"/>
      <c r="E186" s="182"/>
      <c r="F186" s="256" t="s">
        <v>236</v>
      </c>
      <c r="G186" s="307">
        <v>60000</v>
      </c>
      <c r="H186" s="176"/>
    </row>
    <row r="187" spans="1:8" ht="19.899999999999999" customHeight="1">
      <c r="A187" s="181" t="s">
        <v>237</v>
      </c>
      <c r="B187" s="182"/>
      <c r="C187" s="182"/>
      <c r="D187" s="182"/>
      <c r="E187" s="182"/>
      <c r="F187" s="256" t="s">
        <v>238</v>
      </c>
      <c r="G187" s="307">
        <v>212000</v>
      </c>
      <c r="H187" s="176"/>
    </row>
    <row r="188" spans="1:8" ht="19.899999999999999" customHeight="1">
      <c r="A188" s="181" t="s">
        <v>239</v>
      </c>
      <c r="B188" s="182"/>
      <c r="C188" s="182"/>
      <c r="D188" s="182"/>
      <c r="E188" s="182"/>
      <c r="F188" s="309">
        <v>59600</v>
      </c>
      <c r="G188" s="307">
        <v>0</v>
      </c>
      <c r="H188" s="176"/>
    </row>
    <row r="189" spans="1:8" ht="19.899999999999999" customHeight="1">
      <c r="A189" s="181" t="s">
        <v>240</v>
      </c>
      <c r="B189" s="182"/>
      <c r="C189" s="182"/>
      <c r="D189" s="182"/>
      <c r="E189" s="182"/>
      <c r="F189" s="256" t="s">
        <v>241</v>
      </c>
      <c r="G189" s="307">
        <v>13855755</v>
      </c>
      <c r="H189" s="176"/>
    </row>
    <row r="190" spans="1:8" ht="19.899999999999999" customHeight="1">
      <c r="A190" s="181" t="s">
        <v>242</v>
      </c>
      <c r="B190" s="182"/>
      <c r="C190" s="182"/>
      <c r="D190" s="182"/>
      <c r="E190" s="182"/>
      <c r="F190" s="256" t="s">
        <v>243</v>
      </c>
      <c r="G190" s="307">
        <v>606145</v>
      </c>
      <c r="H190" s="176"/>
    </row>
    <row r="191" spans="1:8" ht="19.899999999999999" customHeight="1">
      <c r="A191" s="181" t="s">
        <v>244</v>
      </c>
      <c r="B191" s="182"/>
      <c r="C191" s="182"/>
      <c r="D191" s="182"/>
      <c r="E191" s="182"/>
      <c r="F191" s="256" t="s">
        <v>245</v>
      </c>
      <c r="G191" s="307">
        <v>200000</v>
      </c>
      <c r="H191" s="176"/>
    </row>
    <row r="192" spans="1:8" ht="19.899999999999999" customHeight="1">
      <c r="A192" s="181"/>
      <c r="B192" s="182"/>
      <c r="C192" s="182"/>
      <c r="D192" s="182"/>
      <c r="E192" s="182"/>
      <c r="F192" s="256"/>
      <c r="G192" s="877"/>
      <c r="H192" s="176"/>
    </row>
    <row r="193" spans="1:8" ht="19.899999999999999" customHeight="1">
      <c r="A193" s="220" t="s">
        <v>246</v>
      </c>
      <c r="B193" s="221"/>
      <c r="C193" s="221"/>
      <c r="D193" s="221"/>
      <c r="E193" s="221"/>
      <c r="F193" s="222"/>
      <c r="G193" s="223">
        <v>177103109</v>
      </c>
      <c r="H193" s="176"/>
    </row>
    <row r="194" spans="1:8" ht="19.899999999999999" customHeight="1">
      <c r="A194" s="224"/>
      <c r="B194" s="225"/>
      <c r="C194" s="225"/>
      <c r="D194" s="225"/>
      <c r="E194" s="225"/>
      <c r="F194" s="310"/>
      <c r="G194" s="311"/>
      <c r="H194" s="176"/>
    </row>
    <row r="195" spans="1:8" ht="19.899999999999999" customHeight="1">
      <c r="A195" s="878" t="s">
        <v>247</v>
      </c>
      <c r="B195" s="879"/>
      <c r="C195" s="879"/>
      <c r="D195" s="879"/>
      <c r="E195" s="879"/>
      <c r="F195" s="880"/>
      <c r="G195" s="881"/>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1596857</v>
      </c>
      <c r="H197" s="176"/>
    </row>
    <row r="198" spans="1:8" ht="19.899999999999999" customHeight="1">
      <c r="A198" s="181" t="s">
        <v>250</v>
      </c>
      <c r="B198" s="182"/>
      <c r="C198" s="182"/>
      <c r="D198" s="182"/>
      <c r="E198" s="182"/>
      <c r="F198" s="256" t="s">
        <v>251</v>
      </c>
      <c r="G198" s="307">
        <v>121057</v>
      </c>
      <c r="H198" s="176"/>
    </row>
    <row r="199" spans="1:8" ht="19.899999999999999" customHeight="1">
      <c r="A199" s="181" t="s">
        <v>252</v>
      </c>
      <c r="B199" s="182"/>
      <c r="C199" s="182"/>
      <c r="D199" s="182"/>
      <c r="E199" s="182"/>
      <c r="F199" s="256" t="s">
        <v>253</v>
      </c>
      <c r="G199" s="307">
        <v>1404259</v>
      </c>
      <c r="H199" s="176"/>
    </row>
    <row r="200" spans="1:8" ht="19.899999999999999" customHeight="1">
      <c r="A200" s="181" t="s">
        <v>254</v>
      </c>
      <c r="B200" s="182"/>
      <c r="C200" s="182"/>
      <c r="D200" s="182"/>
      <c r="E200" s="182"/>
      <c r="F200" s="256" t="s">
        <v>255</v>
      </c>
      <c r="G200" s="307">
        <v>550487</v>
      </c>
      <c r="H200" s="176"/>
    </row>
    <row r="201" spans="1:8" ht="19.899999999999999" customHeight="1">
      <c r="A201" s="181" t="s">
        <v>256</v>
      </c>
      <c r="B201" s="182"/>
      <c r="C201" s="182"/>
      <c r="D201" s="182"/>
      <c r="E201" s="182"/>
      <c r="F201" s="256" t="s">
        <v>257</v>
      </c>
      <c r="G201" s="307">
        <v>2337747</v>
      </c>
      <c r="H201" s="176"/>
    </row>
    <row r="202" spans="1:8" ht="19.899999999999999" customHeight="1">
      <c r="A202" s="181" t="s">
        <v>258</v>
      </c>
      <c r="B202" s="182"/>
      <c r="C202" s="182"/>
      <c r="D202" s="182"/>
      <c r="E202" s="182"/>
      <c r="F202" s="256" t="s">
        <v>259</v>
      </c>
      <c r="G202" s="307">
        <v>590523</v>
      </c>
      <c r="H202" s="176"/>
    </row>
    <row r="203" spans="1:8" ht="19.899999999999999" customHeight="1">
      <c r="A203" s="181" t="s">
        <v>260</v>
      </c>
      <c r="B203" s="182"/>
      <c r="C203" s="182"/>
      <c r="D203" s="182"/>
      <c r="E203" s="182"/>
      <c r="F203" s="256" t="s">
        <v>261</v>
      </c>
      <c r="G203" s="307">
        <v>2597286</v>
      </c>
      <c r="H203" s="176"/>
    </row>
    <row r="204" spans="1:8" ht="19.899999999999999" customHeight="1">
      <c r="A204" s="181" t="s">
        <v>262</v>
      </c>
      <c r="B204" s="182"/>
      <c r="C204" s="182"/>
      <c r="D204" s="182"/>
      <c r="E204" s="182"/>
      <c r="F204" s="256" t="s">
        <v>263</v>
      </c>
      <c r="G204" s="307">
        <v>0</v>
      </c>
      <c r="H204" s="176"/>
    </row>
    <row r="205" spans="1:8" ht="19.899999999999999" customHeight="1">
      <c r="A205" s="181" t="s">
        <v>264</v>
      </c>
      <c r="B205" s="182"/>
      <c r="C205" s="182"/>
      <c r="D205" s="182"/>
      <c r="E205" s="182"/>
      <c r="F205" s="256" t="s">
        <v>265</v>
      </c>
      <c r="G205" s="307">
        <v>51335</v>
      </c>
      <c r="H205" s="176"/>
    </row>
    <row r="206" spans="1:8" ht="19.899999999999999" customHeight="1">
      <c r="A206" s="181" t="s">
        <v>266</v>
      </c>
      <c r="B206" s="182"/>
      <c r="C206" s="182"/>
      <c r="D206" s="182"/>
      <c r="E206" s="182"/>
      <c r="F206" s="256" t="s">
        <v>267</v>
      </c>
      <c r="G206" s="307">
        <v>562610</v>
      </c>
      <c r="H206" s="176"/>
    </row>
    <row r="207" spans="1:8" ht="19.899999999999999" customHeight="1">
      <c r="A207" s="181" t="s">
        <v>268</v>
      </c>
      <c r="B207" s="182"/>
      <c r="C207" s="182"/>
      <c r="D207" s="182"/>
      <c r="E207" s="182"/>
      <c r="F207" s="256" t="s">
        <v>269</v>
      </c>
      <c r="G207" s="307">
        <v>3604421</v>
      </c>
      <c r="H207" s="176"/>
    </row>
    <row r="208" spans="1:8" ht="19.899999999999999" customHeight="1">
      <c r="A208" s="181" t="s">
        <v>270</v>
      </c>
      <c r="B208" s="182"/>
      <c r="C208" s="182"/>
      <c r="D208" s="182"/>
      <c r="E208" s="182"/>
      <c r="F208" s="256" t="s">
        <v>271</v>
      </c>
      <c r="G208" s="307">
        <v>161274</v>
      </c>
      <c r="H208" s="176"/>
    </row>
    <row r="209" spans="1:8" ht="19.899999999999999" customHeight="1">
      <c r="A209" s="181" t="s">
        <v>272</v>
      </c>
      <c r="B209" s="182"/>
      <c r="C209" s="182"/>
      <c r="D209" s="182"/>
      <c r="E209" s="182"/>
      <c r="F209" s="256" t="s">
        <v>273</v>
      </c>
      <c r="G209" s="307">
        <v>500</v>
      </c>
      <c r="H209" s="176"/>
    </row>
    <row r="210" spans="1:8" ht="19.899999999999999" customHeight="1">
      <c r="A210" s="181" t="s">
        <v>274</v>
      </c>
      <c r="B210" s="176"/>
      <c r="C210" s="176"/>
      <c r="D210" s="176"/>
      <c r="E210" s="176"/>
      <c r="F210" s="256" t="s">
        <v>275</v>
      </c>
      <c r="G210" s="307">
        <v>69306</v>
      </c>
      <c r="H210" s="176"/>
    </row>
    <row r="211" spans="1:8" ht="19.899999999999999" customHeight="1">
      <c r="A211" s="181" t="s">
        <v>276</v>
      </c>
      <c r="B211" s="176"/>
      <c r="C211" s="176"/>
      <c r="D211" s="176"/>
      <c r="E211" s="176"/>
      <c r="F211" s="259">
        <v>64007</v>
      </c>
      <c r="G211" s="307">
        <v>98550</v>
      </c>
      <c r="H211" s="176"/>
    </row>
    <row r="212" spans="1:8" ht="19.899999999999999" customHeight="1">
      <c r="A212" s="181" t="s">
        <v>277</v>
      </c>
      <c r="B212" s="182"/>
      <c r="C212" s="182"/>
      <c r="D212" s="182"/>
      <c r="E212" s="182"/>
      <c r="F212" s="256" t="s">
        <v>278</v>
      </c>
      <c r="G212" s="307">
        <v>6464227</v>
      </c>
      <c r="H212" s="176"/>
    </row>
    <row r="213" spans="1:8" ht="19.899999999999999" customHeight="1">
      <c r="A213" s="181" t="s">
        <v>279</v>
      </c>
      <c r="B213" s="182"/>
      <c r="C213" s="182"/>
      <c r="D213" s="182"/>
      <c r="E213" s="182"/>
      <c r="F213" s="256" t="s">
        <v>280</v>
      </c>
      <c r="G213" s="307">
        <v>0</v>
      </c>
      <c r="H213" s="176"/>
    </row>
    <row r="214" spans="1:8" ht="19.899999999999999" customHeight="1">
      <c r="A214" s="181" t="s">
        <v>281</v>
      </c>
      <c r="B214" s="182"/>
      <c r="C214" s="182"/>
      <c r="D214" s="182"/>
      <c r="E214" s="182"/>
      <c r="F214" s="256" t="s">
        <v>282</v>
      </c>
      <c r="G214" s="307">
        <v>0</v>
      </c>
      <c r="H214" s="176"/>
    </row>
    <row r="215" spans="1:8" ht="19.899999999999999" customHeight="1">
      <c r="A215" s="181" t="s">
        <v>283</v>
      </c>
      <c r="B215" s="182"/>
      <c r="C215" s="182"/>
      <c r="D215" s="182"/>
      <c r="E215" s="182"/>
      <c r="F215" s="256" t="s">
        <v>284</v>
      </c>
      <c r="G215" s="307">
        <v>1293321</v>
      </c>
      <c r="H215" s="176"/>
    </row>
    <row r="216" spans="1:8" ht="19.899999999999999" customHeight="1">
      <c r="A216" s="181" t="s">
        <v>285</v>
      </c>
      <c r="B216" s="182"/>
      <c r="C216" s="182"/>
      <c r="D216" s="182"/>
      <c r="E216" s="182"/>
      <c r="F216" s="256" t="s">
        <v>286</v>
      </c>
      <c r="G216" s="307">
        <v>2664112</v>
      </c>
      <c r="H216" s="176"/>
    </row>
    <row r="217" spans="1:8" ht="19.899999999999999" customHeight="1">
      <c r="A217" s="181" t="s">
        <v>287</v>
      </c>
      <c r="B217" s="176"/>
      <c r="C217" s="176"/>
      <c r="D217" s="176"/>
      <c r="E217" s="176"/>
      <c r="F217" s="298" t="s">
        <v>288</v>
      </c>
      <c r="G217" s="307">
        <v>5136730</v>
      </c>
      <c r="H217" s="176"/>
    </row>
    <row r="218" spans="1:8" ht="19.899999999999999" customHeight="1">
      <c r="A218" s="181" t="s">
        <v>289</v>
      </c>
      <c r="B218" s="182"/>
      <c r="C218" s="182"/>
      <c r="D218" s="182"/>
      <c r="E218" s="182"/>
      <c r="F218" s="256" t="s">
        <v>290</v>
      </c>
      <c r="G218" s="307">
        <v>879613</v>
      </c>
      <c r="H218" s="176"/>
    </row>
    <row r="219" spans="1:8" ht="19.899999999999999" customHeight="1">
      <c r="A219" s="181" t="s">
        <v>291</v>
      </c>
      <c r="B219" s="182"/>
      <c r="C219" s="182"/>
      <c r="D219" s="182"/>
      <c r="E219" s="182"/>
      <c r="F219" s="256" t="s">
        <v>292</v>
      </c>
      <c r="G219" s="307">
        <v>527277</v>
      </c>
      <c r="H219" s="176"/>
    </row>
    <row r="220" spans="1:8" ht="19.899999999999999" customHeight="1">
      <c r="A220" s="183" t="s">
        <v>293</v>
      </c>
      <c r="B220" s="184"/>
      <c r="C220" s="184"/>
      <c r="D220" s="184"/>
      <c r="E220" s="184"/>
      <c r="F220" s="271" t="s">
        <v>294</v>
      </c>
      <c r="G220" s="307">
        <v>477935</v>
      </c>
      <c r="H220" s="176"/>
    </row>
    <row r="221" spans="1:8" ht="19.899999999999999" customHeight="1">
      <c r="A221" s="181" t="s">
        <v>295</v>
      </c>
      <c r="B221" s="182"/>
      <c r="C221" s="182"/>
      <c r="D221" s="182"/>
      <c r="E221" s="182"/>
      <c r="F221" s="285" t="s">
        <v>296</v>
      </c>
      <c r="G221" s="307">
        <v>0</v>
      </c>
      <c r="H221" s="176"/>
    </row>
    <row r="222" spans="1:8" ht="19.899999999999999" customHeight="1">
      <c r="A222" s="181" t="s">
        <v>297</v>
      </c>
      <c r="B222" s="182"/>
      <c r="C222" s="182"/>
      <c r="D222" s="182"/>
      <c r="E222" s="182"/>
      <c r="F222" s="256" t="s">
        <v>298</v>
      </c>
      <c r="G222" s="307">
        <v>0</v>
      </c>
      <c r="H222" s="176"/>
    </row>
    <row r="223" spans="1:8" ht="19.899999999999999" customHeight="1">
      <c r="A223" s="181" t="s">
        <v>299</v>
      </c>
      <c r="B223" s="182"/>
      <c r="C223" s="182"/>
      <c r="D223" s="182"/>
      <c r="E223" s="182"/>
      <c r="F223" s="256" t="s">
        <v>300</v>
      </c>
      <c r="G223" s="307">
        <v>0</v>
      </c>
      <c r="H223" s="176"/>
    </row>
    <row r="224" spans="1:8" ht="19.899999999999999" customHeight="1">
      <c r="A224" s="181" t="s">
        <v>301</v>
      </c>
      <c r="B224" s="182"/>
      <c r="C224" s="182"/>
      <c r="D224" s="182"/>
      <c r="E224" s="182"/>
      <c r="F224" s="256" t="s">
        <v>302</v>
      </c>
      <c r="G224" s="307">
        <v>16000</v>
      </c>
      <c r="H224" s="176"/>
    </row>
    <row r="225" spans="1:9" ht="19.899999999999999" customHeight="1">
      <c r="A225" s="181" t="s">
        <v>303</v>
      </c>
      <c r="B225" s="182"/>
      <c r="C225" s="182"/>
      <c r="D225" s="182"/>
      <c r="E225" s="182"/>
      <c r="F225" s="256" t="s">
        <v>304</v>
      </c>
      <c r="G225" s="307">
        <v>456460</v>
      </c>
      <c r="H225" s="176"/>
    </row>
    <row r="226" spans="1:9" ht="19.899999999999999" customHeight="1">
      <c r="A226" s="181" t="s">
        <v>305</v>
      </c>
      <c r="B226" s="182"/>
      <c r="C226" s="182"/>
      <c r="D226" s="182"/>
      <c r="E226" s="182"/>
      <c r="F226" s="256" t="s">
        <v>306</v>
      </c>
      <c r="G226" s="307">
        <v>0</v>
      </c>
      <c r="H226" s="176"/>
    </row>
    <row r="227" spans="1:9" ht="19.899999999999999" customHeight="1">
      <c r="A227" s="226" t="s">
        <v>307</v>
      </c>
      <c r="B227" s="182"/>
      <c r="C227" s="182"/>
      <c r="D227" s="227"/>
      <c r="E227" s="182"/>
      <c r="F227" s="312" t="s">
        <v>308</v>
      </c>
      <c r="G227" s="307">
        <v>0</v>
      </c>
      <c r="H227" s="176"/>
    </row>
    <row r="228" spans="1:9" ht="19.899999999999999" customHeight="1">
      <c r="A228" s="226" t="s">
        <v>309</v>
      </c>
      <c r="B228" s="228"/>
      <c r="C228" s="228"/>
      <c r="D228" s="229"/>
      <c r="E228" s="228"/>
      <c r="F228" s="313" t="s">
        <v>310</v>
      </c>
      <c r="G228" s="307">
        <v>0</v>
      </c>
      <c r="H228" s="176"/>
    </row>
    <row r="229" spans="1:9" ht="19.899999999999999" customHeight="1">
      <c r="A229" s="226" t="s">
        <v>311</v>
      </c>
      <c r="B229" s="228"/>
      <c r="C229" s="228"/>
      <c r="D229" s="229"/>
      <c r="E229" s="228"/>
      <c r="F229" s="313" t="s">
        <v>312</v>
      </c>
      <c r="G229" s="307">
        <v>0</v>
      </c>
      <c r="H229" s="176"/>
    </row>
    <row r="230" spans="1:9" ht="19.899999999999999" customHeight="1">
      <c r="A230" s="226" t="s">
        <v>313</v>
      </c>
      <c r="B230" s="228"/>
      <c r="C230" s="228"/>
      <c r="D230" s="229"/>
      <c r="E230" s="228"/>
      <c r="F230" s="314" t="s">
        <v>314</v>
      </c>
      <c r="G230" s="307">
        <v>0</v>
      </c>
      <c r="H230" s="176"/>
    </row>
    <row r="231" spans="1:9" ht="19.899999999999999" customHeight="1">
      <c r="A231" s="226" t="s">
        <v>315</v>
      </c>
      <c r="B231" s="228"/>
      <c r="C231" s="228"/>
      <c r="D231" s="229"/>
      <c r="E231" s="228"/>
      <c r="F231" s="315">
        <v>69270</v>
      </c>
      <c r="G231" s="307">
        <v>0</v>
      </c>
      <c r="H231" s="176"/>
    </row>
    <row r="232" spans="1:9" ht="19.899999999999999" customHeight="1">
      <c r="A232" s="181" t="s">
        <v>316</v>
      </c>
      <c r="B232" s="182"/>
      <c r="C232" s="182"/>
      <c r="D232" s="182"/>
      <c r="E232" s="182"/>
      <c r="F232" s="256" t="s">
        <v>317</v>
      </c>
      <c r="G232" s="307">
        <v>561595</v>
      </c>
      <c r="H232" s="176"/>
      <c r="I232" s="230"/>
    </row>
    <row r="233" spans="1:9" ht="19.899999999999999" customHeight="1">
      <c r="A233" s="181" t="s">
        <v>318</v>
      </c>
      <c r="B233" s="182"/>
      <c r="C233" s="182"/>
      <c r="D233" s="182"/>
      <c r="E233" s="182"/>
      <c r="F233" s="256" t="s">
        <v>319</v>
      </c>
      <c r="G233" s="307">
        <v>0</v>
      </c>
      <c r="H233" s="176"/>
    </row>
    <row r="234" spans="1:9" ht="19.899999999999999" customHeight="1">
      <c r="A234" s="181" t="s">
        <v>320</v>
      </c>
      <c r="B234" s="182"/>
      <c r="C234" s="182"/>
      <c r="D234" s="182"/>
      <c r="E234" s="182"/>
      <c r="F234" s="256" t="s">
        <v>321</v>
      </c>
      <c r="G234" s="316">
        <v>185000</v>
      </c>
      <c r="H234" s="176"/>
    </row>
    <row r="235" spans="1:9" ht="19.899999999999999" customHeight="1">
      <c r="A235" s="181"/>
      <c r="B235" s="182"/>
      <c r="C235" s="182"/>
      <c r="D235" s="182"/>
      <c r="E235" s="182"/>
      <c r="F235" s="256"/>
      <c r="G235" s="317"/>
      <c r="H235" s="176"/>
    </row>
    <row r="236" spans="1:9" ht="19.899999999999999" customHeight="1">
      <c r="A236" s="205" t="s">
        <v>322</v>
      </c>
      <c r="B236" s="275"/>
      <c r="C236" s="275"/>
      <c r="D236" s="275"/>
      <c r="E236" s="275"/>
      <c r="F236" s="276"/>
      <c r="G236" s="318">
        <v>32408482</v>
      </c>
      <c r="H236" s="176"/>
    </row>
    <row r="237" spans="1:9" ht="19.899999999999999" customHeight="1">
      <c r="A237" s="224"/>
      <c r="B237" s="225"/>
      <c r="C237" s="225"/>
      <c r="D237" s="225"/>
      <c r="E237" s="225"/>
      <c r="F237" s="882"/>
      <c r="G237" s="883"/>
      <c r="H237" s="176"/>
    </row>
    <row r="238" spans="1:9" ht="19.899999999999999" customHeight="1">
      <c r="A238" s="1685" t="s">
        <v>323</v>
      </c>
      <c r="B238" s="1686"/>
      <c r="C238" s="1686"/>
      <c r="D238" s="1686"/>
      <c r="E238" s="1686"/>
      <c r="F238" s="1687"/>
      <c r="G238" s="884"/>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2415603</v>
      </c>
      <c r="H240" s="176"/>
    </row>
    <row r="241" spans="1:10" ht="19.899999999999999" customHeight="1">
      <c r="A241" s="183" t="s">
        <v>326</v>
      </c>
      <c r="B241" s="184"/>
      <c r="C241" s="184"/>
      <c r="D241" s="184"/>
      <c r="E241" s="184"/>
      <c r="F241" s="271" t="s">
        <v>327</v>
      </c>
      <c r="G241" s="320">
        <v>568564</v>
      </c>
      <c r="H241" s="176"/>
    </row>
    <row r="242" spans="1:10" ht="19.899999999999999" customHeight="1">
      <c r="A242" s="181" t="s">
        <v>328</v>
      </c>
      <c r="B242" s="182"/>
      <c r="C242" s="182"/>
      <c r="D242" s="182"/>
      <c r="E242" s="182"/>
      <c r="F242" s="256" t="s">
        <v>329</v>
      </c>
      <c r="G242" s="320">
        <v>801593</v>
      </c>
      <c r="H242" s="176"/>
    </row>
    <row r="243" spans="1:10" ht="19.899999999999999" customHeight="1">
      <c r="A243" s="183" t="s">
        <v>330</v>
      </c>
      <c r="B243" s="184"/>
      <c r="C243" s="184"/>
      <c r="D243" s="184"/>
      <c r="E243" s="184"/>
      <c r="F243" s="271" t="s">
        <v>331</v>
      </c>
      <c r="G243" s="320">
        <v>0</v>
      </c>
      <c r="H243" s="187"/>
      <c r="I243" s="232"/>
    </row>
    <row r="244" spans="1:10" ht="19.899999999999999" customHeight="1">
      <c r="A244" s="183" t="s">
        <v>332</v>
      </c>
      <c r="B244" s="184"/>
      <c r="C244" s="184"/>
      <c r="D244" s="184"/>
      <c r="E244" s="184"/>
      <c r="F244" s="289">
        <v>73050</v>
      </c>
      <c r="G244" s="320">
        <v>0</v>
      </c>
      <c r="H244" s="187"/>
      <c r="I244" s="232"/>
    </row>
    <row r="245" spans="1:10" ht="19.899999999999999" customHeight="1">
      <c r="A245" s="183" t="s">
        <v>333</v>
      </c>
      <c r="B245" s="184"/>
      <c r="C245" s="184"/>
      <c r="D245" s="184"/>
      <c r="E245" s="184"/>
      <c r="F245" s="271" t="s">
        <v>334</v>
      </c>
      <c r="G245" s="320">
        <v>0</v>
      </c>
      <c r="H245" s="187"/>
      <c r="I245" s="232"/>
    </row>
    <row r="246" spans="1:10" ht="19.899999999999999" customHeight="1">
      <c r="A246" s="183" t="s">
        <v>335</v>
      </c>
      <c r="B246" s="184"/>
      <c r="C246" s="184"/>
      <c r="D246" s="184"/>
      <c r="E246" s="184"/>
      <c r="F246" s="271" t="s">
        <v>336</v>
      </c>
      <c r="G246" s="320">
        <v>702649</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0</v>
      </c>
      <c r="H248" s="187"/>
      <c r="I248" s="232"/>
      <c r="J248" s="232"/>
    </row>
    <row r="249" spans="1:10" ht="19.899999999999999" customHeight="1">
      <c r="A249" s="183" t="s">
        <v>341</v>
      </c>
      <c r="B249" s="184"/>
      <c r="C249" s="184"/>
      <c r="D249" s="184"/>
      <c r="E249" s="184"/>
      <c r="F249" s="271" t="s">
        <v>342</v>
      </c>
      <c r="G249" s="320">
        <v>0</v>
      </c>
      <c r="H249" s="187"/>
      <c r="I249" s="232"/>
    </row>
    <row r="250" spans="1:10" ht="19.899999999999999" customHeight="1">
      <c r="A250" s="183"/>
      <c r="B250" s="184"/>
      <c r="C250" s="184"/>
      <c r="D250" s="184"/>
      <c r="E250" s="184"/>
      <c r="F250" s="271"/>
      <c r="G250" s="885"/>
      <c r="H250" s="187"/>
      <c r="I250" s="232"/>
    </row>
    <row r="251" spans="1:10" ht="19.899999999999999" customHeight="1">
      <c r="A251" s="205" t="s">
        <v>343</v>
      </c>
      <c r="B251" s="275"/>
      <c r="C251" s="275"/>
      <c r="D251" s="275"/>
      <c r="E251" s="275"/>
      <c r="F251" s="276"/>
      <c r="G251" s="318">
        <v>4488409</v>
      </c>
      <c r="H251" s="176"/>
    </row>
    <row r="252" spans="1:10" ht="19.899999999999999" customHeight="1">
      <c r="A252" s="224"/>
      <c r="B252" s="225"/>
      <c r="C252" s="225"/>
      <c r="D252" s="225"/>
      <c r="E252" s="225"/>
      <c r="F252" s="225"/>
      <c r="G252" s="886"/>
      <c r="H252" s="176"/>
    </row>
    <row r="253" spans="1:10" ht="19.899999999999999" customHeight="1" thickBot="1">
      <c r="A253" s="213" t="s">
        <v>344</v>
      </c>
      <c r="B253" s="214"/>
      <c r="C253" s="214"/>
      <c r="D253" s="214"/>
      <c r="E253" s="214"/>
      <c r="F253" s="215"/>
      <c r="G253" s="233">
        <v>214000000</v>
      </c>
      <c r="H253" s="176"/>
    </row>
    <row r="254" spans="1:10" ht="19.899999999999999" customHeight="1" thickTop="1">
      <c r="A254" s="624"/>
      <c r="B254" s="625"/>
      <c r="C254" s="625"/>
      <c r="D254" s="625"/>
      <c r="E254" s="625"/>
      <c r="F254" s="626"/>
      <c r="G254" s="627"/>
      <c r="H254" s="176"/>
    </row>
    <row r="255" spans="1:10" ht="19.899999999999999" customHeight="1">
      <c r="A255" s="1688"/>
      <c r="B255" s="1689"/>
      <c r="C255" s="1689"/>
      <c r="D255" s="1689"/>
      <c r="E255" s="1689"/>
      <c r="F255" s="1690"/>
      <c r="G255" s="887"/>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0</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0</v>
      </c>
      <c r="H260" s="176"/>
    </row>
    <row r="261" spans="1:12" ht="19.899999999999999" customHeight="1">
      <c r="A261" s="181" t="s">
        <v>349</v>
      </c>
      <c r="B261" s="182"/>
      <c r="C261" s="182"/>
      <c r="D261" s="182"/>
      <c r="E261" s="182"/>
      <c r="F261" s="321">
        <v>30500</v>
      </c>
      <c r="G261" s="307">
        <v>0</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0</v>
      </c>
      <c r="H264" s="176"/>
    </row>
    <row r="265" spans="1:12" ht="19.899999999999999" customHeight="1">
      <c r="A265" s="181" t="s">
        <v>353</v>
      </c>
      <c r="B265" s="182"/>
      <c r="C265" s="182"/>
      <c r="D265" s="182"/>
      <c r="E265" s="182"/>
      <c r="F265" s="321">
        <v>31100</v>
      </c>
      <c r="G265" s="166">
        <v>16380000</v>
      </c>
      <c r="H265" s="176"/>
    </row>
    <row r="266" spans="1:12" ht="19.899999999999999" customHeight="1">
      <c r="A266" s="181"/>
      <c r="B266" s="182"/>
      <c r="C266" s="182"/>
      <c r="D266" s="182"/>
      <c r="E266" s="182"/>
      <c r="F266" s="321"/>
      <c r="G266" s="888"/>
      <c r="H266" s="176"/>
    </row>
    <row r="267" spans="1:12" ht="19.899999999999999" customHeight="1">
      <c r="A267" s="186" t="s">
        <v>354</v>
      </c>
      <c r="B267" s="182"/>
      <c r="C267" s="182"/>
      <c r="D267" s="182"/>
      <c r="E267" s="182"/>
      <c r="F267" s="321"/>
      <c r="G267" s="628">
        <v>16380000</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-81400991</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v>-65020991</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L275"/>
  <sheetViews>
    <sheetView showGridLines="0" zoomScale="60" zoomScaleNormal="60" zoomScaleSheetLayoutView="80" zoomScalePageLayoutView="80" workbookViewId="0">
      <selection activeCell="K11" sqref="K11"/>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G1" s="168"/>
    </row>
    <row r="2" spans="1:8" ht="30" customHeight="1" thickBot="1">
      <c r="A2" s="1743" t="s">
        <v>0</v>
      </c>
      <c r="B2" s="1744" t="s">
        <v>403</v>
      </c>
      <c r="C2" s="1744"/>
      <c r="D2" s="1744"/>
      <c r="E2" s="1744"/>
      <c r="F2" s="1744"/>
      <c r="G2" s="1745"/>
    </row>
    <row r="3" spans="1:8" ht="22.9" customHeight="1">
      <c r="A3" s="1746" t="s">
        <v>1</v>
      </c>
      <c r="B3" s="1746"/>
      <c r="C3" s="1746"/>
      <c r="D3" s="1746"/>
      <c r="E3" s="1746"/>
      <c r="F3" s="1746"/>
      <c r="G3" s="1746"/>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1742"/>
      <c r="B6" s="1742"/>
      <c r="C6" s="1742"/>
      <c r="D6" s="1742"/>
      <c r="E6" s="1742"/>
      <c r="F6" s="1742"/>
      <c r="G6" s="1742"/>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v>2420000</v>
      </c>
      <c r="H12" s="176"/>
    </row>
    <row r="13" spans="1:8" ht="19.899999999999999" customHeight="1">
      <c r="A13" s="181" t="s">
        <v>8</v>
      </c>
      <c r="B13" s="182"/>
      <c r="C13" s="176" t="s">
        <v>10</v>
      </c>
      <c r="D13" s="182"/>
      <c r="E13" s="182"/>
      <c r="F13" s="256" t="s">
        <v>11</v>
      </c>
      <c r="G13" s="255">
        <v>13222744</v>
      </c>
      <c r="H13" s="176"/>
    </row>
    <row r="14" spans="1:8" ht="19.899999999999999" customHeight="1">
      <c r="A14" s="181" t="s">
        <v>8</v>
      </c>
      <c r="B14" s="182"/>
      <c r="C14" s="182" t="s">
        <v>12</v>
      </c>
      <c r="D14" s="182"/>
      <c r="E14" s="182"/>
      <c r="F14" s="256" t="s">
        <v>13</v>
      </c>
      <c r="G14" s="257">
        <v>4304449</v>
      </c>
      <c r="H14" s="176"/>
    </row>
    <row r="15" spans="1:8" ht="19.899999999999999" customHeight="1">
      <c r="A15" s="181" t="s">
        <v>8</v>
      </c>
      <c r="B15" s="182"/>
      <c r="C15" s="185" t="s">
        <v>14</v>
      </c>
      <c r="D15" s="182"/>
      <c r="E15" s="182"/>
      <c r="F15" s="256" t="s">
        <v>15</v>
      </c>
      <c r="G15" s="257">
        <v>665000</v>
      </c>
      <c r="H15" s="176"/>
    </row>
    <row r="16" spans="1:8" ht="19.899999999999999" customHeight="1">
      <c r="A16" s="181" t="s">
        <v>8</v>
      </c>
      <c r="B16" s="182"/>
      <c r="C16" s="185" t="s">
        <v>16</v>
      </c>
      <c r="D16" s="182"/>
      <c r="E16" s="182"/>
      <c r="F16" s="256" t="s">
        <v>17</v>
      </c>
      <c r="G16" s="258">
        <v>600000</v>
      </c>
      <c r="H16" s="176"/>
    </row>
    <row r="17" spans="1:8" ht="19.899999999999999" customHeight="1">
      <c r="A17" s="181" t="s">
        <v>8</v>
      </c>
      <c r="B17" s="182"/>
      <c r="C17" s="176" t="s">
        <v>18</v>
      </c>
      <c r="D17" s="182"/>
      <c r="E17" s="182"/>
      <c r="F17" s="259">
        <v>40160</v>
      </c>
      <c r="G17" s="258">
        <v>0</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889">
        <v>21212193</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v>60000</v>
      </c>
      <c r="H21" s="187"/>
    </row>
    <row r="22" spans="1:8" ht="19.899999999999999" customHeight="1">
      <c r="A22" s="183" t="s">
        <v>20</v>
      </c>
      <c r="B22" s="182"/>
      <c r="C22" s="176" t="s">
        <v>10</v>
      </c>
      <c r="D22" s="182"/>
      <c r="E22" s="182"/>
      <c r="F22" s="256" t="s">
        <v>21</v>
      </c>
      <c r="G22" s="262">
        <v>1317466</v>
      </c>
      <c r="H22" s="176"/>
    </row>
    <row r="23" spans="1:8" ht="19.899999999999999" customHeight="1">
      <c r="A23" s="183" t="s">
        <v>20</v>
      </c>
      <c r="B23" s="182"/>
      <c r="C23" s="182" t="s">
        <v>12</v>
      </c>
      <c r="D23" s="182"/>
      <c r="E23" s="182"/>
      <c r="F23" s="256" t="s">
        <v>22</v>
      </c>
      <c r="G23" s="263">
        <v>279996</v>
      </c>
      <c r="H23" s="176"/>
    </row>
    <row r="24" spans="1:8" ht="19.899999999999999" customHeight="1">
      <c r="A24" s="183" t="s">
        <v>20</v>
      </c>
      <c r="B24" s="182"/>
      <c r="C24" s="185" t="s">
        <v>14</v>
      </c>
      <c r="D24" s="182"/>
      <c r="E24" s="182"/>
      <c r="F24" s="256" t="s">
        <v>23</v>
      </c>
      <c r="G24" s="263">
        <v>75000</v>
      </c>
      <c r="H24" s="176"/>
    </row>
    <row r="25" spans="1:8" ht="19.899999999999999" customHeight="1">
      <c r="A25" s="183" t="s">
        <v>20</v>
      </c>
      <c r="B25" s="182"/>
      <c r="C25" s="185" t="s">
        <v>16</v>
      </c>
      <c r="D25" s="182"/>
      <c r="E25" s="182"/>
      <c r="F25" s="256" t="s">
        <v>24</v>
      </c>
      <c r="G25" s="263">
        <v>80000</v>
      </c>
      <c r="H25" s="176"/>
    </row>
    <row r="26" spans="1:8" ht="19.899999999999999" customHeight="1">
      <c r="A26" s="183" t="s">
        <v>20</v>
      </c>
      <c r="B26" s="182"/>
      <c r="C26" s="176" t="s">
        <v>18</v>
      </c>
      <c r="D26" s="182"/>
      <c r="E26" s="182"/>
      <c r="F26" s="259">
        <v>40360</v>
      </c>
      <c r="G26" s="263">
        <v>0</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890">
        <v>1812462</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v>0</v>
      </c>
      <c r="H30" s="176"/>
    </row>
    <row r="31" spans="1:8" ht="19.899999999999999" customHeight="1">
      <c r="A31" s="181" t="s">
        <v>26</v>
      </c>
      <c r="B31" s="182"/>
      <c r="C31" s="176" t="s">
        <v>29</v>
      </c>
      <c r="D31" s="182"/>
      <c r="E31" s="182"/>
      <c r="F31" s="256" t="s">
        <v>30</v>
      </c>
      <c r="G31" s="266">
        <v>0</v>
      </c>
      <c r="H31" s="176"/>
    </row>
    <row r="32" spans="1:8" ht="19.899999999999999" customHeight="1">
      <c r="A32" s="181" t="s">
        <v>31</v>
      </c>
      <c r="B32" s="182"/>
      <c r="C32" s="182" t="s">
        <v>27</v>
      </c>
      <c r="D32" s="182"/>
      <c r="E32" s="182"/>
      <c r="F32" s="256" t="s">
        <v>28</v>
      </c>
      <c r="G32" s="266">
        <v>0</v>
      </c>
      <c r="H32" s="176"/>
    </row>
    <row r="33" spans="1:8" ht="19.899999999999999" customHeight="1">
      <c r="A33" s="181" t="s">
        <v>31</v>
      </c>
      <c r="B33" s="182"/>
      <c r="C33" s="176" t="s">
        <v>29</v>
      </c>
      <c r="D33" s="182"/>
      <c r="E33" s="182"/>
      <c r="F33" s="256" t="s">
        <v>30</v>
      </c>
      <c r="G33" s="266">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890">
        <v>0</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v>0</v>
      </c>
      <c r="H37" s="176"/>
    </row>
    <row r="38" spans="1:8" ht="19.899999999999999" customHeight="1">
      <c r="A38" s="181" t="s">
        <v>33</v>
      </c>
      <c r="B38" s="182"/>
      <c r="C38" s="1156" t="s">
        <v>29</v>
      </c>
      <c r="D38" s="1156"/>
      <c r="E38" s="1156"/>
      <c r="F38" s="256" t="s">
        <v>35</v>
      </c>
      <c r="G38" s="263">
        <v>0</v>
      </c>
      <c r="H38" s="176"/>
    </row>
    <row r="39" spans="1:8" ht="19.899999999999999" customHeight="1">
      <c r="A39" s="181" t="s">
        <v>36</v>
      </c>
      <c r="B39" s="182"/>
      <c r="C39" s="182" t="s">
        <v>27</v>
      </c>
      <c r="D39" s="182"/>
      <c r="E39" s="182"/>
      <c r="F39" s="256" t="s">
        <v>34</v>
      </c>
      <c r="G39" s="263">
        <v>0</v>
      </c>
      <c r="H39" s="176"/>
    </row>
    <row r="40" spans="1:8" ht="19.899999999999999" customHeight="1">
      <c r="A40" s="181" t="s">
        <v>36</v>
      </c>
      <c r="B40" s="182"/>
      <c r="C40" s="1156" t="s">
        <v>29</v>
      </c>
      <c r="D40" s="1156"/>
      <c r="E40" s="1156"/>
      <c r="F40" s="256" t="s">
        <v>35</v>
      </c>
      <c r="G40" s="263">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890">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268">
        <v>23024655</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0</v>
      </c>
      <c r="H46" s="176"/>
    </row>
    <row r="47" spans="1:8" ht="19.899999999999999" customHeight="1">
      <c r="A47" s="181" t="s">
        <v>41</v>
      </c>
      <c r="B47" s="189"/>
      <c r="C47" s="189"/>
      <c r="D47" s="189"/>
      <c r="E47" s="189"/>
      <c r="F47" s="270" t="s">
        <v>42</v>
      </c>
      <c r="G47" s="269">
        <v>320000</v>
      </c>
      <c r="H47" s="187"/>
    </row>
    <row r="48" spans="1:8" ht="19.899999999999999" customHeight="1">
      <c r="A48" s="181" t="s">
        <v>43</v>
      </c>
      <c r="B48" s="176"/>
      <c r="C48" s="189"/>
      <c r="D48" s="189"/>
      <c r="E48" s="189"/>
      <c r="F48" s="270" t="s">
        <v>44</v>
      </c>
      <c r="G48" s="269">
        <v>500000</v>
      </c>
      <c r="H48" s="187"/>
    </row>
    <row r="49" spans="1:8" ht="19.899999999999999" customHeight="1">
      <c r="A49" s="181" t="s">
        <v>45</v>
      </c>
      <c r="B49" s="182"/>
      <c r="C49" s="182"/>
      <c r="D49" s="182"/>
      <c r="E49" s="182"/>
      <c r="F49" s="271" t="s">
        <v>46</v>
      </c>
      <c r="G49" s="269">
        <v>160000</v>
      </c>
      <c r="H49" s="176"/>
    </row>
    <row r="50" spans="1:8" ht="19.899999999999999" customHeight="1">
      <c r="A50" s="181" t="s">
        <v>47</v>
      </c>
      <c r="B50" s="182"/>
      <c r="C50" s="182"/>
      <c r="D50" s="182"/>
      <c r="E50" s="182"/>
      <c r="F50" s="271" t="s">
        <v>48</v>
      </c>
      <c r="G50" s="269">
        <v>1100000</v>
      </c>
      <c r="H50" s="176"/>
    </row>
    <row r="51" spans="1:8" ht="19.899999999999999" customHeight="1">
      <c r="A51" s="181" t="s">
        <v>49</v>
      </c>
      <c r="B51" s="182"/>
      <c r="C51" s="182"/>
      <c r="D51" s="182"/>
      <c r="E51" s="182"/>
      <c r="F51" s="254">
        <v>40450</v>
      </c>
      <c r="G51" s="269">
        <v>1500000</v>
      </c>
      <c r="H51" s="176"/>
    </row>
    <row r="52" spans="1:8" ht="19.899999999999999" customHeight="1">
      <c r="A52" s="181" t="s">
        <v>50</v>
      </c>
      <c r="B52" s="182"/>
      <c r="C52" s="182"/>
      <c r="D52" s="182"/>
      <c r="E52" s="182"/>
      <c r="F52" s="271" t="s">
        <v>51</v>
      </c>
      <c r="G52" s="269">
        <v>250000</v>
      </c>
      <c r="H52" s="176"/>
    </row>
    <row r="53" spans="1:8" ht="19.899999999999999" customHeight="1">
      <c r="A53" s="183" t="s">
        <v>52</v>
      </c>
      <c r="B53" s="184"/>
      <c r="C53" s="184"/>
      <c r="D53" s="184"/>
      <c r="E53" s="184"/>
      <c r="F53" s="270" t="s">
        <v>53</v>
      </c>
      <c r="G53" s="269">
        <v>0</v>
      </c>
      <c r="H53" s="176"/>
    </row>
    <row r="54" spans="1:8" ht="19.899999999999999" customHeight="1">
      <c r="A54" s="183" t="s">
        <v>54</v>
      </c>
      <c r="B54" s="184"/>
      <c r="C54" s="184"/>
      <c r="D54" s="184"/>
      <c r="E54" s="184"/>
      <c r="F54" s="271" t="s">
        <v>55</v>
      </c>
      <c r="G54" s="269">
        <v>105000</v>
      </c>
      <c r="H54" s="176"/>
    </row>
    <row r="55" spans="1:8" ht="19.899999999999999" customHeight="1">
      <c r="A55" s="183" t="s">
        <v>56</v>
      </c>
      <c r="B55" s="184"/>
      <c r="C55" s="184"/>
      <c r="D55" s="184"/>
      <c r="E55" s="184"/>
      <c r="F55" s="270" t="s">
        <v>57</v>
      </c>
      <c r="G55" s="269">
        <v>0</v>
      </c>
      <c r="H55" s="176"/>
    </row>
    <row r="56" spans="1:8" ht="19.899999999999999" customHeight="1">
      <c r="A56" s="183" t="s">
        <v>58</v>
      </c>
      <c r="B56" s="184"/>
      <c r="C56" s="184"/>
      <c r="D56" s="184"/>
      <c r="E56" s="184"/>
      <c r="F56" s="271" t="s">
        <v>59</v>
      </c>
      <c r="G56" s="269">
        <v>95000</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0</v>
      </c>
      <c r="H58" s="176"/>
    </row>
    <row r="59" spans="1:8" ht="19.899999999999999" customHeight="1">
      <c r="A59" s="183" t="s">
        <v>64</v>
      </c>
      <c r="B59" s="184"/>
      <c r="C59" s="184"/>
      <c r="D59" s="184"/>
      <c r="E59" s="184"/>
      <c r="F59" s="271" t="s">
        <v>65</v>
      </c>
      <c r="G59" s="269">
        <v>1325000</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0</v>
      </c>
      <c r="H61" s="176"/>
    </row>
    <row r="62" spans="1:8" ht="19.899999999999999" customHeight="1">
      <c r="A62" s="181"/>
      <c r="B62" s="182"/>
      <c r="C62" s="182"/>
      <c r="D62" s="182"/>
      <c r="E62" s="182"/>
      <c r="F62" s="256"/>
      <c r="G62" s="891"/>
      <c r="H62" s="176"/>
    </row>
    <row r="63" spans="1:8" ht="19.899999999999999" customHeight="1">
      <c r="A63" s="186" t="s">
        <v>70</v>
      </c>
      <c r="B63" s="182"/>
      <c r="C63" s="182"/>
      <c r="D63" s="182"/>
      <c r="E63" s="182"/>
      <c r="F63" s="256"/>
      <c r="G63" s="273">
        <v>28379655</v>
      </c>
      <c r="H63" s="176"/>
    </row>
    <row r="64" spans="1:8" ht="19.899999999999999" customHeight="1">
      <c r="A64" s="181"/>
      <c r="B64" s="182"/>
      <c r="C64" s="182"/>
      <c r="D64" s="182"/>
      <c r="E64" s="182"/>
      <c r="F64" s="256"/>
      <c r="G64" s="264"/>
      <c r="H64" s="176"/>
    </row>
    <row r="65" spans="1:8" ht="19.899999999999999" customHeight="1">
      <c r="A65" s="1150" t="s">
        <v>71</v>
      </c>
      <c r="B65" s="1151"/>
      <c r="C65" s="1151"/>
      <c r="D65" s="1151"/>
      <c r="E65" s="1151"/>
      <c r="F65" s="1152"/>
      <c r="G65" s="892"/>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0</v>
      </c>
      <c r="H67" s="176"/>
    </row>
    <row r="68" spans="1:8" ht="19.899999999999999" customHeight="1">
      <c r="A68" s="181" t="s">
        <v>74</v>
      </c>
      <c r="B68" s="182"/>
      <c r="C68" s="182"/>
      <c r="D68" s="182"/>
      <c r="E68" s="182"/>
      <c r="F68" s="256" t="s">
        <v>75</v>
      </c>
      <c r="G68" s="269">
        <v>2840345</v>
      </c>
      <c r="H68" s="176"/>
    </row>
    <row r="69" spans="1:8" ht="19.899999999999999" customHeight="1">
      <c r="A69" s="181" t="s">
        <v>76</v>
      </c>
      <c r="B69" s="182"/>
      <c r="C69" s="182"/>
      <c r="D69" s="182"/>
      <c r="E69" s="182"/>
      <c r="F69" s="256" t="s">
        <v>77</v>
      </c>
      <c r="G69" s="269">
        <v>0</v>
      </c>
      <c r="H69" s="176"/>
    </row>
    <row r="70" spans="1:8" ht="19.899999999999999" customHeight="1">
      <c r="A70" s="181"/>
      <c r="B70" s="182"/>
      <c r="C70" s="182"/>
      <c r="D70" s="182"/>
      <c r="E70" s="182"/>
      <c r="F70" s="256"/>
      <c r="G70" s="893"/>
      <c r="H70" s="176"/>
    </row>
    <row r="71" spans="1:8" ht="19.899999999999999" customHeight="1">
      <c r="A71" s="186" t="s">
        <v>78</v>
      </c>
      <c r="B71" s="182"/>
      <c r="C71" s="182"/>
      <c r="D71" s="182"/>
      <c r="E71" s="182"/>
      <c r="F71" s="256"/>
      <c r="G71" s="274">
        <v>2840345</v>
      </c>
      <c r="H71" s="176"/>
    </row>
    <row r="72" spans="1:8" ht="19.899999999999999" customHeight="1">
      <c r="A72" s="191"/>
      <c r="B72" s="275"/>
      <c r="C72" s="275"/>
      <c r="D72" s="275"/>
      <c r="E72" s="275"/>
      <c r="F72" s="276"/>
      <c r="G72" s="894"/>
      <c r="H72" s="176"/>
    </row>
    <row r="73" spans="1:8" ht="19.899999999999999" customHeight="1">
      <c r="A73" s="1150" t="s">
        <v>79</v>
      </c>
      <c r="B73" s="1151"/>
      <c r="C73" s="1151"/>
      <c r="D73" s="1151"/>
      <c r="E73" s="1151"/>
      <c r="F73" s="1152"/>
      <c r="G73" s="895"/>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v>37403146</v>
      </c>
      <c r="H75" s="176"/>
    </row>
    <row r="76" spans="1:8" ht="19.899999999999999" customHeight="1">
      <c r="A76" s="181" t="s">
        <v>82</v>
      </c>
      <c r="B76" s="182"/>
      <c r="C76" s="182"/>
      <c r="D76" s="182"/>
      <c r="E76" s="182"/>
      <c r="F76" s="259">
        <v>42130</v>
      </c>
      <c r="G76" s="279">
        <v>0</v>
      </c>
      <c r="H76" s="176"/>
    </row>
    <row r="77" spans="1:8" ht="19.899999999999999" customHeight="1">
      <c r="A77" s="194" t="s">
        <v>83</v>
      </c>
      <c r="B77" s="195"/>
      <c r="C77" s="195"/>
      <c r="D77" s="195"/>
      <c r="E77" s="195"/>
      <c r="F77" s="280" t="s">
        <v>84</v>
      </c>
      <c r="G77" s="281">
        <v>945817</v>
      </c>
      <c r="H77" s="176"/>
    </row>
    <row r="78" spans="1:8" ht="19.899999999999999" customHeight="1">
      <c r="A78" s="194" t="s">
        <v>85</v>
      </c>
      <c r="B78" s="195"/>
      <c r="C78" s="195"/>
      <c r="D78" s="195"/>
      <c r="E78" s="195"/>
      <c r="F78" s="280" t="s">
        <v>86</v>
      </c>
      <c r="G78" s="279">
        <v>0</v>
      </c>
      <c r="H78" s="176"/>
    </row>
    <row r="79" spans="1:8" ht="19.899999999999999" customHeight="1">
      <c r="A79" s="181" t="s">
        <v>87</v>
      </c>
      <c r="B79" s="182"/>
      <c r="C79" s="182"/>
      <c r="D79" s="182"/>
      <c r="E79" s="182"/>
      <c r="F79" s="256" t="s">
        <v>88</v>
      </c>
      <c r="G79" s="279">
        <v>7500</v>
      </c>
      <c r="H79" s="176"/>
    </row>
    <row r="80" spans="1:8" ht="19.899999999999999" customHeight="1">
      <c r="A80" s="181" t="s">
        <v>89</v>
      </c>
      <c r="B80" s="182"/>
      <c r="C80" s="182"/>
      <c r="D80" s="182"/>
      <c r="E80" s="182"/>
      <c r="F80" s="256" t="s">
        <v>90</v>
      </c>
      <c r="G80" s="279">
        <v>321817</v>
      </c>
      <c r="H80" s="176"/>
    </row>
    <row r="81" spans="1:10" ht="19.899999999999999" customHeight="1">
      <c r="A81" s="181" t="s">
        <v>91</v>
      </c>
      <c r="B81" s="182"/>
      <c r="C81" s="182"/>
      <c r="D81" s="182"/>
      <c r="E81" s="182"/>
      <c r="F81" s="256" t="s">
        <v>92</v>
      </c>
      <c r="G81" s="278">
        <v>5848489</v>
      </c>
      <c r="H81" s="176"/>
    </row>
    <row r="82" spans="1:10" ht="19.899999999999999" customHeight="1">
      <c r="A82" s="196" t="s">
        <v>93</v>
      </c>
      <c r="B82" s="197"/>
      <c r="C82" s="197"/>
      <c r="D82" s="197"/>
      <c r="E82" s="197"/>
      <c r="F82" s="277" t="s">
        <v>94</v>
      </c>
      <c r="G82" s="279">
        <v>0</v>
      </c>
      <c r="H82" s="176"/>
    </row>
    <row r="83" spans="1:10" ht="19.899999999999999" customHeight="1">
      <c r="A83" s="181" t="s">
        <v>95</v>
      </c>
      <c r="B83" s="182"/>
      <c r="C83" s="182"/>
      <c r="D83" s="182"/>
      <c r="E83" s="182"/>
      <c r="F83" s="256" t="s">
        <v>96</v>
      </c>
      <c r="G83" s="279">
        <v>84000</v>
      </c>
      <c r="H83" s="176"/>
    </row>
    <row r="84" spans="1:10" ht="19.899999999999999" customHeight="1">
      <c r="A84" s="181"/>
      <c r="B84" s="182"/>
      <c r="C84" s="182"/>
      <c r="D84" s="182"/>
      <c r="E84" s="182"/>
      <c r="F84" s="256"/>
      <c r="G84" s="896"/>
      <c r="H84" s="176"/>
    </row>
    <row r="85" spans="1:10" ht="19.899999999999999" customHeight="1">
      <c r="A85" s="186" t="s">
        <v>97</v>
      </c>
      <c r="B85" s="182"/>
      <c r="C85" s="182"/>
      <c r="D85" s="182"/>
      <c r="E85" s="182"/>
      <c r="F85" s="256"/>
      <c r="G85" s="282">
        <v>44610769</v>
      </c>
      <c r="H85" s="176"/>
    </row>
    <row r="86" spans="1:10" ht="19.899999999999999" customHeight="1">
      <c r="A86" s="191"/>
      <c r="B86" s="275"/>
      <c r="C86" s="275"/>
      <c r="D86" s="275"/>
      <c r="E86" s="275"/>
      <c r="F86" s="276"/>
      <c r="G86" s="894"/>
      <c r="H86" s="176"/>
    </row>
    <row r="87" spans="1:10" ht="19.899999999999999" customHeight="1">
      <c r="A87" s="1153" t="s">
        <v>98</v>
      </c>
      <c r="B87" s="1154"/>
      <c r="C87" s="1154"/>
      <c r="D87" s="1154"/>
      <c r="E87" s="1154"/>
      <c r="F87" s="1155"/>
      <c r="G87" s="895"/>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3">
        <v>45000</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104474</v>
      </c>
      <c r="H92" s="176"/>
    </row>
    <row r="93" spans="1:10" ht="19.899999999999999" customHeight="1">
      <c r="A93" s="897"/>
      <c r="B93" s="898"/>
      <c r="C93" s="898"/>
      <c r="D93" s="898"/>
      <c r="E93" s="898"/>
      <c r="F93" s="899"/>
      <c r="G93" s="896"/>
      <c r="H93" s="176"/>
    </row>
    <row r="94" spans="1:10" ht="19.899999999999999" customHeight="1">
      <c r="A94" s="186" t="s">
        <v>105</v>
      </c>
      <c r="B94" s="182"/>
      <c r="C94" s="182"/>
      <c r="D94" s="182"/>
      <c r="E94" s="182"/>
      <c r="F94" s="285"/>
      <c r="G94" s="253">
        <v>149474</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900"/>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1007</v>
      </c>
      <c r="H98" s="176"/>
    </row>
    <row r="99" spans="1:8" ht="19.899999999999999" customHeight="1">
      <c r="A99" s="181" t="s">
        <v>109</v>
      </c>
      <c r="B99" s="182"/>
      <c r="C99" s="182"/>
      <c r="D99" s="182"/>
      <c r="E99" s="182"/>
      <c r="F99" s="256" t="s">
        <v>110</v>
      </c>
      <c r="G99" s="288">
        <v>0</v>
      </c>
      <c r="H99" s="176"/>
    </row>
    <row r="100" spans="1:8" ht="19.899999999999999" customHeight="1">
      <c r="A100" s="183" t="s">
        <v>111</v>
      </c>
      <c r="B100" s="184"/>
      <c r="C100" s="184"/>
      <c r="D100" s="184"/>
      <c r="E100" s="184"/>
      <c r="F100" s="289">
        <v>44400</v>
      </c>
      <c r="G100" s="290">
        <v>10000</v>
      </c>
      <c r="H100" s="176"/>
    </row>
    <row r="101" spans="1:8" ht="19.899999999999999" customHeight="1">
      <c r="A101" s="181" t="s">
        <v>112</v>
      </c>
      <c r="B101" s="182"/>
      <c r="C101" s="182"/>
      <c r="D101" s="182"/>
      <c r="E101" s="182"/>
      <c r="F101" s="256" t="s">
        <v>113</v>
      </c>
      <c r="G101" s="288">
        <v>0</v>
      </c>
      <c r="H101" s="176"/>
    </row>
    <row r="102" spans="1:8" ht="19.899999999999999" customHeight="1">
      <c r="A102" s="181"/>
      <c r="B102" s="182"/>
      <c r="C102" s="182"/>
      <c r="D102" s="182"/>
      <c r="E102" s="182"/>
      <c r="F102" s="256"/>
      <c r="G102" s="901"/>
      <c r="H102" s="176"/>
    </row>
    <row r="103" spans="1:8" ht="19.899999999999999" customHeight="1">
      <c r="A103" s="186" t="s">
        <v>114</v>
      </c>
      <c r="B103" s="182"/>
      <c r="C103" s="182"/>
      <c r="D103" s="182"/>
      <c r="E103" s="182"/>
      <c r="F103" s="256"/>
      <c r="G103" s="253">
        <v>11007</v>
      </c>
      <c r="H103" s="176"/>
    </row>
    <row r="104" spans="1:8" ht="19.899999999999999" customHeight="1">
      <c r="A104" s="181"/>
      <c r="B104" s="182"/>
      <c r="C104" s="182"/>
      <c r="D104" s="182"/>
      <c r="E104" s="182"/>
      <c r="F104" s="256"/>
      <c r="G104" s="286"/>
      <c r="H104" s="176"/>
    </row>
    <row r="105" spans="1:8" ht="19.899999999999999" customHeight="1">
      <c r="A105" s="1150" t="s">
        <v>115</v>
      </c>
      <c r="B105" s="1151"/>
      <c r="C105" s="1151"/>
      <c r="D105" s="1151"/>
      <c r="E105" s="1151"/>
      <c r="F105" s="1152"/>
      <c r="G105" s="902"/>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0</v>
      </c>
      <c r="H107" s="176"/>
    </row>
    <row r="108" spans="1:8" ht="19.899999999999999" customHeight="1">
      <c r="A108" s="181" t="s">
        <v>118</v>
      </c>
      <c r="B108" s="182"/>
      <c r="C108" s="182"/>
      <c r="D108" s="182"/>
      <c r="E108" s="182"/>
      <c r="F108" s="256" t="s">
        <v>119</v>
      </c>
      <c r="G108" s="291">
        <v>500000</v>
      </c>
      <c r="H108" s="176"/>
    </row>
    <row r="109" spans="1:8" ht="19.899999999999999" customHeight="1">
      <c r="A109" s="181" t="s">
        <v>120</v>
      </c>
      <c r="B109" s="182"/>
      <c r="C109" s="182"/>
      <c r="D109" s="182"/>
      <c r="E109" s="182"/>
      <c r="F109" s="256" t="s">
        <v>121</v>
      </c>
      <c r="G109" s="291">
        <v>93367</v>
      </c>
      <c r="H109" s="176"/>
    </row>
    <row r="110" spans="1:8" ht="19.899999999999999" customHeight="1">
      <c r="A110" s="181" t="s">
        <v>122</v>
      </c>
      <c r="B110" s="182"/>
      <c r="C110" s="182"/>
      <c r="D110" s="182"/>
      <c r="E110" s="182"/>
      <c r="F110" s="256" t="s">
        <v>123</v>
      </c>
      <c r="G110" s="291">
        <v>45300</v>
      </c>
      <c r="H110" s="176"/>
    </row>
    <row r="111" spans="1:8" ht="19.899999999999999" customHeight="1">
      <c r="A111" s="181" t="s">
        <v>124</v>
      </c>
      <c r="B111" s="182"/>
      <c r="C111" s="182"/>
      <c r="D111" s="182"/>
      <c r="E111" s="182"/>
      <c r="F111" s="256" t="s">
        <v>125</v>
      </c>
      <c r="G111" s="291">
        <v>0</v>
      </c>
      <c r="H111" s="176"/>
    </row>
    <row r="112" spans="1:8" ht="19.899999999999999" customHeight="1">
      <c r="A112" s="181"/>
      <c r="B112" s="182"/>
      <c r="C112" s="182"/>
      <c r="D112" s="182"/>
      <c r="E112" s="182"/>
      <c r="F112" s="256"/>
      <c r="G112" s="903"/>
      <c r="H112" s="176"/>
    </row>
    <row r="113" spans="1:8" ht="19.899999999999999" customHeight="1">
      <c r="A113" s="292" t="s">
        <v>126</v>
      </c>
      <c r="B113" s="293"/>
      <c r="C113" s="293"/>
      <c r="D113" s="293"/>
      <c r="E113" s="293"/>
      <c r="F113" s="294"/>
      <c r="G113" s="253">
        <v>638667</v>
      </c>
      <c r="H113" s="176"/>
    </row>
    <row r="114" spans="1:8" ht="19.899999999999999" customHeight="1">
      <c r="A114" s="181"/>
      <c r="B114" s="182"/>
      <c r="C114" s="182"/>
      <c r="D114" s="182"/>
      <c r="E114" s="182"/>
      <c r="F114" s="203"/>
      <c r="G114" s="204"/>
      <c r="H114" s="176"/>
    </row>
    <row r="115" spans="1:8" ht="19.899999999999999" customHeight="1">
      <c r="A115" s="205" t="s">
        <v>127</v>
      </c>
      <c r="B115" s="295"/>
      <c r="C115" s="295"/>
      <c r="D115" s="295"/>
      <c r="E115" s="295"/>
      <c r="F115" s="296" t="s">
        <v>128</v>
      </c>
      <c r="G115" s="297">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253">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904"/>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3">
        <v>320000</v>
      </c>
      <c r="H121" s="176"/>
    </row>
    <row r="122" spans="1:8" ht="19.899999999999999" customHeight="1">
      <c r="A122" s="181" t="s">
        <v>133</v>
      </c>
      <c r="B122" s="182"/>
      <c r="C122" s="182"/>
      <c r="D122" s="182"/>
      <c r="E122" s="182"/>
      <c r="F122" s="256" t="s">
        <v>134</v>
      </c>
      <c r="G122" s="291">
        <v>0</v>
      </c>
      <c r="H122" s="176"/>
    </row>
    <row r="123" spans="1:8" ht="19.899999999999999" customHeight="1">
      <c r="A123" s="181" t="s">
        <v>135</v>
      </c>
      <c r="B123" s="182"/>
      <c r="C123" s="182"/>
      <c r="D123" s="182"/>
      <c r="E123" s="182"/>
      <c r="F123" s="256" t="s">
        <v>136</v>
      </c>
      <c r="G123" s="291">
        <v>108000</v>
      </c>
      <c r="H123" s="176"/>
    </row>
    <row r="124" spans="1:8" ht="19.899999999999999" customHeight="1">
      <c r="A124" s="181" t="s">
        <v>137</v>
      </c>
      <c r="B124" s="182"/>
      <c r="C124" s="182"/>
      <c r="D124" s="182"/>
      <c r="E124" s="182"/>
      <c r="F124" s="256" t="s">
        <v>138</v>
      </c>
      <c r="G124" s="291">
        <v>322326</v>
      </c>
      <c r="H124" s="176"/>
    </row>
    <row r="125" spans="1:8" ht="19.899999999999999" customHeight="1">
      <c r="A125" s="181"/>
      <c r="B125" s="182"/>
      <c r="C125" s="182"/>
      <c r="D125" s="182"/>
      <c r="E125" s="182"/>
      <c r="F125" s="256"/>
      <c r="G125" s="903"/>
      <c r="H125" s="176"/>
    </row>
    <row r="126" spans="1:8" ht="19.899999999999999" customHeight="1">
      <c r="A126" s="186" t="s">
        <v>139</v>
      </c>
      <c r="B126" s="182"/>
      <c r="C126" s="182"/>
      <c r="D126" s="182"/>
      <c r="E126" s="182"/>
      <c r="F126" s="256"/>
      <c r="G126" s="253">
        <v>750326</v>
      </c>
      <c r="H126" s="176"/>
    </row>
    <row r="127" spans="1:8" ht="19.899999999999999" customHeight="1">
      <c r="A127" s="181"/>
      <c r="B127" s="182"/>
      <c r="C127" s="182"/>
      <c r="D127" s="182"/>
      <c r="E127" s="182"/>
      <c r="F127" s="256"/>
      <c r="G127" s="286"/>
      <c r="H127" s="176"/>
    </row>
    <row r="128" spans="1:8" ht="19.899999999999999" customHeight="1">
      <c r="A128" s="1138" t="s">
        <v>140</v>
      </c>
      <c r="B128" s="1139"/>
      <c r="C128" s="1139"/>
      <c r="D128" s="1139"/>
      <c r="E128" s="1139"/>
      <c r="F128" s="1140"/>
      <c r="G128" s="905"/>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0</v>
      </c>
      <c r="H131" s="176"/>
    </row>
    <row r="132" spans="1:8" ht="19.899999999999999" customHeight="1">
      <c r="A132" s="183" t="s">
        <v>145</v>
      </c>
      <c r="B132" s="184"/>
      <c r="C132" s="184"/>
      <c r="D132" s="212"/>
      <c r="E132" s="189"/>
      <c r="F132" s="300">
        <v>49230</v>
      </c>
      <c r="G132" s="301">
        <v>0</v>
      </c>
      <c r="H132" s="176"/>
    </row>
    <row r="133" spans="1:8" ht="19.899999999999999" customHeight="1">
      <c r="A133" s="183" t="s">
        <v>146</v>
      </c>
      <c r="B133" s="184"/>
      <c r="C133" s="184"/>
      <c r="D133" s="212"/>
      <c r="E133" s="189"/>
      <c r="F133" s="300">
        <v>49240</v>
      </c>
      <c r="G133" s="288">
        <v>0</v>
      </c>
      <c r="H133" s="176"/>
    </row>
    <row r="134" spans="1:8" ht="19.899999999999999" customHeight="1">
      <c r="A134" s="181" t="s">
        <v>147</v>
      </c>
      <c r="B134" s="182"/>
      <c r="C134" s="182"/>
      <c r="D134" s="182"/>
      <c r="E134" s="182"/>
      <c r="F134" s="256" t="s">
        <v>148</v>
      </c>
      <c r="G134" s="288">
        <v>20000</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0</v>
      </c>
      <c r="H136" s="176"/>
    </row>
    <row r="137" spans="1:8" ht="19.899999999999999" customHeight="1">
      <c r="A137" s="181" t="s">
        <v>152</v>
      </c>
      <c r="B137" s="182"/>
      <c r="C137" s="182"/>
      <c r="D137" s="182"/>
      <c r="E137" s="182"/>
      <c r="F137" s="256" t="s">
        <v>153</v>
      </c>
      <c r="G137" s="288">
        <v>0</v>
      </c>
      <c r="H137" s="176"/>
    </row>
    <row r="138" spans="1:8" ht="19.899999999999999" customHeight="1">
      <c r="A138" s="181"/>
      <c r="B138" s="182"/>
      <c r="C138" s="182"/>
      <c r="D138" s="182"/>
      <c r="E138" s="182"/>
      <c r="F138" s="256"/>
      <c r="G138" s="906"/>
      <c r="H138" s="176"/>
    </row>
    <row r="139" spans="1:8" ht="19.899999999999999" customHeight="1">
      <c r="A139" s="186" t="s">
        <v>154</v>
      </c>
      <c r="B139" s="182"/>
      <c r="C139" s="182"/>
      <c r="D139" s="182"/>
      <c r="E139" s="182"/>
      <c r="F139" s="256"/>
      <c r="G139" s="253">
        <v>20000</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v>77400243</v>
      </c>
      <c r="H141" s="176"/>
    </row>
    <row r="142" spans="1:8" ht="19.899999999999999" customHeight="1" thickTop="1">
      <c r="A142" s="191"/>
      <c r="B142" s="275"/>
      <c r="C142" s="275"/>
      <c r="D142" s="275"/>
      <c r="E142" s="275"/>
      <c r="F142" s="302"/>
      <c r="G142" s="303"/>
      <c r="H142" s="176"/>
    </row>
    <row r="143" spans="1:8" ht="19.899999999999999" customHeight="1">
      <c r="A143" s="1141" t="s">
        <v>156</v>
      </c>
      <c r="B143" s="1142"/>
      <c r="C143" s="1142"/>
      <c r="D143" s="1142"/>
      <c r="E143" s="1142"/>
      <c r="F143" s="1143"/>
      <c r="G143" s="304"/>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2848586.56</v>
      </c>
      <c r="H145" s="176"/>
    </row>
    <row r="146" spans="1:8" ht="19.899999999999999" customHeight="1">
      <c r="A146" s="181" t="s">
        <v>159</v>
      </c>
      <c r="B146" s="176"/>
      <c r="C146" s="176"/>
      <c r="D146" s="176"/>
      <c r="E146" s="176"/>
      <c r="F146" s="256" t="s">
        <v>160</v>
      </c>
      <c r="G146" s="307">
        <v>0</v>
      </c>
      <c r="H146" s="176"/>
    </row>
    <row r="147" spans="1:8" ht="19.899999999999999" customHeight="1">
      <c r="A147" s="181" t="s">
        <v>161</v>
      </c>
      <c r="B147" s="176"/>
      <c r="C147" s="176"/>
      <c r="D147" s="176"/>
      <c r="E147" s="176"/>
      <c r="F147" s="256" t="s">
        <v>162</v>
      </c>
      <c r="G147" s="307">
        <v>0</v>
      </c>
      <c r="H147" s="176"/>
    </row>
    <row r="148" spans="1:8" ht="19.899999999999999" customHeight="1">
      <c r="A148" s="181" t="s">
        <v>163</v>
      </c>
      <c r="B148" s="176"/>
      <c r="C148" s="176"/>
      <c r="D148" s="176"/>
      <c r="E148" s="176"/>
      <c r="F148" s="256" t="s">
        <v>164</v>
      </c>
      <c r="G148" s="307">
        <v>0</v>
      </c>
      <c r="H148" s="176"/>
    </row>
    <row r="149" spans="1:8" ht="19.899999999999999" customHeight="1">
      <c r="A149" s="181" t="s">
        <v>165</v>
      </c>
      <c r="B149" s="176"/>
      <c r="C149" s="176"/>
      <c r="D149" s="176"/>
      <c r="E149" s="176"/>
      <c r="F149" s="256" t="s">
        <v>166</v>
      </c>
      <c r="G149" s="307">
        <v>0</v>
      </c>
      <c r="H149" s="176"/>
    </row>
    <row r="150" spans="1:8" ht="19.899999999999999" customHeight="1">
      <c r="A150" s="181" t="s">
        <v>167</v>
      </c>
      <c r="B150" s="182"/>
      <c r="C150" s="182"/>
      <c r="D150" s="182"/>
      <c r="E150" s="182"/>
      <c r="F150" s="256" t="s">
        <v>168</v>
      </c>
      <c r="G150" s="307">
        <v>16212126.1</v>
      </c>
      <c r="H150" s="176"/>
    </row>
    <row r="151" spans="1:8" ht="19.899999999999999" customHeight="1">
      <c r="A151" s="181" t="s">
        <v>169</v>
      </c>
      <c r="B151" s="182"/>
      <c r="C151" s="182"/>
      <c r="D151" s="182"/>
      <c r="E151" s="182"/>
      <c r="F151" s="256" t="s">
        <v>170</v>
      </c>
      <c r="G151" s="307">
        <v>4094466.41</v>
      </c>
      <c r="H151" s="176"/>
    </row>
    <row r="152" spans="1:8" ht="19.899999999999999" customHeight="1">
      <c r="A152" s="181" t="s">
        <v>171</v>
      </c>
      <c r="B152" s="182"/>
      <c r="C152" s="182"/>
      <c r="D152" s="182"/>
      <c r="E152" s="182"/>
      <c r="F152" s="256" t="s">
        <v>172</v>
      </c>
      <c r="G152" s="307">
        <v>31550.720000000001</v>
      </c>
      <c r="H152" s="176"/>
    </row>
    <row r="153" spans="1:8" ht="19.899999999999999" customHeight="1">
      <c r="A153" s="181" t="s">
        <v>173</v>
      </c>
      <c r="B153" s="182"/>
      <c r="C153" s="182"/>
      <c r="D153" s="182"/>
      <c r="E153" s="182"/>
      <c r="F153" s="256" t="s">
        <v>174</v>
      </c>
      <c r="G153" s="307">
        <v>0</v>
      </c>
      <c r="H153" s="176"/>
    </row>
    <row r="154" spans="1:8" ht="19.899999999999999" customHeight="1">
      <c r="A154" s="181" t="s">
        <v>175</v>
      </c>
      <c r="B154" s="182"/>
      <c r="C154" s="182"/>
      <c r="D154" s="182"/>
      <c r="E154" s="182"/>
      <c r="F154" s="256" t="s">
        <v>176</v>
      </c>
      <c r="G154" s="307">
        <v>0</v>
      </c>
      <c r="H154" s="176"/>
    </row>
    <row r="155" spans="1:8" ht="19.899999999999999" customHeight="1">
      <c r="A155" s="181" t="s">
        <v>177</v>
      </c>
      <c r="B155" s="182"/>
      <c r="C155" s="182"/>
      <c r="D155" s="182"/>
      <c r="E155" s="182"/>
      <c r="F155" s="259">
        <v>52500</v>
      </c>
      <c r="G155" s="307">
        <v>0</v>
      </c>
      <c r="H155" s="176"/>
    </row>
    <row r="156" spans="1:8" ht="19.899999999999999" customHeight="1">
      <c r="A156" s="181" t="s">
        <v>178</v>
      </c>
      <c r="B156" s="182"/>
      <c r="C156" s="182"/>
      <c r="D156" s="182"/>
      <c r="E156" s="182"/>
      <c r="F156" s="256" t="s">
        <v>179</v>
      </c>
      <c r="G156" s="307">
        <v>0</v>
      </c>
      <c r="H156" s="176"/>
    </row>
    <row r="157" spans="1:8" ht="19.899999999999999" customHeight="1">
      <c r="A157" s="181" t="s">
        <v>180</v>
      </c>
      <c r="B157" s="182"/>
      <c r="C157" s="182"/>
      <c r="D157" s="182"/>
      <c r="E157" s="182"/>
      <c r="F157" s="256" t="s">
        <v>181</v>
      </c>
      <c r="G157" s="307">
        <v>0</v>
      </c>
      <c r="H157" s="176"/>
    </row>
    <row r="158" spans="1:8" ht="19.899999999999999" customHeight="1">
      <c r="A158" s="181" t="s">
        <v>182</v>
      </c>
      <c r="B158" s="182"/>
      <c r="C158" s="182"/>
      <c r="D158" s="182"/>
      <c r="E158" s="182"/>
      <c r="F158" s="256" t="s">
        <v>183</v>
      </c>
      <c r="G158" s="307">
        <v>0</v>
      </c>
      <c r="H158" s="176"/>
    </row>
    <row r="159" spans="1:8" ht="19.899999999999999" customHeight="1">
      <c r="A159" s="181" t="s">
        <v>184</v>
      </c>
      <c r="B159" s="182"/>
      <c r="C159" s="182"/>
      <c r="D159" s="182"/>
      <c r="E159" s="182"/>
      <c r="F159" s="256" t="s">
        <v>185</v>
      </c>
      <c r="G159" s="307">
        <v>0</v>
      </c>
      <c r="H159" s="176"/>
    </row>
    <row r="160" spans="1:8" ht="19.899999999999999" customHeight="1">
      <c r="A160" s="181" t="s">
        <v>186</v>
      </c>
      <c r="B160" s="182"/>
      <c r="C160" s="182"/>
      <c r="D160" s="182"/>
      <c r="E160" s="182"/>
      <c r="F160" s="256" t="s">
        <v>187</v>
      </c>
      <c r="G160" s="307">
        <v>9005067.9900000002</v>
      </c>
      <c r="H160" s="176"/>
    </row>
    <row r="161" spans="1:8" ht="19.899999999999999" customHeight="1">
      <c r="A161" s="181" t="s">
        <v>188</v>
      </c>
      <c r="B161" s="182"/>
      <c r="C161" s="182"/>
      <c r="D161" s="182"/>
      <c r="E161" s="182"/>
      <c r="F161" s="256" t="s">
        <v>189</v>
      </c>
      <c r="G161" s="307">
        <v>0</v>
      </c>
      <c r="H161" s="176"/>
    </row>
    <row r="162" spans="1:8" ht="19.899999999999999" customHeight="1">
      <c r="A162" s="181" t="s">
        <v>190</v>
      </c>
      <c r="B162" s="182"/>
      <c r="C162" s="182"/>
      <c r="D162" s="182"/>
      <c r="E162" s="182"/>
      <c r="F162" s="256" t="s">
        <v>191</v>
      </c>
      <c r="G162" s="307">
        <v>0</v>
      </c>
      <c r="H162" s="176"/>
    </row>
    <row r="163" spans="1:8" ht="19.899999999999999" customHeight="1">
      <c r="A163" s="181" t="s">
        <v>192</v>
      </c>
      <c r="B163" s="182"/>
      <c r="C163" s="182"/>
      <c r="D163" s="182"/>
      <c r="E163" s="182"/>
      <c r="F163" s="256" t="s">
        <v>193</v>
      </c>
      <c r="G163" s="307">
        <v>183477.5</v>
      </c>
      <c r="H163" s="176"/>
    </row>
    <row r="164" spans="1:8" ht="19.899999999999999" customHeight="1">
      <c r="A164" s="181" t="s">
        <v>194</v>
      </c>
      <c r="B164" s="182"/>
      <c r="C164" s="182"/>
      <c r="D164" s="182"/>
      <c r="E164" s="182"/>
      <c r="F164" s="256" t="s">
        <v>195</v>
      </c>
      <c r="G164" s="307">
        <v>74334.89</v>
      </c>
      <c r="H164" s="176"/>
    </row>
    <row r="165" spans="1:8" ht="19.899999999999999" customHeight="1">
      <c r="A165" s="181" t="s">
        <v>196</v>
      </c>
      <c r="B165" s="182"/>
      <c r="C165" s="182"/>
      <c r="D165" s="182"/>
      <c r="E165" s="182"/>
      <c r="F165" s="256" t="s">
        <v>197</v>
      </c>
      <c r="G165" s="307">
        <v>7550096.3399999999</v>
      </c>
      <c r="H165" s="176"/>
    </row>
    <row r="166" spans="1:8" ht="19.899999999999999" customHeight="1">
      <c r="A166" s="181" t="s">
        <v>198</v>
      </c>
      <c r="B166" s="182"/>
      <c r="C166" s="182"/>
      <c r="D166" s="182"/>
      <c r="E166" s="182"/>
      <c r="F166" s="256" t="s">
        <v>199</v>
      </c>
      <c r="G166" s="307">
        <v>9408</v>
      </c>
      <c r="H166" s="176"/>
    </row>
    <row r="167" spans="1:8" ht="19.899999999999999" customHeight="1">
      <c r="A167" s="181" t="s">
        <v>200</v>
      </c>
      <c r="B167" s="182"/>
      <c r="C167" s="182"/>
      <c r="D167" s="182"/>
      <c r="E167" s="182"/>
      <c r="F167" s="256" t="s">
        <v>201</v>
      </c>
      <c r="G167" s="307">
        <v>740757.61</v>
      </c>
      <c r="H167" s="176"/>
    </row>
    <row r="168" spans="1:8" ht="19.899999999999999" customHeight="1">
      <c r="A168" s="181" t="s">
        <v>202</v>
      </c>
      <c r="B168" s="182"/>
      <c r="C168" s="182"/>
      <c r="D168" s="182"/>
      <c r="E168" s="182"/>
      <c r="F168" s="256" t="s">
        <v>203</v>
      </c>
      <c r="G168" s="307">
        <v>0</v>
      </c>
      <c r="H168" s="176"/>
    </row>
    <row r="169" spans="1:8" ht="19.899999999999999" customHeight="1">
      <c r="A169" s="181" t="s">
        <v>204</v>
      </c>
      <c r="B169" s="182"/>
      <c r="C169" s="182"/>
      <c r="D169" s="182"/>
      <c r="E169" s="182"/>
      <c r="F169" s="256" t="s">
        <v>205</v>
      </c>
      <c r="G169" s="307">
        <v>1344049.36</v>
      </c>
      <c r="H169" s="176"/>
    </row>
    <row r="170" spans="1:8" ht="19.899999999999999" customHeight="1">
      <c r="A170" s="181" t="s">
        <v>206</v>
      </c>
      <c r="B170" s="182"/>
      <c r="C170" s="182"/>
      <c r="D170" s="182"/>
      <c r="E170" s="182"/>
      <c r="F170" s="259">
        <v>56001</v>
      </c>
      <c r="G170" s="307">
        <v>4236381.88</v>
      </c>
      <c r="H170" s="176"/>
    </row>
    <row r="171" spans="1:8" ht="19.899999999999999" customHeight="1">
      <c r="A171" s="181" t="s">
        <v>207</v>
      </c>
      <c r="B171" s="182"/>
      <c r="C171" s="182"/>
      <c r="D171" s="182"/>
      <c r="E171" s="182"/>
      <c r="F171" s="259">
        <v>56002</v>
      </c>
      <c r="G171" s="307">
        <v>7221</v>
      </c>
      <c r="H171" s="176"/>
    </row>
    <row r="172" spans="1:8" ht="19.899999999999999" customHeight="1">
      <c r="A172" s="181" t="s">
        <v>208</v>
      </c>
      <c r="B172" s="182"/>
      <c r="C172" s="182"/>
      <c r="D172" s="182"/>
      <c r="E172" s="182"/>
      <c r="F172" s="259">
        <v>56003</v>
      </c>
      <c r="G172" s="307">
        <v>0</v>
      </c>
      <c r="H172" s="176"/>
    </row>
    <row r="173" spans="1:8" ht="19.899999999999999" customHeight="1">
      <c r="A173" s="181" t="s">
        <v>209</v>
      </c>
      <c r="B173" s="182"/>
      <c r="C173" s="182"/>
      <c r="D173" s="182"/>
      <c r="E173" s="182"/>
      <c r="F173" s="308" t="s">
        <v>210</v>
      </c>
      <c r="G173" s="307">
        <v>0</v>
      </c>
      <c r="H173" s="176"/>
    </row>
    <row r="174" spans="1:8" ht="19.899999999999999" customHeight="1">
      <c r="A174" s="181" t="s">
        <v>211</v>
      </c>
      <c r="B174" s="182"/>
      <c r="C174" s="182"/>
      <c r="D174" s="182"/>
      <c r="E174" s="182"/>
      <c r="F174" s="256" t="s">
        <v>212</v>
      </c>
      <c r="G174" s="307">
        <v>32435.15</v>
      </c>
      <c r="H174" s="176"/>
    </row>
    <row r="175" spans="1:8" ht="19.899999999999999" customHeight="1">
      <c r="A175" s="209" t="s">
        <v>213</v>
      </c>
      <c r="B175" s="176"/>
      <c r="C175" s="176"/>
      <c r="D175" s="176"/>
      <c r="E175" s="176"/>
      <c r="F175" s="298" t="s">
        <v>214</v>
      </c>
      <c r="G175" s="307">
        <v>27919.119999999999</v>
      </c>
      <c r="H175" s="176"/>
    </row>
    <row r="176" spans="1:8" ht="19.899999999999999" customHeight="1">
      <c r="A176" s="181" t="s">
        <v>215</v>
      </c>
      <c r="B176" s="182"/>
      <c r="C176" s="182"/>
      <c r="D176" s="182"/>
      <c r="E176" s="182"/>
      <c r="F176" s="256" t="s">
        <v>216</v>
      </c>
      <c r="G176" s="307">
        <v>1238702.03</v>
      </c>
      <c r="H176" s="176"/>
    </row>
    <row r="177" spans="1:8" ht="19.899999999999999" customHeight="1">
      <c r="A177" s="181" t="s">
        <v>217</v>
      </c>
      <c r="B177" s="182"/>
      <c r="C177" s="182"/>
      <c r="D177" s="182"/>
      <c r="E177" s="182"/>
      <c r="F177" s="256" t="s">
        <v>218</v>
      </c>
      <c r="G177" s="307">
        <v>0</v>
      </c>
      <c r="H177" s="176"/>
    </row>
    <row r="178" spans="1:8" ht="19.899999999999999" customHeight="1">
      <c r="A178" s="181" t="s">
        <v>219</v>
      </c>
      <c r="B178" s="182"/>
      <c r="C178" s="182"/>
      <c r="D178" s="182"/>
      <c r="E178" s="182"/>
      <c r="F178" s="256" t="s">
        <v>220</v>
      </c>
      <c r="G178" s="307">
        <v>0</v>
      </c>
      <c r="H178" s="176"/>
    </row>
    <row r="179" spans="1:8" ht="19.899999999999999" customHeight="1">
      <c r="A179" s="181" t="s">
        <v>221</v>
      </c>
      <c r="B179" s="182"/>
      <c r="C179" s="182"/>
      <c r="D179" s="182"/>
      <c r="E179" s="182"/>
      <c r="F179" s="256" t="s">
        <v>222</v>
      </c>
      <c r="G179" s="307">
        <v>0</v>
      </c>
      <c r="H179" s="176"/>
    </row>
    <row r="180" spans="1:8" ht="19.899999999999999" customHeight="1">
      <c r="A180" s="181" t="s">
        <v>223</v>
      </c>
      <c r="B180" s="182"/>
      <c r="C180" s="182"/>
      <c r="D180" s="182"/>
      <c r="E180" s="182"/>
      <c r="F180" s="256" t="s">
        <v>224</v>
      </c>
      <c r="G180" s="307">
        <v>145000</v>
      </c>
      <c r="H180" s="176"/>
    </row>
    <row r="181" spans="1:8" ht="19.899999999999999" customHeight="1">
      <c r="A181" s="181" t="s">
        <v>225</v>
      </c>
      <c r="B181" s="182"/>
      <c r="C181" s="182"/>
      <c r="D181" s="182"/>
      <c r="E181" s="182"/>
      <c r="F181" s="256" t="s">
        <v>226</v>
      </c>
      <c r="G181" s="307">
        <v>0</v>
      </c>
      <c r="H181" s="176"/>
    </row>
    <row r="182" spans="1:8" ht="19.899999999999999" customHeight="1">
      <c r="A182" s="181" t="s">
        <v>227</v>
      </c>
      <c r="B182" s="182"/>
      <c r="C182" s="182"/>
      <c r="D182" s="182"/>
      <c r="E182" s="182"/>
      <c r="F182" s="256" t="s">
        <v>228</v>
      </c>
      <c r="G182" s="307">
        <v>0</v>
      </c>
      <c r="H182" s="176"/>
    </row>
    <row r="183" spans="1:8" ht="19.899999999999999" customHeight="1">
      <c r="A183" s="181" t="s">
        <v>229</v>
      </c>
      <c r="B183" s="182"/>
      <c r="C183" s="182"/>
      <c r="D183" s="182"/>
      <c r="E183" s="182"/>
      <c r="F183" s="256" t="s">
        <v>230</v>
      </c>
      <c r="G183" s="307">
        <v>3268704.1</v>
      </c>
      <c r="H183" s="176"/>
    </row>
    <row r="184" spans="1:8" ht="19.899999999999999" customHeight="1">
      <c r="A184" s="181" t="s">
        <v>231</v>
      </c>
      <c r="B184" s="182"/>
      <c r="C184" s="182"/>
      <c r="D184" s="182"/>
      <c r="E184" s="182"/>
      <c r="F184" s="256" t="s">
        <v>232</v>
      </c>
      <c r="G184" s="307">
        <v>3902341.33</v>
      </c>
      <c r="H184" s="176"/>
    </row>
    <row r="185" spans="1:8" ht="19.899999999999999" customHeight="1">
      <c r="A185" s="181" t="s">
        <v>233</v>
      </c>
      <c r="B185" s="182"/>
      <c r="C185" s="182"/>
      <c r="D185" s="182"/>
      <c r="E185" s="182"/>
      <c r="F185" s="256" t="s">
        <v>234</v>
      </c>
      <c r="G185" s="307">
        <v>0</v>
      </c>
      <c r="H185" s="176"/>
    </row>
    <row r="186" spans="1:8" ht="19.899999999999999" customHeight="1">
      <c r="A186" s="181" t="s">
        <v>235</v>
      </c>
      <c r="B186" s="182"/>
      <c r="C186" s="182"/>
      <c r="D186" s="182"/>
      <c r="E186" s="182"/>
      <c r="F186" s="256" t="s">
        <v>236</v>
      </c>
      <c r="G186" s="307">
        <v>208432.3</v>
      </c>
      <c r="H186" s="176"/>
    </row>
    <row r="187" spans="1:8" ht="19.899999999999999" customHeight="1">
      <c r="A187" s="181" t="s">
        <v>237</v>
      </c>
      <c r="B187" s="182"/>
      <c r="C187" s="182"/>
      <c r="D187" s="182"/>
      <c r="E187" s="182"/>
      <c r="F187" s="256" t="s">
        <v>238</v>
      </c>
      <c r="G187" s="307">
        <v>506293</v>
      </c>
      <c r="H187" s="176"/>
    </row>
    <row r="188" spans="1:8" ht="19.899999999999999" customHeight="1">
      <c r="A188" s="181" t="s">
        <v>239</v>
      </c>
      <c r="B188" s="182"/>
      <c r="C188" s="182"/>
      <c r="D188" s="182"/>
      <c r="E188" s="182"/>
      <c r="F188" s="309">
        <v>59600</v>
      </c>
      <c r="G188" s="307">
        <v>0</v>
      </c>
      <c r="H188" s="176"/>
    </row>
    <row r="189" spans="1:8" ht="19.899999999999999" customHeight="1">
      <c r="A189" s="181" t="s">
        <v>240</v>
      </c>
      <c r="B189" s="182"/>
      <c r="C189" s="182"/>
      <c r="D189" s="182"/>
      <c r="E189" s="182"/>
      <c r="F189" s="256" t="s">
        <v>241</v>
      </c>
      <c r="G189" s="307">
        <v>6577559.6200000001</v>
      </c>
      <c r="H189" s="176"/>
    </row>
    <row r="190" spans="1:8" ht="19.899999999999999" customHeight="1">
      <c r="A190" s="181" t="s">
        <v>242</v>
      </c>
      <c r="B190" s="182"/>
      <c r="C190" s="182"/>
      <c r="D190" s="182"/>
      <c r="E190" s="182"/>
      <c r="F190" s="256" t="s">
        <v>243</v>
      </c>
      <c r="G190" s="307">
        <v>0</v>
      </c>
      <c r="H190" s="176"/>
    </row>
    <row r="191" spans="1:8" ht="19.899999999999999" customHeight="1">
      <c r="A191" s="181" t="s">
        <v>244</v>
      </c>
      <c r="B191" s="182"/>
      <c r="C191" s="182"/>
      <c r="D191" s="182"/>
      <c r="E191" s="182"/>
      <c r="F191" s="256" t="s">
        <v>245</v>
      </c>
      <c r="G191" s="307">
        <v>54935.48</v>
      </c>
      <c r="H191" s="176"/>
    </row>
    <row r="192" spans="1:8" ht="19.899999999999999" customHeight="1">
      <c r="A192" s="181"/>
      <c r="B192" s="182"/>
      <c r="C192" s="182"/>
      <c r="D192" s="182"/>
      <c r="E192" s="182"/>
      <c r="F192" s="256"/>
      <c r="G192" s="907"/>
      <c r="H192" s="176"/>
    </row>
    <row r="193" spans="1:8" ht="19.899999999999999" customHeight="1">
      <c r="A193" s="220" t="s">
        <v>246</v>
      </c>
      <c r="B193" s="221"/>
      <c r="C193" s="221"/>
      <c r="D193" s="221"/>
      <c r="E193" s="221"/>
      <c r="F193" s="222"/>
      <c r="G193" s="223">
        <v>62299846.489999995</v>
      </c>
      <c r="H193" s="176"/>
    </row>
    <row r="194" spans="1:8" ht="19.899999999999999" customHeight="1">
      <c r="A194" s="224"/>
      <c r="B194" s="225"/>
      <c r="C194" s="225"/>
      <c r="D194" s="225"/>
      <c r="E194" s="225"/>
      <c r="F194" s="310"/>
      <c r="G194" s="311"/>
      <c r="H194" s="176"/>
    </row>
    <row r="195" spans="1:8" ht="19.899999999999999" customHeight="1">
      <c r="A195" s="908" t="s">
        <v>247</v>
      </c>
      <c r="B195" s="909"/>
      <c r="C195" s="909"/>
      <c r="D195" s="909"/>
      <c r="E195" s="909"/>
      <c r="F195" s="910"/>
      <c r="G195" s="911"/>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205000</v>
      </c>
      <c r="H197" s="176"/>
    </row>
    <row r="198" spans="1:8" ht="19.899999999999999" customHeight="1">
      <c r="A198" s="181" t="s">
        <v>250</v>
      </c>
      <c r="B198" s="182"/>
      <c r="C198" s="182"/>
      <c r="D198" s="182"/>
      <c r="E198" s="182"/>
      <c r="F198" s="256" t="s">
        <v>251</v>
      </c>
      <c r="G198" s="307">
        <v>100000</v>
      </c>
      <c r="H198" s="176"/>
    </row>
    <row r="199" spans="1:8" ht="19.899999999999999" customHeight="1">
      <c r="A199" s="181" t="s">
        <v>252</v>
      </c>
      <c r="B199" s="182"/>
      <c r="C199" s="182"/>
      <c r="D199" s="182"/>
      <c r="E199" s="182"/>
      <c r="F199" s="256" t="s">
        <v>253</v>
      </c>
      <c r="G199" s="307">
        <v>145931</v>
      </c>
      <c r="H199" s="176"/>
    </row>
    <row r="200" spans="1:8" ht="19.899999999999999" customHeight="1">
      <c r="A200" s="181" t="s">
        <v>254</v>
      </c>
      <c r="B200" s="182"/>
      <c r="C200" s="182"/>
      <c r="D200" s="182"/>
      <c r="E200" s="182"/>
      <c r="F200" s="256" t="s">
        <v>255</v>
      </c>
      <c r="G200" s="307">
        <v>195000</v>
      </c>
      <c r="H200" s="176"/>
    </row>
    <row r="201" spans="1:8" ht="19.899999999999999" customHeight="1">
      <c r="A201" s="181" t="s">
        <v>256</v>
      </c>
      <c r="B201" s="182"/>
      <c r="C201" s="182"/>
      <c r="D201" s="182"/>
      <c r="E201" s="182"/>
      <c r="F201" s="256" t="s">
        <v>257</v>
      </c>
      <c r="G201" s="307">
        <v>1524760</v>
      </c>
      <c r="H201" s="176"/>
    </row>
    <row r="202" spans="1:8" ht="19.899999999999999" customHeight="1">
      <c r="A202" s="181" t="s">
        <v>258</v>
      </c>
      <c r="B202" s="182"/>
      <c r="C202" s="182"/>
      <c r="D202" s="182"/>
      <c r="E202" s="182"/>
      <c r="F202" s="256" t="s">
        <v>259</v>
      </c>
      <c r="G202" s="307">
        <v>435000</v>
      </c>
      <c r="H202" s="176"/>
    </row>
    <row r="203" spans="1:8" ht="19.899999999999999" customHeight="1">
      <c r="A203" s="181" t="s">
        <v>260</v>
      </c>
      <c r="B203" s="182"/>
      <c r="C203" s="182"/>
      <c r="D203" s="182"/>
      <c r="E203" s="182"/>
      <c r="F203" s="256" t="s">
        <v>261</v>
      </c>
      <c r="G203" s="307">
        <v>992950</v>
      </c>
      <c r="H203" s="176"/>
    </row>
    <row r="204" spans="1:8" ht="19.899999999999999" customHeight="1">
      <c r="A204" s="181" t="s">
        <v>262</v>
      </c>
      <c r="B204" s="182"/>
      <c r="C204" s="182"/>
      <c r="D204" s="182"/>
      <c r="E204" s="182"/>
      <c r="F204" s="256" t="s">
        <v>263</v>
      </c>
      <c r="G204" s="307">
        <v>0</v>
      </c>
      <c r="H204" s="176"/>
    </row>
    <row r="205" spans="1:8" ht="19.899999999999999" customHeight="1">
      <c r="A205" s="181" t="s">
        <v>264</v>
      </c>
      <c r="B205" s="182"/>
      <c r="C205" s="182"/>
      <c r="D205" s="182"/>
      <c r="E205" s="182"/>
      <c r="F205" s="256" t="s">
        <v>265</v>
      </c>
      <c r="G205" s="307">
        <v>101496</v>
      </c>
      <c r="H205" s="176"/>
    </row>
    <row r="206" spans="1:8" ht="19.899999999999999" customHeight="1">
      <c r="A206" s="181" t="s">
        <v>266</v>
      </c>
      <c r="B206" s="182"/>
      <c r="C206" s="182"/>
      <c r="D206" s="182"/>
      <c r="E206" s="182"/>
      <c r="F206" s="256" t="s">
        <v>267</v>
      </c>
      <c r="G206" s="307">
        <v>656685</v>
      </c>
      <c r="H206" s="176"/>
    </row>
    <row r="207" spans="1:8" ht="19.899999999999999" customHeight="1">
      <c r="A207" s="181" t="s">
        <v>268</v>
      </c>
      <c r="B207" s="182"/>
      <c r="C207" s="182"/>
      <c r="D207" s="182"/>
      <c r="E207" s="182"/>
      <c r="F207" s="256" t="s">
        <v>269</v>
      </c>
      <c r="G207" s="307">
        <v>2247934</v>
      </c>
      <c r="H207" s="176"/>
    </row>
    <row r="208" spans="1:8" ht="19.899999999999999" customHeight="1">
      <c r="A208" s="181" t="s">
        <v>270</v>
      </c>
      <c r="B208" s="182"/>
      <c r="C208" s="182"/>
      <c r="D208" s="182"/>
      <c r="E208" s="182"/>
      <c r="F208" s="256" t="s">
        <v>271</v>
      </c>
      <c r="G208" s="307">
        <v>161975</v>
      </c>
      <c r="H208" s="176"/>
    </row>
    <row r="209" spans="1:8" ht="19.899999999999999" customHeight="1">
      <c r="A209" s="181" t="s">
        <v>272</v>
      </c>
      <c r="B209" s="182"/>
      <c r="C209" s="182"/>
      <c r="D209" s="182"/>
      <c r="E209" s="182"/>
      <c r="F209" s="256" t="s">
        <v>273</v>
      </c>
      <c r="G209" s="307">
        <v>106904</v>
      </c>
      <c r="H209" s="176"/>
    </row>
    <row r="210" spans="1:8" ht="19.899999999999999" customHeight="1">
      <c r="A210" s="181" t="s">
        <v>274</v>
      </c>
      <c r="B210" s="176"/>
      <c r="C210" s="176"/>
      <c r="D210" s="176"/>
      <c r="E210" s="176"/>
      <c r="F210" s="256" t="s">
        <v>275</v>
      </c>
      <c r="G210" s="307">
        <v>102045</v>
      </c>
      <c r="H210" s="176"/>
    </row>
    <row r="211" spans="1:8" ht="19.899999999999999" customHeight="1">
      <c r="A211" s="181" t="s">
        <v>276</v>
      </c>
      <c r="B211" s="176"/>
      <c r="C211" s="176"/>
      <c r="D211" s="176"/>
      <c r="E211" s="176"/>
      <c r="F211" s="259">
        <v>64007</v>
      </c>
      <c r="G211" s="307">
        <v>0</v>
      </c>
      <c r="H211" s="176"/>
    </row>
    <row r="212" spans="1:8" ht="19.899999999999999" customHeight="1">
      <c r="A212" s="181" t="s">
        <v>277</v>
      </c>
      <c r="B212" s="182"/>
      <c r="C212" s="182"/>
      <c r="D212" s="182"/>
      <c r="E212" s="182"/>
      <c r="F212" s="256" t="s">
        <v>278</v>
      </c>
      <c r="G212" s="307">
        <v>4046730.9999999995</v>
      </c>
      <c r="H212" s="176"/>
    </row>
    <row r="213" spans="1:8" ht="19.899999999999999" customHeight="1">
      <c r="A213" s="181" t="s">
        <v>279</v>
      </c>
      <c r="B213" s="182"/>
      <c r="C213" s="182"/>
      <c r="D213" s="182"/>
      <c r="E213" s="182"/>
      <c r="F213" s="256" t="s">
        <v>280</v>
      </c>
      <c r="G213" s="307">
        <v>0</v>
      </c>
      <c r="H213" s="176"/>
    </row>
    <row r="214" spans="1:8" ht="19.899999999999999" customHeight="1">
      <c r="A214" s="181" t="s">
        <v>281</v>
      </c>
      <c r="B214" s="182"/>
      <c r="C214" s="182"/>
      <c r="D214" s="182"/>
      <c r="E214" s="182"/>
      <c r="F214" s="256" t="s">
        <v>282</v>
      </c>
      <c r="G214" s="307">
        <v>0</v>
      </c>
      <c r="H214" s="176"/>
    </row>
    <row r="215" spans="1:8" ht="19.899999999999999" customHeight="1">
      <c r="A215" s="181" t="s">
        <v>283</v>
      </c>
      <c r="B215" s="182"/>
      <c r="C215" s="182"/>
      <c r="D215" s="182"/>
      <c r="E215" s="182"/>
      <c r="F215" s="256" t="s">
        <v>284</v>
      </c>
      <c r="G215" s="307">
        <v>290000</v>
      </c>
      <c r="H215" s="176"/>
    </row>
    <row r="216" spans="1:8" ht="19.899999999999999" customHeight="1">
      <c r="A216" s="181" t="s">
        <v>285</v>
      </c>
      <c r="B216" s="182"/>
      <c r="C216" s="182"/>
      <c r="D216" s="182"/>
      <c r="E216" s="182"/>
      <c r="F216" s="256" t="s">
        <v>286</v>
      </c>
      <c r="G216" s="307">
        <v>1100000</v>
      </c>
      <c r="H216" s="176"/>
    </row>
    <row r="217" spans="1:8" ht="19.899999999999999" customHeight="1">
      <c r="A217" s="181" t="s">
        <v>287</v>
      </c>
      <c r="B217" s="176"/>
      <c r="C217" s="176"/>
      <c r="D217" s="176"/>
      <c r="E217" s="176"/>
      <c r="F217" s="298" t="s">
        <v>288</v>
      </c>
      <c r="G217" s="307">
        <v>670000</v>
      </c>
      <c r="H217" s="176"/>
    </row>
    <row r="218" spans="1:8" ht="19.899999999999999" customHeight="1">
      <c r="A218" s="181" t="s">
        <v>289</v>
      </c>
      <c r="B218" s="182"/>
      <c r="C218" s="182"/>
      <c r="D218" s="182"/>
      <c r="E218" s="182"/>
      <c r="F218" s="256" t="s">
        <v>290</v>
      </c>
      <c r="G218" s="307">
        <v>415500</v>
      </c>
      <c r="H218" s="176"/>
    </row>
    <row r="219" spans="1:8" ht="19.899999999999999" customHeight="1">
      <c r="A219" s="181" t="s">
        <v>291</v>
      </c>
      <c r="B219" s="182"/>
      <c r="C219" s="182"/>
      <c r="D219" s="182"/>
      <c r="E219" s="182"/>
      <c r="F219" s="256" t="s">
        <v>292</v>
      </c>
      <c r="G219" s="307">
        <v>241845</v>
      </c>
      <c r="H219" s="176"/>
    </row>
    <row r="220" spans="1:8" ht="19.899999999999999" customHeight="1">
      <c r="A220" s="183" t="s">
        <v>293</v>
      </c>
      <c r="B220" s="184"/>
      <c r="C220" s="184"/>
      <c r="D220" s="184"/>
      <c r="E220" s="184"/>
      <c r="F220" s="271" t="s">
        <v>294</v>
      </c>
      <c r="G220" s="307">
        <v>423362</v>
      </c>
      <c r="H220" s="176"/>
    </row>
    <row r="221" spans="1:8" ht="19.899999999999999" customHeight="1">
      <c r="A221" s="181" t="s">
        <v>295</v>
      </c>
      <c r="B221" s="182"/>
      <c r="C221" s="182"/>
      <c r="D221" s="182"/>
      <c r="E221" s="182"/>
      <c r="F221" s="285" t="s">
        <v>296</v>
      </c>
      <c r="G221" s="307">
        <v>39000</v>
      </c>
      <c r="H221" s="176"/>
    </row>
    <row r="222" spans="1:8" ht="19.899999999999999" customHeight="1">
      <c r="A222" s="181" t="s">
        <v>297</v>
      </c>
      <c r="B222" s="182"/>
      <c r="C222" s="182"/>
      <c r="D222" s="182"/>
      <c r="E222" s="182"/>
      <c r="F222" s="256" t="s">
        <v>298</v>
      </c>
      <c r="G222" s="307">
        <v>0</v>
      </c>
      <c r="H222" s="176"/>
    </row>
    <row r="223" spans="1:8" ht="19.899999999999999" customHeight="1">
      <c r="A223" s="181" t="s">
        <v>299</v>
      </c>
      <c r="B223" s="182"/>
      <c r="C223" s="182"/>
      <c r="D223" s="182"/>
      <c r="E223" s="182"/>
      <c r="F223" s="256" t="s">
        <v>300</v>
      </c>
      <c r="G223" s="307">
        <v>0</v>
      </c>
      <c r="H223" s="176"/>
    </row>
    <row r="224" spans="1:8" ht="19.899999999999999" customHeight="1">
      <c r="A224" s="181" t="s">
        <v>301</v>
      </c>
      <c r="B224" s="182"/>
      <c r="C224" s="182"/>
      <c r="D224" s="182"/>
      <c r="E224" s="182"/>
      <c r="F224" s="256" t="s">
        <v>302</v>
      </c>
      <c r="G224" s="307">
        <v>55000</v>
      </c>
      <c r="H224" s="176"/>
    </row>
    <row r="225" spans="1:9" ht="19.899999999999999" customHeight="1">
      <c r="A225" s="181" t="s">
        <v>303</v>
      </c>
      <c r="B225" s="182"/>
      <c r="C225" s="182"/>
      <c r="D225" s="182"/>
      <c r="E225" s="182"/>
      <c r="F225" s="256" t="s">
        <v>304</v>
      </c>
      <c r="G225" s="307">
        <v>0</v>
      </c>
      <c r="H225" s="176"/>
    </row>
    <row r="226" spans="1:9" ht="19.899999999999999" customHeight="1">
      <c r="A226" s="181" t="s">
        <v>305</v>
      </c>
      <c r="B226" s="182"/>
      <c r="C226" s="182"/>
      <c r="D226" s="182"/>
      <c r="E226" s="182"/>
      <c r="F226" s="256" t="s">
        <v>306</v>
      </c>
      <c r="G226" s="307">
        <v>0</v>
      </c>
      <c r="H226" s="176"/>
    </row>
    <row r="227" spans="1:9" ht="19.899999999999999" customHeight="1">
      <c r="A227" s="226" t="s">
        <v>307</v>
      </c>
      <c r="B227" s="182"/>
      <c r="C227" s="182"/>
      <c r="D227" s="227"/>
      <c r="E227" s="182"/>
      <c r="F227" s="312" t="s">
        <v>308</v>
      </c>
      <c r="G227" s="307">
        <v>0</v>
      </c>
      <c r="H227" s="176"/>
    </row>
    <row r="228" spans="1:9" ht="19.899999999999999" customHeight="1">
      <c r="A228" s="226" t="s">
        <v>309</v>
      </c>
      <c r="B228" s="228"/>
      <c r="C228" s="228"/>
      <c r="D228" s="229"/>
      <c r="E228" s="228"/>
      <c r="F228" s="313" t="s">
        <v>310</v>
      </c>
      <c r="G228" s="307">
        <v>65000</v>
      </c>
      <c r="H228" s="176"/>
    </row>
    <row r="229" spans="1:9" ht="19.899999999999999" customHeight="1">
      <c r="A229" s="226" t="s">
        <v>311</v>
      </c>
      <c r="B229" s="228"/>
      <c r="C229" s="228"/>
      <c r="D229" s="229"/>
      <c r="E229" s="228"/>
      <c r="F229" s="313" t="s">
        <v>312</v>
      </c>
      <c r="G229" s="307">
        <v>472472</v>
      </c>
      <c r="H229" s="176"/>
    </row>
    <row r="230" spans="1:9" ht="19.899999999999999" customHeight="1">
      <c r="A230" s="226" t="s">
        <v>313</v>
      </c>
      <c r="B230" s="228"/>
      <c r="C230" s="228"/>
      <c r="D230" s="229"/>
      <c r="E230" s="228"/>
      <c r="F230" s="314" t="s">
        <v>314</v>
      </c>
      <c r="G230" s="307">
        <v>0</v>
      </c>
      <c r="H230" s="176"/>
    </row>
    <row r="231" spans="1:9" ht="19.899999999999999" customHeight="1">
      <c r="A231" s="226" t="s">
        <v>315</v>
      </c>
      <c r="B231" s="228"/>
      <c r="C231" s="228"/>
      <c r="D231" s="229"/>
      <c r="E231" s="228"/>
      <c r="F231" s="315">
        <v>69270</v>
      </c>
      <c r="G231" s="307">
        <v>0</v>
      </c>
      <c r="H231" s="176"/>
    </row>
    <row r="232" spans="1:9" ht="19.899999999999999" customHeight="1">
      <c r="A232" s="181" t="s">
        <v>316</v>
      </c>
      <c r="B232" s="182"/>
      <c r="C232" s="182"/>
      <c r="D232" s="182"/>
      <c r="E232" s="182"/>
      <c r="F232" s="256" t="s">
        <v>317</v>
      </c>
      <c r="G232" s="307">
        <v>522489</v>
      </c>
      <c r="H232" s="176"/>
      <c r="I232" s="230"/>
    </row>
    <row r="233" spans="1:9" ht="19.899999999999999" customHeight="1">
      <c r="A233" s="181" t="s">
        <v>318</v>
      </c>
      <c r="B233" s="182"/>
      <c r="C233" s="182"/>
      <c r="D233" s="182"/>
      <c r="E233" s="182"/>
      <c r="F233" s="256" t="s">
        <v>319</v>
      </c>
      <c r="G233" s="307">
        <v>0</v>
      </c>
      <c r="H233" s="176"/>
    </row>
    <row r="234" spans="1:9" ht="19.899999999999999" customHeight="1">
      <c r="A234" s="181" t="s">
        <v>320</v>
      </c>
      <c r="B234" s="182"/>
      <c r="C234" s="182"/>
      <c r="D234" s="182"/>
      <c r="E234" s="182"/>
      <c r="F234" s="256" t="s">
        <v>321</v>
      </c>
      <c r="G234" s="316">
        <v>0</v>
      </c>
      <c r="H234" s="176"/>
    </row>
    <row r="235" spans="1:9" ht="19.899999999999999" customHeight="1">
      <c r="A235" s="181"/>
      <c r="B235" s="182"/>
      <c r="C235" s="182"/>
      <c r="D235" s="182"/>
      <c r="E235" s="182"/>
      <c r="F235" s="256"/>
      <c r="G235" s="317"/>
      <c r="H235" s="176"/>
    </row>
    <row r="236" spans="1:9" ht="19.899999999999999" customHeight="1">
      <c r="A236" s="205" t="s">
        <v>322</v>
      </c>
      <c r="B236" s="275"/>
      <c r="C236" s="275"/>
      <c r="D236" s="275"/>
      <c r="E236" s="275"/>
      <c r="F236" s="276"/>
      <c r="G236" s="318">
        <v>15317079</v>
      </c>
      <c r="H236" s="176"/>
    </row>
    <row r="237" spans="1:9" ht="19.899999999999999" customHeight="1">
      <c r="A237" s="224"/>
      <c r="B237" s="225"/>
      <c r="C237" s="225"/>
      <c r="D237" s="225"/>
      <c r="E237" s="225"/>
      <c r="F237" s="912"/>
      <c r="G237" s="913"/>
      <c r="H237" s="176"/>
    </row>
    <row r="238" spans="1:9" ht="19.899999999999999" customHeight="1">
      <c r="A238" s="1144" t="s">
        <v>323</v>
      </c>
      <c r="B238" s="1145"/>
      <c r="C238" s="1145"/>
      <c r="D238" s="1145"/>
      <c r="E238" s="1145"/>
      <c r="F238" s="1146"/>
      <c r="G238" s="914"/>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0</v>
      </c>
      <c r="H240" s="176"/>
    </row>
    <row r="241" spans="1:10" ht="19.899999999999999" customHeight="1">
      <c r="A241" s="183" t="s">
        <v>326</v>
      </c>
      <c r="B241" s="184"/>
      <c r="C241" s="184"/>
      <c r="D241" s="184"/>
      <c r="E241" s="184"/>
      <c r="F241" s="271" t="s">
        <v>327</v>
      </c>
      <c r="G241" s="320">
        <v>0</v>
      </c>
      <c r="H241" s="176"/>
    </row>
    <row r="242" spans="1:10" ht="19.899999999999999" customHeight="1">
      <c r="A242" s="181" t="s">
        <v>328</v>
      </c>
      <c r="B242" s="182"/>
      <c r="C242" s="182"/>
      <c r="D242" s="182"/>
      <c r="E242" s="182"/>
      <c r="F242" s="256" t="s">
        <v>329</v>
      </c>
      <c r="G242" s="320">
        <v>0</v>
      </c>
      <c r="H242" s="176"/>
    </row>
    <row r="243" spans="1:10" ht="19.899999999999999" customHeight="1">
      <c r="A243" s="183" t="s">
        <v>330</v>
      </c>
      <c r="B243" s="184"/>
      <c r="C243" s="184"/>
      <c r="D243" s="184"/>
      <c r="E243" s="184"/>
      <c r="F243" s="271" t="s">
        <v>331</v>
      </c>
      <c r="G243" s="320">
        <v>0</v>
      </c>
      <c r="H243" s="187"/>
      <c r="I243" s="232"/>
    </row>
    <row r="244" spans="1:10" ht="19.899999999999999" customHeight="1">
      <c r="A244" s="183" t="s">
        <v>332</v>
      </c>
      <c r="B244" s="184"/>
      <c r="C244" s="184"/>
      <c r="D244" s="184"/>
      <c r="E244" s="184"/>
      <c r="F244" s="289">
        <v>73050</v>
      </c>
      <c r="G244" s="320">
        <v>0</v>
      </c>
      <c r="H244" s="187"/>
      <c r="I244" s="232"/>
    </row>
    <row r="245" spans="1:10" ht="19.899999999999999" customHeight="1">
      <c r="A245" s="183" t="s">
        <v>333</v>
      </c>
      <c r="B245" s="184"/>
      <c r="C245" s="184"/>
      <c r="D245" s="184"/>
      <c r="E245" s="184"/>
      <c r="F245" s="271" t="s">
        <v>334</v>
      </c>
      <c r="G245" s="320">
        <v>0</v>
      </c>
      <c r="H245" s="187"/>
      <c r="I245" s="232"/>
    </row>
    <row r="246" spans="1:10" ht="19.899999999999999" customHeight="1">
      <c r="A246" s="183" t="s">
        <v>335</v>
      </c>
      <c r="B246" s="184"/>
      <c r="C246" s="184"/>
      <c r="D246" s="184"/>
      <c r="E246" s="184"/>
      <c r="F246" s="271" t="s">
        <v>336</v>
      </c>
      <c r="G246" s="320">
        <v>0</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0</v>
      </c>
      <c r="H248" s="187"/>
      <c r="I248" s="232"/>
      <c r="J248" s="232"/>
    </row>
    <row r="249" spans="1:10" ht="19.899999999999999" customHeight="1">
      <c r="A249" s="183" t="s">
        <v>341</v>
      </c>
      <c r="B249" s="184"/>
      <c r="C249" s="184"/>
      <c r="D249" s="184"/>
      <c r="E249" s="184"/>
      <c r="F249" s="271" t="s">
        <v>342</v>
      </c>
      <c r="G249" s="320">
        <v>100000</v>
      </c>
      <c r="H249" s="187"/>
      <c r="I249" s="232"/>
    </row>
    <row r="250" spans="1:10" ht="19.899999999999999" customHeight="1">
      <c r="A250" s="183"/>
      <c r="B250" s="184"/>
      <c r="C250" s="184"/>
      <c r="D250" s="184"/>
      <c r="E250" s="184"/>
      <c r="F250" s="271"/>
      <c r="G250" s="915"/>
      <c r="H250" s="187"/>
      <c r="I250" s="232"/>
    </row>
    <row r="251" spans="1:10" ht="19.899999999999999" customHeight="1">
      <c r="A251" s="205" t="s">
        <v>343</v>
      </c>
      <c r="B251" s="275"/>
      <c r="C251" s="275"/>
      <c r="D251" s="275"/>
      <c r="E251" s="275"/>
      <c r="F251" s="276"/>
      <c r="G251" s="318">
        <v>100000</v>
      </c>
      <c r="H251" s="176"/>
    </row>
    <row r="252" spans="1:10" ht="19.899999999999999" customHeight="1">
      <c r="A252" s="224"/>
      <c r="B252" s="225"/>
      <c r="C252" s="225"/>
      <c r="D252" s="225"/>
      <c r="E252" s="225"/>
      <c r="F252" s="225"/>
      <c r="G252" s="916"/>
      <c r="H252" s="176"/>
    </row>
    <row r="253" spans="1:10" ht="19.899999999999999" customHeight="1" thickBot="1">
      <c r="A253" s="213" t="s">
        <v>344</v>
      </c>
      <c r="B253" s="214"/>
      <c r="C253" s="214"/>
      <c r="D253" s="214"/>
      <c r="E253" s="214"/>
      <c r="F253" s="215"/>
      <c r="G253" s="233">
        <v>77716925.489999995</v>
      </c>
      <c r="H253" s="176"/>
    </row>
    <row r="254" spans="1:10" ht="19.899999999999999" customHeight="1" thickTop="1">
      <c r="A254" s="624"/>
      <c r="B254" s="625"/>
      <c r="C254" s="625"/>
      <c r="D254" s="625"/>
      <c r="E254" s="625"/>
      <c r="F254" s="626"/>
      <c r="G254" s="627"/>
      <c r="H254" s="176"/>
    </row>
    <row r="255" spans="1:10" ht="19.899999999999999" customHeight="1">
      <c r="A255" s="1147"/>
      <c r="B255" s="1148"/>
      <c r="C255" s="1148"/>
      <c r="D255" s="1148"/>
      <c r="E255" s="1148"/>
      <c r="F255" s="1149"/>
      <c r="G255" s="917"/>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0</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0</v>
      </c>
      <c r="H260" s="176"/>
    </row>
    <row r="261" spans="1:12" ht="19.899999999999999" customHeight="1">
      <c r="A261" s="181" t="s">
        <v>349</v>
      </c>
      <c r="B261" s="182"/>
      <c r="C261" s="182"/>
      <c r="D261" s="182"/>
      <c r="E261" s="182"/>
      <c r="F261" s="321">
        <v>30500</v>
      </c>
      <c r="G261" s="307">
        <v>0</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0</v>
      </c>
      <c r="H264" s="176"/>
    </row>
    <row r="265" spans="1:12" ht="19.899999999999999" customHeight="1">
      <c r="A265" s="181" t="s">
        <v>353</v>
      </c>
      <c r="B265" s="182"/>
      <c r="C265" s="182"/>
      <c r="D265" s="182"/>
      <c r="E265" s="182"/>
      <c r="F265" s="321">
        <v>31100</v>
      </c>
      <c r="G265" s="166">
        <v>5365834</v>
      </c>
      <c r="H265" s="176"/>
    </row>
    <row r="266" spans="1:12" ht="19.899999999999999" customHeight="1">
      <c r="A266" s="181"/>
      <c r="B266" s="182"/>
      <c r="C266" s="182"/>
      <c r="D266" s="182"/>
      <c r="E266" s="182"/>
      <c r="F266" s="321"/>
      <c r="G266" s="918"/>
      <c r="H266" s="176"/>
    </row>
    <row r="267" spans="1:12" ht="19.899999999999999" customHeight="1">
      <c r="A267" s="186" t="s">
        <v>354</v>
      </c>
      <c r="B267" s="182"/>
      <c r="C267" s="182"/>
      <c r="D267" s="182"/>
      <c r="E267" s="182"/>
      <c r="F267" s="321"/>
      <c r="G267" s="628">
        <v>5365834</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-39313331.869999997</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v>-33947497.869999997</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sheetPr>
  <dimension ref="A1:L275"/>
  <sheetViews>
    <sheetView showGridLines="0" zoomScale="60" zoomScaleNormal="60" zoomScaleSheetLayoutView="80" zoomScalePageLayoutView="80" workbookViewId="0">
      <selection activeCell="K7" sqref="K7"/>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G1" s="168"/>
    </row>
    <row r="2" spans="1:8" ht="30" customHeight="1" thickBot="1">
      <c r="A2" s="1743" t="s">
        <v>0</v>
      </c>
      <c r="B2" s="1744" t="s">
        <v>359</v>
      </c>
      <c r="C2" s="1744"/>
      <c r="D2" s="1744"/>
      <c r="E2" s="1744"/>
      <c r="F2" s="1744"/>
      <c r="G2" s="1745"/>
    </row>
    <row r="3" spans="1:8" ht="22.9" customHeight="1">
      <c r="A3" s="1746" t="s">
        <v>1</v>
      </c>
      <c r="B3" s="1746"/>
      <c r="C3" s="1746"/>
      <c r="D3" s="1746"/>
      <c r="E3" s="1746"/>
      <c r="F3" s="1746"/>
      <c r="G3" s="1746"/>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1742"/>
      <c r="B6" s="1742"/>
      <c r="C6" s="1742"/>
      <c r="D6" s="1742"/>
      <c r="E6" s="1742"/>
      <c r="F6" s="1742"/>
      <c r="G6" s="1742"/>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v>3572834</v>
      </c>
      <c r="H12" s="176"/>
    </row>
    <row r="13" spans="1:8" ht="19.899999999999999" customHeight="1">
      <c r="A13" s="181" t="s">
        <v>8</v>
      </c>
      <c r="B13" s="182"/>
      <c r="C13" s="176" t="s">
        <v>10</v>
      </c>
      <c r="D13" s="182"/>
      <c r="E13" s="182"/>
      <c r="F13" s="256" t="s">
        <v>11</v>
      </c>
      <c r="G13" s="255">
        <v>37350918</v>
      </c>
      <c r="H13" s="176"/>
    </row>
    <row r="14" spans="1:8" ht="19.899999999999999" customHeight="1">
      <c r="A14" s="181" t="s">
        <v>8</v>
      </c>
      <c r="B14" s="182"/>
      <c r="C14" s="182" t="s">
        <v>12</v>
      </c>
      <c r="D14" s="182"/>
      <c r="E14" s="182"/>
      <c r="F14" s="256" t="s">
        <v>13</v>
      </c>
      <c r="G14" s="257">
        <v>17653288</v>
      </c>
      <c r="H14" s="176"/>
    </row>
    <row r="15" spans="1:8" ht="19.899999999999999" customHeight="1">
      <c r="A15" s="181" t="s">
        <v>8</v>
      </c>
      <c r="B15" s="182"/>
      <c r="C15" s="185" t="s">
        <v>14</v>
      </c>
      <c r="D15" s="182"/>
      <c r="E15" s="182"/>
      <c r="F15" s="256" t="s">
        <v>15</v>
      </c>
      <c r="G15" s="257">
        <v>590283</v>
      </c>
      <c r="H15" s="176"/>
    </row>
    <row r="16" spans="1:8" ht="19.899999999999999" customHeight="1">
      <c r="A16" s="181" t="s">
        <v>8</v>
      </c>
      <c r="B16" s="182"/>
      <c r="C16" s="185" t="s">
        <v>16</v>
      </c>
      <c r="D16" s="182"/>
      <c r="E16" s="182"/>
      <c r="F16" s="256" t="s">
        <v>17</v>
      </c>
      <c r="G16" s="258">
        <v>3973064</v>
      </c>
      <c r="H16" s="176"/>
    </row>
    <row r="17" spans="1:8" ht="19.899999999999999" customHeight="1">
      <c r="A17" s="181" t="s">
        <v>8</v>
      </c>
      <c r="B17" s="182"/>
      <c r="C17" s="176" t="s">
        <v>18</v>
      </c>
      <c r="D17" s="182"/>
      <c r="E17" s="182"/>
      <c r="F17" s="259">
        <v>40160</v>
      </c>
      <c r="G17" s="258">
        <v>67650</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744">
        <v>63208037</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v>366638</v>
      </c>
      <c r="H21" s="187"/>
    </row>
    <row r="22" spans="1:8" ht="19.899999999999999" customHeight="1">
      <c r="A22" s="183" t="s">
        <v>20</v>
      </c>
      <c r="B22" s="182"/>
      <c r="C22" s="176" t="s">
        <v>10</v>
      </c>
      <c r="D22" s="182"/>
      <c r="E22" s="182"/>
      <c r="F22" s="256" t="s">
        <v>21</v>
      </c>
      <c r="G22" s="262">
        <v>6199511</v>
      </c>
      <c r="H22" s="176"/>
    </row>
    <row r="23" spans="1:8" ht="19.899999999999999" customHeight="1">
      <c r="A23" s="183" t="s">
        <v>20</v>
      </c>
      <c r="B23" s="182"/>
      <c r="C23" s="182" t="s">
        <v>12</v>
      </c>
      <c r="D23" s="182"/>
      <c r="E23" s="182"/>
      <c r="F23" s="256" t="s">
        <v>22</v>
      </c>
      <c r="G23" s="263">
        <v>2660879</v>
      </c>
      <c r="H23" s="176"/>
    </row>
    <row r="24" spans="1:8" ht="19.899999999999999" customHeight="1">
      <c r="A24" s="183" t="s">
        <v>20</v>
      </c>
      <c r="B24" s="182"/>
      <c r="C24" s="185" t="s">
        <v>14</v>
      </c>
      <c r="D24" s="182"/>
      <c r="E24" s="182"/>
      <c r="F24" s="256" t="s">
        <v>23</v>
      </c>
      <c r="G24" s="263">
        <v>115153</v>
      </c>
      <c r="H24" s="176"/>
    </row>
    <row r="25" spans="1:8" ht="19.899999999999999" customHeight="1">
      <c r="A25" s="183" t="s">
        <v>20</v>
      </c>
      <c r="B25" s="182"/>
      <c r="C25" s="185" t="s">
        <v>16</v>
      </c>
      <c r="D25" s="182"/>
      <c r="E25" s="182"/>
      <c r="F25" s="256" t="s">
        <v>24</v>
      </c>
      <c r="G25" s="263">
        <v>1068608</v>
      </c>
      <c r="H25" s="176"/>
    </row>
    <row r="26" spans="1:8" ht="19.899999999999999" customHeight="1">
      <c r="A26" s="183" t="s">
        <v>20</v>
      </c>
      <c r="B26" s="182"/>
      <c r="C26" s="176" t="s">
        <v>18</v>
      </c>
      <c r="D26" s="182"/>
      <c r="E26" s="182"/>
      <c r="F26" s="259">
        <v>40360</v>
      </c>
      <c r="G26" s="263">
        <v>6566</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745">
        <v>10417355</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v>0</v>
      </c>
      <c r="H30" s="176"/>
    </row>
    <row r="31" spans="1:8" ht="19.899999999999999" customHeight="1">
      <c r="A31" s="181" t="s">
        <v>26</v>
      </c>
      <c r="B31" s="182"/>
      <c r="C31" s="176" t="s">
        <v>29</v>
      </c>
      <c r="D31" s="182"/>
      <c r="E31" s="182"/>
      <c r="F31" s="256" t="s">
        <v>30</v>
      </c>
      <c r="G31" s="266">
        <v>0</v>
      </c>
      <c r="H31" s="176"/>
    </row>
    <row r="32" spans="1:8" ht="19.899999999999999" customHeight="1">
      <c r="A32" s="181" t="s">
        <v>31</v>
      </c>
      <c r="B32" s="182"/>
      <c r="C32" s="182" t="s">
        <v>27</v>
      </c>
      <c r="D32" s="182"/>
      <c r="E32" s="182"/>
      <c r="F32" s="256" t="s">
        <v>28</v>
      </c>
      <c r="G32" s="266">
        <v>0</v>
      </c>
      <c r="H32" s="176"/>
    </row>
    <row r="33" spans="1:8" ht="19.899999999999999" customHeight="1">
      <c r="A33" s="181" t="s">
        <v>31</v>
      </c>
      <c r="B33" s="182"/>
      <c r="C33" s="176" t="s">
        <v>29</v>
      </c>
      <c r="D33" s="182"/>
      <c r="E33" s="182"/>
      <c r="F33" s="256" t="s">
        <v>30</v>
      </c>
      <c r="G33" s="266">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745">
        <v>0</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v>0</v>
      </c>
      <c r="H37" s="176"/>
    </row>
    <row r="38" spans="1:8" ht="19.899999999999999" customHeight="1">
      <c r="A38" s="181" t="s">
        <v>33</v>
      </c>
      <c r="B38" s="182"/>
      <c r="C38" s="1156" t="s">
        <v>29</v>
      </c>
      <c r="D38" s="1156"/>
      <c r="E38" s="1156"/>
      <c r="F38" s="256" t="s">
        <v>35</v>
      </c>
      <c r="G38" s="263">
        <v>0</v>
      </c>
      <c r="H38" s="176"/>
    </row>
    <row r="39" spans="1:8" ht="19.899999999999999" customHeight="1">
      <c r="A39" s="181" t="s">
        <v>36</v>
      </c>
      <c r="B39" s="182"/>
      <c r="C39" s="182" t="s">
        <v>27</v>
      </c>
      <c r="D39" s="182"/>
      <c r="E39" s="182"/>
      <c r="F39" s="256" t="s">
        <v>34</v>
      </c>
      <c r="G39" s="263">
        <v>0</v>
      </c>
      <c r="H39" s="176"/>
    </row>
    <row r="40" spans="1:8" ht="19.899999999999999" customHeight="1">
      <c r="A40" s="181" t="s">
        <v>36</v>
      </c>
      <c r="B40" s="182"/>
      <c r="C40" s="1156" t="s">
        <v>29</v>
      </c>
      <c r="D40" s="1156"/>
      <c r="E40" s="1156"/>
      <c r="F40" s="256" t="s">
        <v>35</v>
      </c>
      <c r="G40" s="263">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745">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268">
        <v>73625392</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0</v>
      </c>
      <c r="H46" s="176"/>
    </row>
    <row r="47" spans="1:8" ht="19.899999999999999" customHeight="1">
      <c r="A47" s="181" t="s">
        <v>41</v>
      </c>
      <c r="B47" s="189"/>
      <c r="C47" s="189"/>
      <c r="D47" s="189"/>
      <c r="E47" s="189"/>
      <c r="F47" s="270" t="s">
        <v>42</v>
      </c>
      <c r="G47" s="269">
        <v>264218</v>
      </c>
      <c r="H47" s="187"/>
    </row>
    <row r="48" spans="1:8" ht="19.899999999999999" customHeight="1">
      <c r="A48" s="181" t="s">
        <v>43</v>
      </c>
      <c r="B48" s="176"/>
      <c r="C48" s="189"/>
      <c r="D48" s="189"/>
      <c r="E48" s="189"/>
      <c r="F48" s="270" t="s">
        <v>44</v>
      </c>
      <c r="G48" s="269">
        <v>0</v>
      </c>
      <c r="H48" s="187"/>
    </row>
    <row r="49" spans="1:8" ht="19.899999999999999" customHeight="1">
      <c r="A49" s="181" t="s">
        <v>45</v>
      </c>
      <c r="B49" s="182"/>
      <c r="C49" s="182"/>
      <c r="D49" s="182"/>
      <c r="E49" s="182"/>
      <c r="F49" s="271" t="s">
        <v>46</v>
      </c>
      <c r="G49" s="269">
        <v>0</v>
      </c>
      <c r="H49" s="176"/>
    </row>
    <row r="50" spans="1:8" ht="19.899999999999999" customHeight="1">
      <c r="A50" s="181" t="s">
        <v>47</v>
      </c>
      <c r="B50" s="182"/>
      <c r="C50" s="182"/>
      <c r="D50" s="182"/>
      <c r="E50" s="182"/>
      <c r="F50" s="271" t="s">
        <v>48</v>
      </c>
      <c r="G50" s="269">
        <v>2126064</v>
      </c>
      <c r="H50" s="176"/>
    </row>
    <row r="51" spans="1:8" ht="19.899999999999999" customHeight="1">
      <c r="A51" s="181" t="s">
        <v>49</v>
      </c>
      <c r="B51" s="182"/>
      <c r="C51" s="182"/>
      <c r="D51" s="182"/>
      <c r="E51" s="182"/>
      <c r="F51" s="254">
        <v>40450</v>
      </c>
      <c r="G51" s="269">
        <v>1500000</v>
      </c>
      <c r="H51" s="176"/>
    </row>
    <row r="52" spans="1:8" ht="19.899999999999999" customHeight="1">
      <c r="A52" s="181" t="s">
        <v>50</v>
      </c>
      <c r="B52" s="182"/>
      <c r="C52" s="182"/>
      <c r="D52" s="182"/>
      <c r="E52" s="182"/>
      <c r="F52" s="271" t="s">
        <v>51</v>
      </c>
      <c r="G52" s="269">
        <v>820000</v>
      </c>
      <c r="H52" s="176"/>
    </row>
    <row r="53" spans="1:8" ht="19.899999999999999" customHeight="1">
      <c r="A53" s="183" t="s">
        <v>52</v>
      </c>
      <c r="B53" s="184"/>
      <c r="C53" s="184"/>
      <c r="D53" s="184"/>
      <c r="E53" s="184"/>
      <c r="F53" s="270" t="s">
        <v>53</v>
      </c>
      <c r="G53" s="269">
        <v>0</v>
      </c>
      <c r="H53" s="176"/>
    </row>
    <row r="54" spans="1:8" ht="19.899999999999999" customHeight="1">
      <c r="A54" s="183" t="s">
        <v>54</v>
      </c>
      <c r="B54" s="184"/>
      <c r="C54" s="184"/>
      <c r="D54" s="184"/>
      <c r="E54" s="184"/>
      <c r="F54" s="271" t="s">
        <v>55</v>
      </c>
      <c r="G54" s="269">
        <v>0</v>
      </c>
      <c r="H54" s="176"/>
    </row>
    <row r="55" spans="1:8" ht="19.899999999999999" customHeight="1">
      <c r="A55" s="183" t="s">
        <v>56</v>
      </c>
      <c r="B55" s="184"/>
      <c r="C55" s="184"/>
      <c r="D55" s="184"/>
      <c r="E55" s="184"/>
      <c r="F55" s="270" t="s">
        <v>57</v>
      </c>
      <c r="G55" s="269">
        <v>0</v>
      </c>
      <c r="H55" s="176"/>
    </row>
    <row r="56" spans="1:8" ht="19.899999999999999" customHeight="1">
      <c r="A56" s="183" t="s">
        <v>58</v>
      </c>
      <c r="B56" s="184"/>
      <c r="C56" s="184"/>
      <c r="D56" s="184"/>
      <c r="E56" s="184"/>
      <c r="F56" s="271" t="s">
        <v>59</v>
      </c>
      <c r="G56" s="269">
        <v>115000</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3656482</v>
      </c>
      <c r="H58" s="176"/>
    </row>
    <row r="59" spans="1:8" ht="19.899999999999999" customHeight="1">
      <c r="A59" s="183" t="s">
        <v>64</v>
      </c>
      <c r="B59" s="184"/>
      <c r="C59" s="184"/>
      <c r="D59" s="184"/>
      <c r="E59" s="184"/>
      <c r="F59" s="271" t="s">
        <v>65</v>
      </c>
      <c r="G59" s="269">
        <v>4138227</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0</v>
      </c>
      <c r="H61" s="176"/>
    </row>
    <row r="62" spans="1:8" ht="19.899999999999999" customHeight="1">
      <c r="A62" s="181"/>
      <c r="B62" s="182"/>
      <c r="C62" s="182"/>
      <c r="D62" s="182"/>
      <c r="E62" s="182"/>
      <c r="F62" s="256"/>
      <c r="G62" s="746"/>
      <c r="H62" s="176"/>
    </row>
    <row r="63" spans="1:8" ht="19.899999999999999" customHeight="1">
      <c r="A63" s="186" t="s">
        <v>70</v>
      </c>
      <c r="B63" s="182"/>
      <c r="C63" s="182"/>
      <c r="D63" s="182"/>
      <c r="E63" s="182"/>
      <c r="F63" s="256"/>
      <c r="G63" s="273">
        <v>86245383</v>
      </c>
      <c r="H63" s="176"/>
    </row>
    <row r="64" spans="1:8" ht="19.899999999999999" customHeight="1">
      <c r="A64" s="181"/>
      <c r="B64" s="182"/>
      <c r="C64" s="182"/>
      <c r="D64" s="182"/>
      <c r="E64" s="182"/>
      <c r="F64" s="256"/>
      <c r="G64" s="264"/>
      <c r="H64" s="176"/>
    </row>
    <row r="65" spans="1:8" ht="19.899999999999999" customHeight="1">
      <c r="A65" s="1160" t="s">
        <v>71</v>
      </c>
      <c r="B65" s="1161"/>
      <c r="C65" s="1161"/>
      <c r="D65" s="1161"/>
      <c r="E65" s="1161"/>
      <c r="F65" s="1162"/>
      <c r="G65" s="747"/>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0</v>
      </c>
      <c r="H67" s="176"/>
    </row>
    <row r="68" spans="1:8" ht="19.899999999999999" customHeight="1">
      <c r="A68" s="181" t="s">
        <v>74</v>
      </c>
      <c r="B68" s="182"/>
      <c r="C68" s="182"/>
      <c r="D68" s="182"/>
      <c r="E68" s="182"/>
      <c r="F68" s="256" t="s">
        <v>75</v>
      </c>
      <c r="G68" s="269">
        <v>3070498</v>
      </c>
      <c r="H68" s="176"/>
    </row>
    <row r="69" spans="1:8" ht="19.899999999999999" customHeight="1">
      <c r="A69" s="181" t="s">
        <v>76</v>
      </c>
      <c r="B69" s="182"/>
      <c r="C69" s="182"/>
      <c r="D69" s="182"/>
      <c r="E69" s="182"/>
      <c r="F69" s="256" t="s">
        <v>77</v>
      </c>
      <c r="G69" s="269">
        <v>0</v>
      </c>
      <c r="H69" s="176"/>
    </row>
    <row r="70" spans="1:8" ht="19.899999999999999" customHeight="1">
      <c r="A70" s="181"/>
      <c r="B70" s="182"/>
      <c r="C70" s="182"/>
      <c r="D70" s="182"/>
      <c r="E70" s="182"/>
      <c r="F70" s="256"/>
      <c r="G70" s="748"/>
      <c r="H70" s="176"/>
    </row>
    <row r="71" spans="1:8" ht="19.899999999999999" customHeight="1">
      <c r="A71" s="186" t="s">
        <v>78</v>
      </c>
      <c r="B71" s="182"/>
      <c r="C71" s="182"/>
      <c r="D71" s="182"/>
      <c r="E71" s="182"/>
      <c r="F71" s="256"/>
      <c r="G71" s="274">
        <v>3070498</v>
      </c>
      <c r="H71" s="176"/>
    </row>
    <row r="72" spans="1:8" ht="19.899999999999999" customHeight="1">
      <c r="A72" s="191"/>
      <c r="B72" s="275"/>
      <c r="C72" s="275"/>
      <c r="D72" s="275"/>
      <c r="E72" s="275"/>
      <c r="F72" s="276"/>
      <c r="G72" s="749"/>
      <c r="H72" s="176"/>
    </row>
    <row r="73" spans="1:8" ht="19.899999999999999" customHeight="1">
      <c r="A73" s="1160" t="s">
        <v>79</v>
      </c>
      <c r="B73" s="1161"/>
      <c r="C73" s="1161"/>
      <c r="D73" s="1161"/>
      <c r="E73" s="1161"/>
      <c r="F73" s="1162"/>
      <c r="G73" s="750"/>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v>77562386</v>
      </c>
      <c r="H75" s="176"/>
    </row>
    <row r="76" spans="1:8" ht="19.899999999999999" customHeight="1">
      <c r="A76" s="181" t="s">
        <v>82</v>
      </c>
      <c r="B76" s="182"/>
      <c r="C76" s="182"/>
      <c r="D76" s="182"/>
      <c r="E76" s="182"/>
      <c r="F76" s="259">
        <v>42130</v>
      </c>
      <c r="G76" s="279">
        <v>0</v>
      </c>
      <c r="H76" s="176"/>
    </row>
    <row r="77" spans="1:8" ht="19.899999999999999" customHeight="1">
      <c r="A77" s="194" t="s">
        <v>83</v>
      </c>
      <c r="B77" s="195"/>
      <c r="C77" s="195"/>
      <c r="D77" s="195"/>
      <c r="E77" s="195"/>
      <c r="F77" s="280" t="s">
        <v>84</v>
      </c>
      <c r="G77" s="281">
        <v>2460491</v>
      </c>
      <c r="H77" s="176"/>
    </row>
    <row r="78" spans="1:8" ht="19.899999999999999" customHeight="1">
      <c r="A78" s="194" t="s">
        <v>85</v>
      </c>
      <c r="B78" s="195"/>
      <c r="C78" s="195"/>
      <c r="D78" s="195"/>
      <c r="E78" s="195"/>
      <c r="F78" s="280" t="s">
        <v>86</v>
      </c>
      <c r="G78" s="279">
        <v>0</v>
      </c>
      <c r="H78" s="176"/>
    </row>
    <row r="79" spans="1:8" ht="19.899999999999999" customHeight="1">
      <c r="A79" s="181" t="s">
        <v>87</v>
      </c>
      <c r="B79" s="182"/>
      <c r="C79" s="182"/>
      <c r="D79" s="182"/>
      <c r="E79" s="182"/>
      <c r="F79" s="256" t="s">
        <v>88</v>
      </c>
      <c r="G79" s="279">
        <v>0</v>
      </c>
      <c r="H79" s="176"/>
    </row>
    <row r="80" spans="1:8" ht="19.899999999999999" customHeight="1">
      <c r="A80" s="181" t="s">
        <v>89</v>
      </c>
      <c r="B80" s="182"/>
      <c r="C80" s="182"/>
      <c r="D80" s="182"/>
      <c r="E80" s="182"/>
      <c r="F80" s="256" t="s">
        <v>90</v>
      </c>
      <c r="G80" s="279">
        <v>0</v>
      </c>
      <c r="H80" s="176"/>
    </row>
    <row r="81" spans="1:10" ht="19.899999999999999" customHeight="1">
      <c r="A81" s="181" t="s">
        <v>91</v>
      </c>
      <c r="B81" s="182"/>
      <c r="C81" s="182"/>
      <c r="D81" s="182"/>
      <c r="E81" s="182"/>
      <c r="F81" s="256" t="s">
        <v>92</v>
      </c>
      <c r="G81" s="278">
        <v>11567298</v>
      </c>
      <c r="H81" s="176"/>
    </row>
    <row r="82" spans="1:10" ht="19.899999999999999" customHeight="1">
      <c r="A82" s="196" t="s">
        <v>93</v>
      </c>
      <c r="B82" s="197"/>
      <c r="C82" s="197"/>
      <c r="D82" s="197"/>
      <c r="E82" s="197"/>
      <c r="F82" s="277" t="s">
        <v>94</v>
      </c>
      <c r="G82" s="279">
        <v>1385278</v>
      </c>
      <c r="H82" s="176"/>
    </row>
    <row r="83" spans="1:10" ht="19.899999999999999" customHeight="1">
      <c r="A83" s="181" t="s">
        <v>95</v>
      </c>
      <c r="B83" s="182"/>
      <c r="C83" s="182"/>
      <c r="D83" s="182"/>
      <c r="E83" s="182"/>
      <c r="F83" s="256" t="s">
        <v>96</v>
      </c>
      <c r="G83" s="279">
        <v>96872</v>
      </c>
      <c r="H83" s="176"/>
    </row>
    <row r="84" spans="1:10" ht="19.899999999999999" customHeight="1">
      <c r="A84" s="181"/>
      <c r="B84" s="182"/>
      <c r="C84" s="182"/>
      <c r="D84" s="182"/>
      <c r="E84" s="182"/>
      <c r="F84" s="256"/>
      <c r="G84" s="751"/>
      <c r="H84" s="176"/>
    </row>
    <row r="85" spans="1:10" ht="19.899999999999999" customHeight="1">
      <c r="A85" s="186" t="s">
        <v>97</v>
      </c>
      <c r="B85" s="182"/>
      <c r="C85" s="182"/>
      <c r="D85" s="182"/>
      <c r="E85" s="182"/>
      <c r="F85" s="256"/>
      <c r="G85" s="282">
        <v>93072325</v>
      </c>
      <c r="H85" s="176"/>
    </row>
    <row r="86" spans="1:10" ht="19.899999999999999" customHeight="1">
      <c r="A86" s="191"/>
      <c r="B86" s="275"/>
      <c r="C86" s="275"/>
      <c r="D86" s="275"/>
      <c r="E86" s="275"/>
      <c r="F86" s="276"/>
      <c r="G86" s="749"/>
      <c r="H86" s="176"/>
    </row>
    <row r="87" spans="1:10" ht="19.899999999999999" customHeight="1">
      <c r="A87" s="1163" t="s">
        <v>98</v>
      </c>
      <c r="B87" s="1164"/>
      <c r="C87" s="1164"/>
      <c r="D87" s="1164"/>
      <c r="E87" s="1164"/>
      <c r="F87" s="1165"/>
      <c r="G87" s="750"/>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3">
        <v>0</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474019</v>
      </c>
      <c r="H92" s="176"/>
    </row>
    <row r="93" spans="1:10" ht="19.899999999999999" customHeight="1">
      <c r="A93" s="752"/>
      <c r="B93" s="753"/>
      <c r="C93" s="753"/>
      <c r="D93" s="753"/>
      <c r="E93" s="753"/>
      <c r="F93" s="754"/>
      <c r="G93" s="751"/>
      <c r="H93" s="176"/>
    </row>
    <row r="94" spans="1:10" ht="19.899999999999999" customHeight="1">
      <c r="A94" s="186" t="s">
        <v>105</v>
      </c>
      <c r="B94" s="182"/>
      <c r="C94" s="182"/>
      <c r="D94" s="182"/>
      <c r="E94" s="182"/>
      <c r="F94" s="285"/>
      <c r="G94" s="253">
        <v>474019</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755"/>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0</v>
      </c>
      <c r="H98" s="176"/>
    </row>
    <row r="99" spans="1:8" ht="19.899999999999999" customHeight="1">
      <c r="A99" s="181" t="s">
        <v>109</v>
      </c>
      <c r="B99" s="182"/>
      <c r="C99" s="182"/>
      <c r="D99" s="182"/>
      <c r="E99" s="182"/>
      <c r="F99" s="256" t="s">
        <v>110</v>
      </c>
      <c r="G99" s="288">
        <v>0</v>
      </c>
      <c r="H99" s="176"/>
    </row>
    <row r="100" spans="1:8" ht="19.899999999999999" customHeight="1">
      <c r="A100" s="183" t="s">
        <v>111</v>
      </c>
      <c r="B100" s="184"/>
      <c r="C100" s="184"/>
      <c r="D100" s="184"/>
      <c r="E100" s="184"/>
      <c r="F100" s="289">
        <v>44400</v>
      </c>
      <c r="G100" s="290">
        <v>754503</v>
      </c>
      <c r="H100" s="176"/>
    </row>
    <row r="101" spans="1:8" ht="19.899999999999999" customHeight="1">
      <c r="A101" s="181" t="s">
        <v>112</v>
      </c>
      <c r="B101" s="182"/>
      <c r="C101" s="182"/>
      <c r="D101" s="182"/>
      <c r="E101" s="182"/>
      <c r="F101" s="256" t="s">
        <v>113</v>
      </c>
      <c r="G101" s="288">
        <v>0</v>
      </c>
      <c r="H101" s="176"/>
    </row>
    <row r="102" spans="1:8" ht="19.899999999999999" customHeight="1">
      <c r="A102" s="181"/>
      <c r="B102" s="182"/>
      <c r="C102" s="182"/>
      <c r="D102" s="182"/>
      <c r="E102" s="182"/>
      <c r="F102" s="256"/>
      <c r="G102" s="756"/>
      <c r="H102" s="176"/>
    </row>
    <row r="103" spans="1:8" ht="19.899999999999999" customHeight="1">
      <c r="A103" s="186" t="s">
        <v>114</v>
      </c>
      <c r="B103" s="182"/>
      <c r="C103" s="182"/>
      <c r="D103" s="182"/>
      <c r="E103" s="182"/>
      <c r="F103" s="256"/>
      <c r="G103" s="253">
        <v>754503</v>
      </c>
      <c r="H103" s="176"/>
    </row>
    <row r="104" spans="1:8" ht="19.899999999999999" customHeight="1">
      <c r="A104" s="181"/>
      <c r="B104" s="182"/>
      <c r="C104" s="182"/>
      <c r="D104" s="182"/>
      <c r="E104" s="182"/>
      <c r="F104" s="256"/>
      <c r="G104" s="286"/>
      <c r="H104" s="176"/>
    </row>
    <row r="105" spans="1:8" ht="19.899999999999999" customHeight="1">
      <c r="A105" s="1166" t="s">
        <v>115</v>
      </c>
      <c r="B105" s="1167"/>
      <c r="C105" s="1167"/>
      <c r="D105" s="1167"/>
      <c r="E105" s="1167"/>
      <c r="F105" s="1168"/>
      <c r="G105" s="757"/>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0</v>
      </c>
      <c r="H107" s="176"/>
    </row>
    <row r="108" spans="1:8" ht="19.899999999999999" customHeight="1">
      <c r="A108" s="181" t="s">
        <v>118</v>
      </c>
      <c r="B108" s="182"/>
      <c r="C108" s="182"/>
      <c r="D108" s="182"/>
      <c r="E108" s="182"/>
      <c r="F108" s="256" t="s">
        <v>119</v>
      </c>
      <c r="G108" s="291">
        <v>276063</v>
      </c>
      <c r="H108" s="176"/>
    </row>
    <row r="109" spans="1:8" ht="19.899999999999999" customHeight="1">
      <c r="A109" s="181" t="s">
        <v>120</v>
      </c>
      <c r="B109" s="182"/>
      <c r="C109" s="182"/>
      <c r="D109" s="182"/>
      <c r="E109" s="182"/>
      <c r="F109" s="256" t="s">
        <v>121</v>
      </c>
      <c r="G109" s="291">
        <v>336714</v>
      </c>
      <c r="H109" s="176"/>
    </row>
    <row r="110" spans="1:8" ht="19.899999999999999" customHeight="1">
      <c r="A110" s="181" t="s">
        <v>122</v>
      </c>
      <c r="B110" s="182"/>
      <c r="C110" s="182"/>
      <c r="D110" s="182"/>
      <c r="E110" s="182"/>
      <c r="F110" s="256" t="s">
        <v>123</v>
      </c>
      <c r="G110" s="291">
        <v>77514</v>
      </c>
      <c r="H110" s="176"/>
    </row>
    <row r="111" spans="1:8" ht="19.899999999999999" customHeight="1">
      <c r="A111" s="181" t="s">
        <v>124</v>
      </c>
      <c r="B111" s="182"/>
      <c r="C111" s="182"/>
      <c r="D111" s="182"/>
      <c r="E111" s="182"/>
      <c r="F111" s="256" t="s">
        <v>125</v>
      </c>
      <c r="G111" s="291">
        <v>53710</v>
      </c>
      <c r="H111" s="176"/>
    </row>
    <row r="112" spans="1:8" ht="19.899999999999999" customHeight="1">
      <c r="A112" s="181"/>
      <c r="B112" s="182"/>
      <c r="C112" s="182"/>
      <c r="D112" s="182"/>
      <c r="E112" s="182"/>
      <c r="F112" s="256"/>
      <c r="G112" s="758"/>
      <c r="H112" s="176"/>
    </row>
    <row r="113" spans="1:8" ht="19.899999999999999" customHeight="1">
      <c r="A113" s="292" t="s">
        <v>126</v>
      </c>
      <c r="B113" s="293"/>
      <c r="C113" s="293"/>
      <c r="D113" s="293"/>
      <c r="E113" s="293"/>
      <c r="F113" s="294"/>
      <c r="G113" s="253">
        <v>744001</v>
      </c>
      <c r="H113" s="176"/>
    </row>
    <row r="114" spans="1:8" ht="19.899999999999999" customHeight="1">
      <c r="A114" s="181"/>
      <c r="B114" s="182"/>
      <c r="C114" s="182"/>
      <c r="D114" s="182"/>
      <c r="E114" s="182"/>
      <c r="F114" s="203"/>
      <c r="G114" s="204"/>
      <c r="H114" s="176"/>
    </row>
    <row r="115" spans="1:8" ht="19.899999999999999" customHeight="1">
      <c r="A115" s="205" t="s">
        <v>127</v>
      </c>
      <c r="B115" s="295"/>
      <c r="C115" s="295"/>
      <c r="D115" s="295"/>
      <c r="E115" s="295"/>
      <c r="F115" s="296" t="s">
        <v>128</v>
      </c>
      <c r="G115" s="297">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253">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755"/>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3">
        <v>400000</v>
      </c>
      <c r="H121" s="176"/>
    </row>
    <row r="122" spans="1:8" ht="19.899999999999999" customHeight="1">
      <c r="A122" s="181" t="s">
        <v>133</v>
      </c>
      <c r="B122" s="182"/>
      <c r="C122" s="182"/>
      <c r="D122" s="182"/>
      <c r="E122" s="182"/>
      <c r="F122" s="256" t="s">
        <v>134</v>
      </c>
      <c r="G122" s="291">
        <v>0</v>
      </c>
      <c r="H122" s="176"/>
    </row>
    <row r="123" spans="1:8" ht="19.899999999999999" customHeight="1">
      <c r="A123" s="181" t="s">
        <v>135</v>
      </c>
      <c r="B123" s="182"/>
      <c r="C123" s="182"/>
      <c r="D123" s="182"/>
      <c r="E123" s="182"/>
      <c r="F123" s="256" t="s">
        <v>136</v>
      </c>
      <c r="G123" s="291">
        <v>12280</v>
      </c>
      <c r="H123" s="176"/>
    </row>
    <row r="124" spans="1:8" ht="19.899999999999999" customHeight="1">
      <c r="A124" s="181" t="s">
        <v>137</v>
      </c>
      <c r="B124" s="182"/>
      <c r="C124" s="182"/>
      <c r="D124" s="182"/>
      <c r="E124" s="182"/>
      <c r="F124" s="256" t="s">
        <v>138</v>
      </c>
      <c r="G124" s="291">
        <v>2657061</v>
      </c>
      <c r="H124" s="176"/>
    </row>
    <row r="125" spans="1:8" ht="19.899999999999999" customHeight="1">
      <c r="A125" s="181"/>
      <c r="B125" s="182"/>
      <c r="C125" s="182"/>
      <c r="D125" s="182"/>
      <c r="E125" s="182"/>
      <c r="F125" s="256"/>
      <c r="G125" s="756"/>
      <c r="H125" s="176"/>
    </row>
    <row r="126" spans="1:8" ht="19.899999999999999" customHeight="1">
      <c r="A126" s="186" t="s">
        <v>139</v>
      </c>
      <c r="B126" s="182"/>
      <c r="C126" s="182"/>
      <c r="D126" s="182"/>
      <c r="E126" s="182"/>
      <c r="F126" s="256"/>
      <c r="G126" s="253">
        <v>3069341</v>
      </c>
      <c r="H126" s="176"/>
    </row>
    <row r="127" spans="1:8" ht="19.899999999999999" customHeight="1">
      <c r="A127" s="181"/>
      <c r="B127" s="182"/>
      <c r="C127" s="182"/>
      <c r="D127" s="182"/>
      <c r="E127" s="182"/>
      <c r="F127" s="256"/>
      <c r="G127" s="286"/>
      <c r="H127" s="176"/>
    </row>
    <row r="128" spans="1:8" ht="19.899999999999999" customHeight="1">
      <c r="A128" s="1169" t="s">
        <v>140</v>
      </c>
      <c r="B128" s="1170"/>
      <c r="C128" s="1170"/>
      <c r="D128" s="1170"/>
      <c r="E128" s="1170"/>
      <c r="F128" s="1171"/>
      <c r="G128" s="759"/>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0</v>
      </c>
      <c r="H131" s="176"/>
    </row>
    <row r="132" spans="1:8" ht="19.899999999999999" customHeight="1">
      <c r="A132" s="183" t="s">
        <v>145</v>
      </c>
      <c r="B132" s="184"/>
      <c r="C132" s="184"/>
      <c r="D132" s="212"/>
      <c r="E132" s="189"/>
      <c r="F132" s="300">
        <v>49230</v>
      </c>
      <c r="G132" s="301">
        <v>969072</v>
      </c>
      <c r="H132" s="176"/>
    </row>
    <row r="133" spans="1:8" ht="19.899999999999999" customHeight="1">
      <c r="A133" s="183" t="s">
        <v>146</v>
      </c>
      <c r="B133" s="184"/>
      <c r="C133" s="184"/>
      <c r="D133" s="212"/>
      <c r="E133" s="189"/>
      <c r="F133" s="300">
        <v>49240</v>
      </c>
      <c r="G133" s="288">
        <v>0</v>
      </c>
      <c r="H133" s="176"/>
    </row>
    <row r="134" spans="1:8" ht="19.899999999999999" customHeight="1">
      <c r="A134" s="181" t="s">
        <v>147</v>
      </c>
      <c r="B134" s="182"/>
      <c r="C134" s="182"/>
      <c r="D134" s="182"/>
      <c r="E134" s="182"/>
      <c r="F134" s="256" t="s">
        <v>148</v>
      </c>
      <c r="G134" s="288">
        <v>0</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0</v>
      </c>
      <c r="H136" s="176"/>
    </row>
    <row r="137" spans="1:8" ht="19.899999999999999" customHeight="1">
      <c r="A137" s="181" t="s">
        <v>152</v>
      </c>
      <c r="B137" s="182"/>
      <c r="C137" s="182"/>
      <c r="D137" s="182"/>
      <c r="E137" s="182"/>
      <c r="F137" s="256" t="s">
        <v>153</v>
      </c>
      <c r="G137" s="288">
        <v>0</v>
      </c>
      <c r="H137" s="176"/>
    </row>
    <row r="138" spans="1:8" ht="19.899999999999999" customHeight="1">
      <c r="A138" s="181"/>
      <c r="B138" s="182"/>
      <c r="C138" s="182"/>
      <c r="D138" s="182"/>
      <c r="E138" s="182"/>
      <c r="F138" s="256"/>
      <c r="G138" s="760"/>
      <c r="H138" s="176"/>
    </row>
    <row r="139" spans="1:8" ht="19.899999999999999" customHeight="1">
      <c r="A139" s="186" t="s">
        <v>154</v>
      </c>
      <c r="B139" s="182"/>
      <c r="C139" s="182"/>
      <c r="D139" s="182"/>
      <c r="E139" s="182"/>
      <c r="F139" s="256"/>
      <c r="G139" s="253">
        <v>969072</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v>188399142</v>
      </c>
      <c r="H141" s="176"/>
    </row>
    <row r="142" spans="1:8" ht="19.899999999999999" customHeight="1" thickTop="1">
      <c r="A142" s="191"/>
      <c r="B142" s="275"/>
      <c r="C142" s="275"/>
      <c r="D142" s="275"/>
      <c r="E142" s="275"/>
      <c r="F142" s="302"/>
      <c r="G142" s="303"/>
      <c r="H142" s="176"/>
    </row>
    <row r="143" spans="1:8" ht="19.899999999999999" customHeight="1">
      <c r="A143" s="1172" t="s">
        <v>156</v>
      </c>
      <c r="B143" s="1173"/>
      <c r="C143" s="1173"/>
      <c r="D143" s="1173"/>
      <c r="E143" s="1173"/>
      <c r="F143" s="1174"/>
      <c r="G143" s="304"/>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2510250</v>
      </c>
      <c r="H145" s="176"/>
    </row>
    <row r="146" spans="1:8" ht="19.899999999999999" customHeight="1">
      <c r="A146" s="181" t="s">
        <v>159</v>
      </c>
      <c r="B146" s="176"/>
      <c r="C146" s="176"/>
      <c r="D146" s="176"/>
      <c r="E146" s="176"/>
      <c r="F146" s="256" t="s">
        <v>160</v>
      </c>
      <c r="G146" s="307">
        <v>2151643</v>
      </c>
      <c r="H146" s="176"/>
    </row>
    <row r="147" spans="1:8" ht="19.899999999999999" customHeight="1">
      <c r="A147" s="181" t="s">
        <v>161</v>
      </c>
      <c r="B147" s="176"/>
      <c r="C147" s="176"/>
      <c r="D147" s="176"/>
      <c r="E147" s="176"/>
      <c r="F147" s="256" t="s">
        <v>162</v>
      </c>
      <c r="G147" s="307">
        <v>8859635</v>
      </c>
      <c r="H147" s="176"/>
    </row>
    <row r="148" spans="1:8" ht="19.899999999999999" customHeight="1">
      <c r="A148" s="181" t="s">
        <v>163</v>
      </c>
      <c r="B148" s="176"/>
      <c r="C148" s="176"/>
      <c r="D148" s="176"/>
      <c r="E148" s="176"/>
      <c r="F148" s="256" t="s">
        <v>164</v>
      </c>
      <c r="G148" s="307">
        <v>0</v>
      </c>
      <c r="H148" s="176"/>
    </row>
    <row r="149" spans="1:8" ht="19.899999999999999" customHeight="1">
      <c r="A149" s="181" t="s">
        <v>165</v>
      </c>
      <c r="B149" s="176"/>
      <c r="C149" s="176"/>
      <c r="D149" s="176"/>
      <c r="E149" s="176"/>
      <c r="F149" s="256" t="s">
        <v>166</v>
      </c>
      <c r="G149" s="307">
        <v>0</v>
      </c>
      <c r="H149" s="176"/>
    </row>
    <row r="150" spans="1:8" ht="19.899999999999999" customHeight="1">
      <c r="A150" s="181" t="s">
        <v>167</v>
      </c>
      <c r="B150" s="182"/>
      <c r="C150" s="182"/>
      <c r="D150" s="182"/>
      <c r="E150" s="182"/>
      <c r="F150" s="256" t="s">
        <v>168</v>
      </c>
      <c r="G150" s="307">
        <v>30001123</v>
      </c>
      <c r="H150" s="176"/>
    </row>
    <row r="151" spans="1:8" ht="19.899999999999999" customHeight="1">
      <c r="A151" s="181" t="s">
        <v>169</v>
      </c>
      <c r="B151" s="182"/>
      <c r="C151" s="182"/>
      <c r="D151" s="182"/>
      <c r="E151" s="182"/>
      <c r="F151" s="256" t="s">
        <v>170</v>
      </c>
      <c r="G151" s="307">
        <v>4897053</v>
      </c>
      <c r="H151" s="176"/>
    </row>
    <row r="152" spans="1:8" ht="19.899999999999999" customHeight="1">
      <c r="A152" s="181" t="s">
        <v>171</v>
      </c>
      <c r="B152" s="182"/>
      <c r="C152" s="182"/>
      <c r="D152" s="182"/>
      <c r="E152" s="182"/>
      <c r="F152" s="256" t="s">
        <v>172</v>
      </c>
      <c r="G152" s="307">
        <v>10946</v>
      </c>
      <c r="H152" s="176"/>
    </row>
    <row r="153" spans="1:8" ht="19.899999999999999" customHeight="1">
      <c r="A153" s="181" t="s">
        <v>173</v>
      </c>
      <c r="B153" s="182"/>
      <c r="C153" s="182"/>
      <c r="D153" s="182"/>
      <c r="E153" s="182"/>
      <c r="F153" s="256" t="s">
        <v>174</v>
      </c>
      <c r="G153" s="307">
        <v>0</v>
      </c>
      <c r="H153" s="176"/>
    </row>
    <row r="154" spans="1:8" ht="19.899999999999999" customHeight="1">
      <c r="A154" s="181" t="s">
        <v>175</v>
      </c>
      <c r="B154" s="182"/>
      <c r="C154" s="182"/>
      <c r="D154" s="182"/>
      <c r="E154" s="182"/>
      <c r="F154" s="256" t="s">
        <v>176</v>
      </c>
      <c r="G154" s="307">
        <v>163058</v>
      </c>
      <c r="H154" s="176"/>
    </row>
    <row r="155" spans="1:8" ht="19.899999999999999" customHeight="1">
      <c r="A155" s="181" t="s">
        <v>177</v>
      </c>
      <c r="B155" s="182"/>
      <c r="C155" s="182"/>
      <c r="D155" s="182"/>
      <c r="E155" s="182"/>
      <c r="F155" s="259">
        <v>52500</v>
      </c>
      <c r="G155" s="307">
        <v>0</v>
      </c>
      <c r="H155" s="176"/>
    </row>
    <row r="156" spans="1:8" ht="19.899999999999999" customHeight="1">
      <c r="A156" s="181" t="s">
        <v>178</v>
      </c>
      <c r="B156" s="182"/>
      <c r="C156" s="182"/>
      <c r="D156" s="182"/>
      <c r="E156" s="182"/>
      <c r="F156" s="256" t="s">
        <v>179</v>
      </c>
      <c r="G156" s="307">
        <v>0</v>
      </c>
      <c r="H156" s="176"/>
    </row>
    <row r="157" spans="1:8" ht="19.899999999999999" customHeight="1">
      <c r="A157" s="181" t="s">
        <v>180</v>
      </c>
      <c r="B157" s="182"/>
      <c r="C157" s="182"/>
      <c r="D157" s="182"/>
      <c r="E157" s="182"/>
      <c r="F157" s="256" t="s">
        <v>181</v>
      </c>
      <c r="G157" s="307">
        <v>0</v>
      </c>
      <c r="H157" s="176"/>
    </row>
    <row r="158" spans="1:8" ht="19.899999999999999" customHeight="1">
      <c r="A158" s="181" t="s">
        <v>182</v>
      </c>
      <c r="B158" s="182"/>
      <c r="C158" s="182"/>
      <c r="D158" s="182"/>
      <c r="E158" s="182"/>
      <c r="F158" s="256" t="s">
        <v>183</v>
      </c>
      <c r="G158" s="307">
        <v>0</v>
      </c>
      <c r="H158" s="176"/>
    </row>
    <row r="159" spans="1:8" ht="19.899999999999999" customHeight="1">
      <c r="A159" s="181" t="s">
        <v>184</v>
      </c>
      <c r="B159" s="182"/>
      <c r="C159" s="182"/>
      <c r="D159" s="182"/>
      <c r="E159" s="182"/>
      <c r="F159" s="256" t="s">
        <v>185</v>
      </c>
      <c r="G159" s="307">
        <v>0</v>
      </c>
      <c r="H159" s="176"/>
    </row>
    <row r="160" spans="1:8" ht="19.899999999999999" customHeight="1">
      <c r="A160" s="181" t="s">
        <v>186</v>
      </c>
      <c r="B160" s="182"/>
      <c r="C160" s="182"/>
      <c r="D160" s="182"/>
      <c r="E160" s="182"/>
      <c r="F160" s="256" t="s">
        <v>187</v>
      </c>
      <c r="G160" s="307">
        <v>17371919</v>
      </c>
      <c r="H160" s="176"/>
    </row>
    <row r="161" spans="1:8" ht="19.899999999999999" customHeight="1">
      <c r="A161" s="181" t="s">
        <v>188</v>
      </c>
      <c r="B161" s="182"/>
      <c r="C161" s="182"/>
      <c r="D161" s="182"/>
      <c r="E161" s="182"/>
      <c r="F161" s="256" t="s">
        <v>189</v>
      </c>
      <c r="G161" s="307">
        <v>85654</v>
      </c>
      <c r="H161" s="176"/>
    </row>
    <row r="162" spans="1:8" ht="19.899999999999999" customHeight="1">
      <c r="A162" s="181" t="s">
        <v>190</v>
      </c>
      <c r="B162" s="182"/>
      <c r="C162" s="182"/>
      <c r="D162" s="182"/>
      <c r="E162" s="182"/>
      <c r="F162" s="256" t="s">
        <v>191</v>
      </c>
      <c r="G162" s="307">
        <v>0</v>
      </c>
      <c r="H162" s="176"/>
    </row>
    <row r="163" spans="1:8" ht="19.899999999999999" customHeight="1">
      <c r="A163" s="181" t="s">
        <v>192</v>
      </c>
      <c r="B163" s="182"/>
      <c r="C163" s="182"/>
      <c r="D163" s="182"/>
      <c r="E163" s="182"/>
      <c r="F163" s="256" t="s">
        <v>193</v>
      </c>
      <c r="G163" s="307">
        <v>0</v>
      </c>
      <c r="H163" s="176"/>
    </row>
    <row r="164" spans="1:8" ht="19.899999999999999" customHeight="1">
      <c r="A164" s="181" t="s">
        <v>194</v>
      </c>
      <c r="B164" s="182"/>
      <c r="C164" s="182"/>
      <c r="D164" s="182"/>
      <c r="E164" s="182"/>
      <c r="F164" s="256" t="s">
        <v>195</v>
      </c>
      <c r="G164" s="307">
        <v>0</v>
      </c>
      <c r="H164" s="176"/>
    </row>
    <row r="165" spans="1:8" ht="19.899999999999999" customHeight="1">
      <c r="A165" s="181" t="s">
        <v>196</v>
      </c>
      <c r="B165" s="182"/>
      <c r="C165" s="182"/>
      <c r="D165" s="182"/>
      <c r="E165" s="182"/>
      <c r="F165" s="256" t="s">
        <v>197</v>
      </c>
      <c r="G165" s="307">
        <v>17175231</v>
      </c>
      <c r="H165" s="176"/>
    </row>
    <row r="166" spans="1:8" ht="19.899999999999999" customHeight="1">
      <c r="A166" s="181" t="s">
        <v>198</v>
      </c>
      <c r="B166" s="182"/>
      <c r="C166" s="182"/>
      <c r="D166" s="182"/>
      <c r="E166" s="182"/>
      <c r="F166" s="256" t="s">
        <v>199</v>
      </c>
      <c r="G166" s="307">
        <v>150886</v>
      </c>
      <c r="H166" s="176"/>
    </row>
    <row r="167" spans="1:8" ht="19.899999999999999" customHeight="1">
      <c r="A167" s="181" t="s">
        <v>200</v>
      </c>
      <c r="B167" s="182"/>
      <c r="C167" s="182"/>
      <c r="D167" s="182"/>
      <c r="E167" s="182"/>
      <c r="F167" s="256" t="s">
        <v>201</v>
      </c>
      <c r="G167" s="307">
        <v>3767473</v>
      </c>
      <c r="H167" s="176"/>
    </row>
    <row r="168" spans="1:8" ht="19.899999999999999" customHeight="1">
      <c r="A168" s="181" t="s">
        <v>202</v>
      </c>
      <c r="B168" s="182"/>
      <c r="C168" s="182"/>
      <c r="D168" s="182"/>
      <c r="E168" s="182"/>
      <c r="F168" s="256" t="s">
        <v>203</v>
      </c>
      <c r="G168" s="307">
        <v>0</v>
      </c>
      <c r="H168" s="176"/>
    </row>
    <row r="169" spans="1:8" ht="19.899999999999999" customHeight="1">
      <c r="A169" s="181" t="s">
        <v>204</v>
      </c>
      <c r="B169" s="182"/>
      <c r="C169" s="182"/>
      <c r="D169" s="182"/>
      <c r="E169" s="182"/>
      <c r="F169" s="256" t="s">
        <v>205</v>
      </c>
      <c r="G169" s="307">
        <v>14897931</v>
      </c>
      <c r="H169" s="176"/>
    </row>
    <row r="170" spans="1:8" ht="19.899999999999999" customHeight="1">
      <c r="A170" s="181" t="s">
        <v>206</v>
      </c>
      <c r="B170" s="182"/>
      <c r="C170" s="182"/>
      <c r="D170" s="182"/>
      <c r="E170" s="182"/>
      <c r="F170" s="259">
        <v>56001</v>
      </c>
      <c r="G170" s="307">
        <v>0</v>
      </c>
      <c r="H170" s="176"/>
    </row>
    <row r="171" spans="1:8" ht="19.899999999999999" customHeight="1">
      <c r="A171" s="181" t="s">
        <v>207</v>
      </c>
      <c r="B171" s="182"/>
      <c r="C171" s="182"/>
      <c r="D171" s="182"/>
      <c r="E171" s="182"/>
      <c r="F171" s="259">
        <v>56002</v>
      </c>
      <c r="G171" s="307">
        <v>0</v>
      </c>
      <c r="H171" s="176"/>
    </row>
    <row r="172" spans="1:8" ht="19.899999999999999" customHeight="1">
      <c r="A172" s="181" t="s">
        <v>208</v>
      </c>
      <c r="B172" s="182"/>
      <c r="C172" s="182"/>
      <c r="D172" s="182"/>
      <c r="E172" s="182"/>
      <c r="F172" s="259">
        <v>56003</v>
      </c>
      <c r="G172" s="307">
        <v>0</v>
      </c>
      <c r="H172" s="176"/>
    </row>
    <row r="173" spans="1:8" ht="19.899999999999999" customHeight="1">
      <c r="A173" s="181" t="s">
        <v>209</v>
      </c>
      <c r="B173" s="182"/>
      <c r="C173" s="182"/>
      <c r="D173" s="182"/>
      <c r="E173" s="182"/>
      <c r="F173" s="308" t="s">
        <v>210</v>
      </c>
      <c r="G173" s="307">
        <v>0</v>
      </c>
      <c r="H173" s="176"/>
    </row>
    <row r="174" spans="1:8" ht="19.899999999999999" customHeight="1">
      <c r="A174" s="181" t="s">
        <v>211</v>
      </c>
      <c r="B174" s="182"/>
      <c r="C174" s="182"/>
      <c r="D174" s="182"/>
      <c r="E174" s="182"/>
      <c r="F174" s="256" t="s">
        <v>212</v>
      </c>
      <c r="G174" s="307">
        <v>62343</v>
      </c>
      <c r="H174" s="176"/>
    </row>
    <row r="175" spans="1:8" ht="19.899999999999999" customHeight="1">
      <c r="A175" s="209" t="s">
        <v>213</v>
      </c>
      <c r="B175" s="176"/>
      <c r="C175" s="176"/>
      <c r="D175" s="176"/>
      <c r="E175" s="176"/>
      <c r="F175" s="298" t="s">
        <v>214</v>
      </c>
      <c r="G175" s="307">
        <v>160233</v>
      </c>
      <c r="H175" s="176"/>
    </row>
    <row r="176" spans="1:8" ht="19.899999999999999" customHeight="1">
      <c r="A176" s="181" t="s">
        <v>215</v>
      </c>
      <c r="B176" s="182"/>
      <c r="C176" s="182"/>
      <c r="D176" s="182"/>
      <c r="E176" s="182"/>
      <c r="F176" s="256" t="s">
        <v>216</v>
      </c>
      <c r="G176" s="307">
        <v>2131836</v>
      </c>
      <c r="H176" s="176"/>
    </row>
    <row r="177" spans="1:8" ht="19.899999999999999" customHeight="1">
      <c r="A177" s="181" t="s">
        <v>217</v>
      </c>
      <c r="B177" s="182"/>
      <c r="C177" s="182"/>
      <c r="D177" s="182"/>
      <c r="E177" s="182"/>
      <c r="F177" s="256" t="s">
        <v>218</v>
      </c>
      <c r="G177" s="307">
        <v>0</v>
      </c>
      <c r="H177" s="176"/>
    </row>
    <row r="178" spans="1:8" ht="19.899999999999999" customHeight="1">
      <c r="A178" s="181" t="s">
        <v>219</v>
      </c>
      <c r="B178" s="182"/>
      <c r="C178" s="182"/>
      <c r="D178" s="182"/>
      <c r="E178" s="182"/>
      <c r="F178" s="256" t="s">
        <v>220</v>
      </c>
      <c r="G178" s="307">
        <v>0</v>
      </c>
      <c r="H178" s="176"/>
    </row>
    <row r="179" spans="1:8" ht="19.899999999999999" customHeight="1">
      <c r="A179" s="181" t="s">
        <v>221</v>
      </c>
      <c r="B179" s="182"/>
      <c r="C179" s="182"/>
      <c r="D179" s="182"/>
      <c r="E179" s="182"/>
      <c r="F179" s="256" t="s">
        <v>222</v>
      </c>
      <c r="G179" s="307">
        <v>0</v>
      </c>
      <c r="H179" s="176"/>
    </row>
    <row r="180" spans="1:8" ht="19.899999999999999" customHeight="1">
      <c r="A180" s="181" t="s">
        <v>223</v>
      </c>
      <c r="B180" s="182"/>
      <c r="C180" s="182"/>
      <c r="D180" s="182"/>
      <c r="E180" s="182"/>
      <c r="F180" s="256" t="s">
        <v>224</v>
      </c>
      <c r="G180" s="307">
        <v>68147</v>
      </c>
      <c r="H180" s="176"/>
    </row>
    <row r="181" spans="1:8" ht="19.899999999999999" customHeight="1">
      <c r="A181" s="181" t="s">
        <v>225</v>
      </c>
      <c r="B181" s="182"/>
      <c r="C181" s="182"/>
      <c r="D181" s="182"/>
      <c r="E181" s="182"/>
      <c r="F181" s="256" t="s">
        <v>226</v>
      </c>
      <c r="G181" s="307">
        <v>0</v>
      </c>
      <c r="H181" s="176"/>
    </row>
    <row r="182" spans="1:8" ht="19.899999999999999" customHeight="1">
      <c r="A182" s="181" t="s">
        <v>227</v>
      </c>
      <c r="B182" s="182"/>
      <c r="C182" s="182"/>
      <c r="D182" s="182"/>
      <c r="E182" s="182"/>
      <c r="F182" s="256" t="s">
        <v>228</v>
      </c>
      <c r="G182" s="307">
        <v>30000</v>
      </c>
      <c r="H182" s="176"/>
    </row>
    <row r="183" spans="1:8" ht="19.899999999999999" customHeight="1">
      <c r="A183" s="181" t="s">
        <v>229</v>
      </c>
      <c r="B183" s="182"/>
      <c r="C183" s="182"/>
      <c r="D183" s="182"/>
      <c r="E183" s="182"/>
      <c r="F183" s="256" t="s">
        <v>230</v>
      </c>
      <c r="G183" s="307">
        <v>5412290</v>
      </c>
      <c r="H183" s="176"/>
    </row>
    <row r="184" spans="1:8" ht="19.899999999999999" customHeight="1">
      <c r="A184" s="181" t="s">
        <v>231</v>
      </c>
      <c r="B184" s="182"/>
      <c r="C184" s="182"/>
      <c r="D184" s="182"/>
      <c r="E184" s="182"/>
      <c r="F184" s="256" t="s">
        <v>232</v>
      </c>
      <c r="G184" s="307">
        <v>1512912</v>
      </c>
      <c r="H184" s="176"/>
    </row>
    <row r="185" spans="1:8" ht="19.899999999999999" customHeight="1">
      <c r="A185" s="181" t="s">
        <v>233</v>
      </c>
      <c r="B185" s="182"/>
      <c r="C185" s="182"/>
      <c r="D185" s="182"/>
      <c r="E185" s="182"/>
      <c r="F185" s="256" t="s">
        <v>234</v>
      </c>
      <c r="G185" s="307">
        <v>800000</v>
      </c>
      <c r="H185" s="176"/>
    </row>
    <row r="186" spans="1:8" ht="19.899999999999999" customHeight="1">
      <c r="A186" s="181" t="s">
        <v>235</v>
      </c>
      <c r="B186" s="182"/>
      <c r="C186" s="182"/>
      <c r="D186" s="182"/>
      <c r="E186" s="182"/>
      <c r="F186" s="256" t="s">
        <v>236</v>
      </c>
      <c r="G186" s="307">
        <v>0</v>
      </c>
      <c r="H186" s="176"/>
    </row>
    <row r="187" spans="1:8" ht="19.899999999999999" customHeight="1">
      <c r="A187" s="181" t="s">
        <v>237</v>
      </c>
      <c r="B187" s="182"/>
      <c r="C187" s="182"/>
      <c r="D187" s="182"/>
      <c r="E187" s="182"/>
      <c r="F187" s="256" t="s">
        <v>238</v>
      </c>
      <c r="G187" s="307">
        <v>860654</v>
      </c>
      <c r="H187" s="176"/>
    </row>
    <row r="188" spans="1:8" ht="19.899999999999999" customHeight="1">
      <c r="A188" s="181" t="s">
        <v>239</v>
      </c>
      <c r="B188" s="182"/>
      <c r="C188" s="182"/>
      <c r="D188" s="182"/>
      <c r="E188" s="182"/>
      <c r="F188" s="309">
        <v>59600</v>
      </c>
      <c r="G188" s="307">
        <v>500000</v>
      </c>
      <c r="H188" s="176"/>
    </row>
    <row r="189" spans="1:8" ht="19.899999999999999" customHeight="1">
      <c r="A189" s="181" t="s">
        <v>240</v>
      </c>
      <c r="B189" s="182"/>
      <c r="C189" s="182"/>
      <c r="D189" s="182"/>
      <c r="E189" s="182"/>
      <c r="F189" s="256" t="s">
        <v>241</v>
      </c>
      <c r="G189" s="307">
        <v>21220049</v>
      </c>
      <c r="H189" s="176"/>
    </row>
    <row r="190" spans="1:8" ht="19.899999999999999" customHeight="1">
      <c r="A190" s="181" t="s">
        <v>242</v>
      </c>
      <c r="B190" s="182"/>
      <c r="C190" s="182"/>
      <c r="D190" s="182"/>
      <c r="E190" s="182"/>
      <c r="F190" s="256" t="s">
        <v>243</v>
      </c>
      <c r="G190" s="307">
        <v>360000</v>
      </c>
      <c r="H190" s="176"/>
    </row>
    <row r="191" spans="1:8" ht="19.899999999999999" customHeight="1">
      <c r="A191" s="181" t="s">
        <v>244</v>
      </c>
      <c r="B191" s="182"/>
      <c r="C191" s="182"/>
      <c r="D191" s="182"/>
      <c r="E191" s="182"/>
      <c r="F191" s="256" t="s">
        <v>245</v>
      </c>
      <c r="G191" s="307">
        <v>9749633</v>
      </c>
      <c r="H191" s="176"/>
    </row>
    <row r="192" spans="1:8" ht="19.899999999999999" customHeight="1">
      <c r="A192" s="181"/>
      <c r="B192" s="182"/>
      <c r="C192" s="182"/>
      <c r="D192" s="182"/>
      <c r="E192" s="182"/>
      <c r="F192" s="256"/>
      <c r="G192" s="761"/>
      <c r="H192" s="176"/>
    </row>
    <row r="193" spans="1:8" ht="19.899999999999999" customHeight="1">
      <c r="A193" s="220" t="s">
        <v>246</v>
      </c>
      <c r="B193" s="221"/>
      <c r="C193" s="221"/>
      <c r="D193" s="221"/>
      <c r="E193" s="221"/>
      <c r="F193" s="222"/>
      <c r="G193" s="223">
        <v>144910899</v>
      </c>
      <c r="H193" s="176"/>
    </row>
    <row r="194" spans="1:8" ht="19.899999999999999" customHeight="1">
      <c r="A194" s="224"/>
      <c r="B194" s="225"/>
      <c r="C194" s="225"/>
      <c r="D194" s="225"/>
      <c r="E194" s="225"/>
      <c r="F194" s="310"/>
      <c r="G194" s="311"/>
      <c r="H194" s="176"/>
    </row>
    <row r="195" spans="1:8" ht="19.899999999999999" customHeight="1">
      <c r="A195" s="762" t="s">
        <v>247</v>
      </c>
      <c r="B195" s="763"/>
      <c r="C195" s="763"/>
      <c r="D195" s="763"/>
      <c r="E195" s="763"/>
      <c r="F195" s="764"/>
      <c r="G195" s="765"/>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1164156</v>
      </c>
      <c r="H197" s="176"/>
    </row>
    <row r="198" spans="1:8" ht="19.899999999999999" customHeight="1">
      <c r="A198" s="181" t="s">
        <v>250</v>
      </c>
      <c r="B198" s="182"/>
      <c r="C198" s="182"/>
      <c r="D198" s="182"/>
      <c r="E198" s="182"/>
      <c r="F198" s="256" t="s">
        <v>251</v>
      </c>
      <c r="G198" s="307">
        <v>139925</v>
      </c>
      <c r="H198" s="176"/>
    </row>
    <row r="199" spans="1:8" ht="19.899999999999999" customHeight="1">
      <c r="A199" s="181" t="s">
        <v>252</v>
      </c>
      <c r="B199" s="182"/>
      <c r="C199" s="182"/>
      <c r="D199" s="182"/>
      <c r="E199" s="182"/>
      <c r="F199" s="256" t="s">
        <v>253</v>
      </c>
      <c r="G199" s="307">
        <v>458878</v>
      </c>
      <c r="H199" s="176"/>
    </row>
    <row r="200" spans="1:8" ht="19.899999999999999" customHeight="1">
      <c r="A200" s="181" t="s">
        <v>254</v>
      </c>
      <c r="B200" s="182"/>
      <c r="C200" s="182"/>
      <c r="D200" s="182"/>
      <c r="E200" s="182"/>
      <c r="F200" s="256" t="s">
        <v>255</v>
      </c>
      <c r="G200" s="307">
        <v>823527</v>
      </c>
      <c r="H200" s="176"/>
    </row>
    <row r="201" spans="1:8" ht="19.899999999999999" customHeight="1">
      <c r="A201" s="181" t="s">
        <v>256</v>
      </c>
      <c r="B201" s="182"/>
      <c r="C201" s="182"/>
      <c r="D201" s="182"/>
      <c r="E201" s="182"/>
      <c r="F201" s="256" t="s">
        <v>257</v>
      </c>
      <c r="G201" s="307">
        <v>6138614</v>
      </c>
      <c r="H201" s="176"/>
    </row>
    <row r="202" spans="1:8" ht="19.899999999999999" customHeight="1">
      <c r="A202" s="181" t="s">
        <v>258</v>
      </c>
      <c r="B202" s="182"/>
      <c r="C202" s="182"/>
      <c r="D202" s="182"/>
      <c r="E202" s="182"/>
      <c r="F202" s="256" t="s">
        <v>259</v>
      </c>
      <c r="G202" s="307">
        <v>2012374</v>
      </c>
      <c r="H202" s="176"/>
    </row>
    <row r="203" spans="1:8" ht="19.899999999999999" customHeight="1">
      <c r="A203" s="181" t="s">
        <v>260</v>
      </c>
      <c r="B203" s="182"/>
      <c r="C203" s="182"/>
      <c r="D203" s="182"/>
      <c r="E203" s="182"/>
      <c r="F203" s="256" t="s">
        <v>261</v>
      </c>
      <c r="G203" s="307">
        <v>3110927</v>
      </c>
      <c r="H203" s="176"/>
    </row>
    <row r="204" spans="1:8" ht="19.899999999999999" customHeight="1">
      <c r="A204" s="181" t="s">
        <v>262</v>
      </c>
      <c r="B204" s="182"/>
      <c r="C204" s="182"/>
      <c r="D204" s="182"/>
      <c r="E204" s="182"/>
      <c r="F204" s="256" t="s">
        <v>263</v>
      </c>
      <c r="G204" s="307">
        <v>0</v>
      </c>
      <c r="H204" s="176"/>
    </row>
    <row r="205" spans="1:8" ht="19.899999999999999" customHeight="1">
      <c r="A205" s="181" t="s">
        <v>264</v>
      </c>
      <c r="B205" s="182"/>
      <c r="C205" s="182"/>
      <c r="D205" s="182"/>
      <c r="E205" s="182"/>
      <c r="F205" s="256" t="s">
        <v>265</v>
      </c>
      <c r="G205" s="307">
        <v>20048</v>
      </c>
      <c r="H205" s="176"/>
    </row>
    <row r="206" spans="1:8" ht="19.899999999999999" customHeight="1">
      <c r="A206" s="181" t="s">
        <v>266</v>
      </c>
      <c r="B206" s="182"/>
      <c r="C206" s="182"/>
      <c r="D206" s="182"/>
      <c r="E206" s="182"/>
      <c r="F206" s="256" t="s">
        <v>267</v>
      </c>
      <c r="G206" s="307">
        <v>0</v>
      </c>
      <c r="H206" s="176"/>
    </row>
    <row r="207" spans="1:8" ht="19.899999999999999" customHeight="1">
      <c r="A207" s="181" t="s">
        <v>268</v>
      </c>
      <c r="B207" s="182"/>
      <c r="C207" s="182"/>
      <c r="D207" s="182"/>
      <c r="E207" s="182"/>
      <c r="F207" s="256" t="s">
        <v>269</v>
      </c>
      <c r="G207" s="307">
        <v>2976134</v>
      </c>
      <c r="H207" s="176"/>
    </row>
    <row r="208" spans="1:8" ht="19.899999999999999" customHeight="1">
      <c r="A208" s="181" t="s">
        <v>270</v>
      </c>
      <c r="B208" s="182"/>
      <c r="C208" s="182"/>
      <c r="D208" s="182"/>
      <c r="E208" s="182"/>
      <c r="F208" s="256" t="s">
        <v>271</v>
      </c>
      <c r="G208" s="307">
        <v>0</v>
      </c>
      <c r="H208" s="176"/>
    </row>
    <row r="209" spans="1:8" ht="19.899999999999999" customHeight="1">
      <c r="A209" s="181" t="s">
        <v>272</v>
      </c>
      <c r="B209" s="182"/>
      <c r="C209" s="182"/>
      <c r="D209" s="182"/>
      <c r="E209" s="182"/>
      <c r="F209" s="256" t="s">
        <v>273</v>
      </c>
      <c r="G209" s="307">
        <v>95643</v>
      </c>
      <c r="H209" s="176"/>
    </row>
    <row r="210" spans="1:8" ht="19.899999999999999" customHeight="1">
      <c r="A210" s="181" t="s">
        <v>274</v>
      </c>
      <c r="B210" s="176"/>
      <c r="C210" s="176"/>
      <c r="D210" s="176"/>
      <c r="E210" s="176"/>
      <c r="F210" s="256" t="s">
        <v>275</v>
      </c>
      <c r="G210" s="307">
        <v>850</v>
      </c>
      <c r="H210" s="176"/>
    </row>
    <row r="211" spans="1:8" ht="19.899999999999999" customHeight="1">
      <c r="A211" s="181" t="s">
        <v>276</v>
      </c>
      <c r="B211" s="176"/>
      <c r="C211" s="176"/>
      <c r="D211" s="176"/>
      <c r="E211" s="176"/>
      <c r="F211" s="259">
        <v>64007</v>
      </c>
      <c r="G211" s="307">
        <v>0</v>
      </c>
      <c r="H211" s="176"/>
    </row>
    <row r="212" spans="1:8" ht="19.899999999999999" customHeight="1">
      <c r="A212" s="181" t="s">
        <v>277</v>
      </c>
      <c r="B212" s="182"/>
      <c r="C212" s="182"/>
      <c r="D212" s="182"/>
      <c r="E212" s="182"/>
      <c r="F212" s="256" t="s">
        <v>278</v>
      </c>
      <c r="G212" s="307">
        <v>11270551</v>
      </c>
      <c r="H212" s="176"/>
    </row>
    <row r="213" spans="1:8" ht="19.899999999999999" customHeight="1">
      <c r="A213" s="181" t="s">
        <v>279</v>
      </c>
      <c r="B213" s="182"/>
      <c r="C213" s="182"/>
      <c r="D213" s="182"/>
      <c r="E213" s="182"/>
      <c r="F213" s="256" t="s">
        <v>280</v>
      </c>
      <c r="G213" s="307">
        <v>0</v>
      </c>
      <c r="H213" s="176"/>
    </row>
    <row r="214" spans="1:8" ht="19.899999999999999" customHeight="1">
      <c r="A214" s="181" t="s">
        <v>281</v>
      </c>
      <c r="B214" s="182"/>
      <c r="C214" s="182"/>
      <c r="D214" s="182"/>
      <c r="E214" s="182"/>
      <c r="F214" s="256" t="s">
        <v>282</v>
      </c>
      <c r="G214" s="307">
        <v>0</v>
      </c>
      <c r="H214" s="176"/>
    </row>
    <row r="215" spans="1:8" ht="19.899999999999999" customHeight="1">
      <c r="A215" s="181" t="s">
        <v>283</v>
      </c>
      <c r="B215" s="182"/>
      <c r="C215" s="182"/>
      <c r="D215" s="182"/>
      <c r="E215" s="182"/>
      <c r="F215" s="256" t="s">
        <v>284</v>
      </c>
      <c r="G215" s="307">
        <v>4488213</v>
      </c>
      <c r="H215" s="176"/>
    </row>
    <row r="216" spans="1:8" ht="19.899999999999999" customHeight="1">
      <c r="A216" s="181" t="s">
        <v>285</v>
      </c>
      <c r="B216" s="182"/>
      <c r="C216" s="182"/>
      <c r="D216" s="182"/>
      <c r="E216" s="182"/>
      <c r="F216" s="256" t="s">
        <v>286</v>
      </c>
      <c r="G216" s="307">
        <v>3313427</v>
      </c>
      <c r="H216" s="176"/>
    </row>
    <row r="217" spans="1:8" ht="19.899999999999999" customHeight="1">
      <c r="A217" s="181" t="s">
        <v>287</v>
      </c>
      <c r="B217" s="176"/>
      <c r="C217" s="176"/>
      <c r="D217" s="176"/>
      <c r="E217" s="176"/>
      <c r="F217" s="298" t="s">
        <v>288</v>
      </c>
      <c r="G217" s="307">
        <v>335119</v>
      </c>
      <c r="H217" s="176"/>
    </row>
    <row r="218" spans="1:8" ht="19.899999999999999" customHeight="1">
      <c r="A218" s="181" t="s">
        <v>289</v>
      </c>
      <c r="B218" s="182"/>
      <c r="C218" s="182"/>
      <c r="D218" s="182"/>
      <c r="E218" s="182"/>
      <c r="F218" s="256" t="s">
        <v>290</v>
      </c>
      <c r="G218" s="307">
        <v>985949</v>
      </c>
      <c r="H218" s="176"/>
    </row>
    <row r="219" spans="1:8" ht="19.899999999999999" customHeight="1">
      <c r="A219" s="181" t="s">
        <v>291</v>
      </c>
      <c r="B219" s="182"/>
      <c r="C219" s="182"/>
      <c r="D219" s="182"/>
      <c r="E219" s="182"/>
      <c r="F219" s="256" t="s">
        <v>292</v>
      </c>
      <c r="G219" s="307">
        <v>837806</v>
      </c>
      <c r="H219" s="176"/>
    </row>
    <row r="220" spans="1:8" ht="19.899999999999999" customHeight="1">
      <c r="A220" s="183" t="s">
        <v>293</v>
      </c>
      <c r="B220" s="184"/>
      <c r="C220" s="184"/>
      <c r="D220" s="184"/>
      <c r="E220" s="184"/>
      <c r="F220" s="271" t="s">
        <v>294</v>
      </c>
      <c r="G220" s="307">
        <v>437813</v>
      </c>
      <c r="H220" s="176"/>
    </row>
    <row r="221" spans="1:8" ht="19.899999999999999" customHeight="1">
      <c r="A221" s="181" t="s">
        <v>295</v>
      </c>
      <c r="B221" s="182"/>
      <c r="C221" s="182"/>
      <c r="D221" s="182"/>
      <c r="E221" s="182"/>
      <c r="F221" s="285" t="s">
        <v>296</v>
      </c>
      <c r="G221" s="307">
        <v>0</v>
      </c>
      <c r="H221" s="176"/>
    </row>
    <row r="222" spans="1:8" ht="19.899999999999999" customHeight="1">
      <c r="A222" s="181" t="s">
        <v>297</v>
      </c>
      <c r="B222" s="182"/>
      <c r="C222" s="182"/>
      <c r="D222" s="182"/>
      <c r="E222" s="182"/>
      <c r="F222" s="256" t="s">
        <v>298</v>
      </c>
      <c r="G222" s="307">
        <v>0</v>
      </c>
      <c r="H222" s="176"/>
    </row>
    <row r="223" spans="1:8" ht="19.899999999999999" customHeight="1">
      <c r="A223" s="181" t="s">
        <v>299</v>
      </c>
      <c r="B223" s="182"/>
      <c r="C223" s="182"/>
      <c r="D223" s="182"/>
      <c r="E223" s="182"/>
      <c r="F223" s="256" t="s">
        <v>300</v>
      </c>
      <c r="G223" s="307">
        <v>0</v>
      </c>
      <c r="H223" s="176"/>
    </row>
    <row r="224" spans="1:8" ht="19.899999999999999" customHeight="1">
      <c r="A224" s="181" t="s">
        <v>301</v>
      </c>
      <c r="B224" s="182"/>
      <c r="C224" s="182"/>
      <c r="D224" s="182"/>
      <c r="E224" s="182"/>
      <c r="F224" s="256" t="s">
        <v>302</v>
      </c>
      <c r="G224" s="307">
        <v>3455068</v>
      </c>
      <c r="H224" s="176"/>
    </row>
    <row r="225" spans="1:9" ht="19.899999999999999" customHeight="1">
      <c r="A225" s="181" t="s">
        <v>303</v>
      </c>
      <c r="B225" s="182"/>
      <c r="C225" s="182"/>
      <c r="D225" s="182"/>
      <c r="E225" s="182"/>
      <c r="F225" s="256" t="s">
        <v>304</v>
      </c>
      <c r="G225" s="307">
        <v>0</v>
      </c>
      <c r="H225" s="176"/>
    </row>
    <row r="226" spans="1:9" ht="19.899999999999999" customHeight="1">
      <c r="A226" s="181" t="s">
        <v>305</v>
      </c>
      <c r="B226" s="182"/>
      <c r="C226" s="182"/>
      <c r="D226" s="182"/>
      <c r="E226" s="182"/>
      <c r="F226" s="256" t="s">
        <v>306</v>
      </c>
      <c r="G226" s="307">
        <v>0</v>
      </c>
      <c r="H226" s="176"/>
    </row>
    <row r="227" spans="1:9" ht="19.899999999999999" customHeight="1">
      <c r="A227" s="226" t="s">
        <v>307</v>
      </c>
      <c r="B227" s="182"/>
      <c r="C227" s="182"/>
      <c r="D227" s="227"/>
      <c r="E227" s="182"/>
      <c r="F227" s="312" t="s">
        <v>308</v>
      </c>
      <c r="G227" s="307">
        <v>0</v>
      </c>
      <c r="H227" s="176"/>
    </row>
    <row r="228" spans="1:9" ht="19.899999999999999" customHeight="1">
      <c r="A228" s="226" t="s">
        <v>309</v>
      </c>
      <c r="B228" s="228"/>
      <c r="C228" s="228"/>
      <c r="D228" s="229"/>
      <c r="E228" s="228"/>
      <c r="F228" s="313" t="s">
        <v>310</v>
      </c>
      <c r="G228" s="307">
        <v>0</v>
      </c>
      <c r="H228" s="176"/>
    </row>
    <row r="229" spans="1:9" ht="19.899999999999999" customHeight="1">
      <c r="A229" s="226" t="s">
        <v>311</v>
      </c>
      <c r="B229" s="228"/>
      <c r="C229" s="228"/>
      <c r="D229" s="229"/>
      <c r="E229" s="228"/>
      <c r="F229" s="313" t="s">
        <v>312</v>
      </c>
      <c r="G229" s="307">
        <v>0</v>
      </c>
      <c r="H229" s="176"/>
    </row>
    <row r="230" spans="1:9" ht="19.899999999999999" customHeight="1">
      <c r="A230" s="226" t="s">
        <v>313</v>
      </c>
      <c r="B230" s="228"/>
      <c r="C230" s="228"/>
      <c r="D230" s="229"/>
      <c r="E230" s="228"/>
      <c r="F230" s="314" t="s">
        <v>314</v>
      </c>
      <c r="G230" s="307">
        <v>1000000</v>
      </c>
      <c r="H230" s="176"/>
    </row>
    <row r="231" spans="1:9" ht="19.899999999999999" customHeight="1">
      <c r="A231" s="226" t="s">
        <v>315</v>
      </c>
      <c r="B231" s="228"/>
      <c r="C231" s="228"/>
      <c r="D231" s="229"/>
      <c r="E231" s="228"/>
      <c r="F231" s="315">
        <v>69270</v>
      </c>
      <c r="G231" s="307">
        <v>0</v>
      </c>
      <c r="H231" s="176"/>
    </row>
    <row r="232" spans="1:9" ht="19.899999999999999" customHeight="1">
      <c r="A232" s="181" t="s">
        <v>316</v>
      </c>
      <c r="B232" s="182"/>
      <c r="C232" s="182"/>
      <c r="D232" s="182"/>
      <c r="E232" s="182"/>
      <c r="F232" s="256" t="s">
        <v>317</v>
      </c>
      <c r="G232" s="307">
        <v>513546</v>
      </c>
      <c r="H232" s="176"/>
      <c r="I232" s="230"/>
    </row>
    <row r="233" spans="1:9" ht="19.899999999999999" customHeight="1">
      <c r="A233" s="181" t="s">
        <v>318</v>
      </c>
      <c r="B233" s="182"/>
      <c r="C233" s="182"/>
      <c r="D233" s="182"/>
      <c r="E233" s="182"/>
      <c r="F233" s="256" t="s">
        <v>319</v>
      </c>
      <c r="G233" s="307">
        <v>0</v>
      </c>
      <c r="H233" s="176"/>
    </row>
    <row r="234" spans="1:9" ht="19.899999999999999" customHeight="1">
      <c r="A234" s="181" t="s">
        <v>320</v>
      </c>
      <c r="B234" s="182"/>
      <c r="C234" s="182"/>
      <c r="D234" s="182"/>
      <c r="E234" s="182"/>
      <c r="F234" s="256" t="s">
        <v>321</v>
      </c>
      <c r="G234" s="316">
        <v>3889333</v>
      </c>
      <c r="H234" s="176"/>
    </row>
    <row r="235" spans="1:9" ht="19.899999999999999" customHeight="1">
      <c r="A235" s="181"/>
      <c r="B235" s="182"/>
      <c r="C235" s="182"/>
      <c r="D235" s="182"/>
      <c r="E235" s="182"/>
      <c r="F235" s="256"/>
      <c r="G235" s="317"/>
      <c r="H235" s="176"/>
    </row>
    <row r="236" spans="1:9" ht="19.899999999999999" customHeight="1">
      <c r="A236" s="205" t="s">
        <v>322</v>
      </c>
      <c r="B236" s="275"/>
      <c r="C236" s="275"/>
      <c r="D236" s="275"/>
      <c r="E236" s="275"/>
      <c r="F236" s="276"/>
      <c r="G236" s="318">
        <v>47467901</v>
      </c>
      <c r="H236" s="176"/>
    </row>
    <row r="237" spans="1:9" ht="19.899999999999999" customHeight="1">
      <c r="A237" s="224"/>
      <c r="B237" s="225"/>
      <c r="C237" s="225"/>
      <c r="D237" s="225"/>
      <c r="E237" s="225"/>
      <c r="F237" s="766"/>
      <c r="G237" s="767"/>
      <c r="H237" s="176"/>
    </row>
    <row r="238" spans="1:9" ht="19.899999999999999" customHeight="1">
      <c r="A238" s="1175" t="s">
        <v>323</v>
      </c>
      <c r="B238" s="1176"/>
      <c r="C238" s="1176"/>
      <c r="D238" s="1176"/>
      <c r="E238" s="1176"/>
      <c r="F238" s="1177"/>
      <c r="G238" s="768"/>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67786</v>
      </c>
      <c r="H240" s="176"/>
    </row>
    <row r="241" spans="1:10" ht="19.899999999999999" customHeight="1">
      <c r="A241" s="183" t="s">
        <v>326</v>
      </c>
      <c r="B241" s="184"/>
      <c r="C241" s="184"/>
      <c r="D241" s="184"/>
      <c r="E241" s="184"/>
      <c r="F241" s="271" t="s">
        <v>327</v>
      </c>
      <c r="G241" s="320">
        <v>616418</v>
      </c>
      <c r="H241" s="176"/>
    </row>
    <row r="242" spans="1:10" ht="19.899999999999999" customHeight="1">
      <c r="A242" s="181" t="s">
        <v>328</v>
      </c>
      <c r="B242" s="182"/>
      <c r="C242" s="182"/>
      <c r="D242" s="182"/>
      <c r="E242" s="182"/>
      <c r="F242" s="256" t="s">
        <v>329</v>
      </c>
      <c r="G242" s="320">
        <v>196852</v>
      </c>
      <c r="H242" s="176"/>
    </row>
    <row r="243" spans="1:10" ht="19.899999999999999" customHeight="1">
      <c r="A243" s="183" t="s">
        <v>330</v>
      </c>
      <c r="B243" s="184"/>
      <c r="C243" s="184"/>
      <c r="D243" s="184"/>
      <c r="E243" s="184"/>
      <c r="F243" s="271" t="s">
        <v>331</v>
      </c>
      <c r="G243" s="320">
        <v>102148</v>
      </c>
      <c r="H243" s="187"/>
      <c r="I243" s="232"/>
    </row>
    <row r="244" spans="1:10" ht="19.899999999999999" customHeight="1">
      <c r="A244" s="183" t="s">
        <v>332</v>
      </c>
      <c r="B244" s="184"/>
      <c r="C244" s="184"/>
      <c r="D244" s="184"/>
      <c r="E244" s="184"/>
      <c r="F244" s="289">
        <v>73050</v>
      </c>
      <c r="G244" s="320">
        <v>0</v>
      </c>
      <c r="H244" s="187"/>
      <c r="I244" s="232"/>
    </row>
    <row r="245" spans="1:10" ht="19.899999999999999" customHeight="1">
      <c r="A245" s="183" t="s">
        <v>333</v>
      </c>
      <c r="B245" s="184"/>
      <c r="C245" s="184"/>
      <c r="D245" s="184"/>
      <c r="E245" s="184"/>
      <c r="F245" s="271" t="s">
        <v>334</v>
      </c>
      <c r="G245" s="320">
        <v>81917</v>
      </c>
      <c r="H245" s="187"/>
      <c r="I245" s="232"/>
    </row>
    <row r="246" spans="1:10" ht="19.899999999999999" customHeight="1">
      <c r="A246" s="183" t="s">
        <v>335</v>
      </c>
      <c r="B246" s="184"/>
      <c r="C246" s="184"/>
      <c r="D246" s="184"/>
      <c r="E246" s="184"/>
      <c r="F246" s="271" t="s">
        <v>336</v>
      </c>
      <c r="G246" s="320">
        <v>12586</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27144</v>
      </c>
      <c r="H248" s="187"/>
      <c r="I248" s="232"/>
      <c r="J248" s="232"/>
    </row>
    <row r="249" spans="1:10" ht="19.899999999999999" customHeight="1">
      <c r="A249" s="183" t="s">
        <v>341</v>
      </c>
      <c r="B249" s="184"/>
      <c r="C249" s="184"/>
      <c r="D249" s="184"/>
      <c r="E249" s="184"/>
      <c r="F249" s="271" t="s">
        <v>342</v>
      </c>
      <c r="G249" s="320">
        <v>0</v>
      </c>
      <c r="H249" s="187"/>
      <c r="I249" s="232"/>
    </row>
    <row r="250" spans="1:10" ht="19.899999999999999" customHeight="1">
      <c r="A250" s="183"/>
      <c r="B250" s="184"/>
      <c r="C250" s="184"/>
      <c r="D250" s="184"/>
      <c r="E250" s="184"/>
      <c r="F250" s="271"/>
      <c r="G250" s="769"/>
      <c r="H250" s="187"/>
      <c r="I250" s="232"/>
    </row>
    <row r="251" spans="1:10" ht="19.899999999999999" customHeight="1">
      <c r="A251" s="205" t="s">
        <v>343</v>
      </c>
      <c r="B251" s="275"/>
      <c r="C251" s="275"/>
      <c r="D251" s="275"/>
      <c r="E251" s="275"/>
      <c r="F251" s="276"/>
      <c r="G251" s="318">
        <v>1104851</v>
      </c>
      <c r="H251" s="176"/>
    </row>
    <row r="252" spans="1:10" ht="19.899999999999999" customHeight="1">
      <c r="A252" s="224"/>
      <c r="B252" s="225"/>
      <c r="C252" s="225"/>
      <c r="D252" s="225"/>
      <c r="E252" s="225"/>
      <c r="F252" s="225"/>
      <c r="G252" s="770"/>
      <c r="H252" s="176"/>
    </row>
    <row r="253" spans="1:10" ht="19.899999999999999" customHeight="1" thickBot="1">
      <c r="A253" s="213" t="s">
        <v>344</v>
      </c>
      <c r="B253" s="214"/>
      <c r="C253" s="214"/>
      <c r="D253" s="214"/>
      <c r="E253" s="214"/>
      <c r="F253" s="215"/>
      <c r="G253" s="233">
        <v>193483651</v>
      </c>
      <c r="H253" s="176"/>
    </row>
    <row r="254" spans="1:10" ht="19.899999999999999" customHeight="1" thickTop="1">
      <c r="A254" s="624"/>
      <c r="B254" s="625"/>
      <c r="C254" s="625"/>
      <c r="D254" s="625"/>
      <c r="E254" s="625"/>
      <c r="F254" s="626"/>
      <c r="G254" s="627"/>
      <c r="H254" s="176"/>
    </row>
    <row r="255" spans="1:10" ht="19.899999999999999" customHeight="1">
      <c r="A255" s="1178"/>
      <c r="B255" s="1179"/>
      <c r="C255" s="1179"/>
      <c r="D255" s="1179"/>
      <c r="E255" s="1179"/>
      <c r="F255" s="1180"/>
      <c r="G255" s="771"/>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2854097</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0</v>
      </c>
      <c r="H260" s="176"/>
    </row>
    <row r="261" spans="1:12" ht="19.899999999999999" customHeight="1">
      <c r="A261" s="181" t="s">
        <v>349</v>
      </c>
      <c r="B261" s="182"/>
      <c r="C261" s="182"/>
      <c r="D261" s="182"/>
      <c r="E261" s="182"/>
      <c r="F261" s="321">
        <v>30500</v>
      </c>
      <c r="G261" s="307">
        <v>0</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0</v>
      </c>
      <c r="H264" s="176"/>
    </row>
    <row r="265" spans="1:12" ht="19.899999999999999" customHeight="1">
      <c r="A265" s="181" t="s">
        <v>353</v>
      </c>
      <c r="B265" s="182"/>
      <c r="C265" s="182"/>
      <c r="D265" s="182"/>
      <c r="E265" s="182"/>
      <c r="F265" s="321">
        <v>31100</v>
      </c>
      <c r="G265" s="166">
        <v>22242000</v>
      </c>
      <c r="H265" s="176"/>
    </row>
    <row r="266" spans="1:12" ht="19.899999999999999" customHeight="1">
      <c r="A266" s="181"/>
      <c r="B266" s="182"/>
      <c r="C266" s="182"/>
      <c r="D266" s="182"/>
      <c r="E266" s="182"/>
      <c r="F266" s="321"/>
      <c r="G266" s="772"/>
      <c r="H266" s="176"/>
    </row>
    <row r="267" spans="1:12" ht="19.899999999999999" customHeight="1">
      <c r="A267" s="186" t="s">
        <v>354</v>
      </c>
      <c r="B267" s="182"/>
      <c r="C267" s="182"/>
      <c r="D267" s="182"/>
      <c r="E267" s="182"/>
      <c r="F267" s="321"/>
      <c r="G267" s="628">
        <v>25096097</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-76843693</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v>-51747596</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275"/>
  <sheetViews>
    <sheetView showGridLines="0" zoomScale="60" zoomScaleNormal="60" zoomScaleSheetLayoutView="80" zoomScalePageLayoutView="80" workbookViewId="0">
      <selection activeCell="G2" sqref="G2"/>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G1" s="168"/>
    </row>
    <row r="2" spans="1:8" ht="30" customHeight="1" thickBot="1">
      <c r="A2" s="1743" t="s">
        <v>0</v>
      </c>
      <c r="B2" s="1744" t="s">
        <v>360</v>
      </c>
      <c r="C2" s="1744"/>
      <c r="D2" s="1744"/>
      <c r="E2" s="1744"/>
      <c r="F2" s="1744"/>
      <c r="G2" s="1745"/>
    </row>
    <row r="3" spans="1:8" ht="22.9" customHeight="1">
      <c r="A3" s="1746" t="s">
        <v>1</v>
      </c>
      <c r="B3" s="1746"/>
      <c r="C3" s="1746"/>
      <c r="D3" s="1746"/>
      <c r="E3" s="1746"/>
      <c r="F3" s="1746"/>
      <c r="G3" s="1746"/>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1742"/>
      <c r="B6" s="1742"/>
      <c r="C6" s="1742"/>
      <c r="D6" s="1742"/>
      <c r="E6" s="1742"/>
      <c r="F6" s="1742"/>
      <c r="G6" s="1742"/>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v>998693</v>
      </c>
      <c r="H12" s="176"/>
    </row>
    <row r="13" spans="1:8" ht="19.899999999999999" customHeight="1">
      <c r="A13" s="181" t="s">
        <v>8</v>
      </c>
      <c r="B13" s="182"/>
      <c r="C13" s="176" t="s">
        <v>10</v>
      </c>
      <c r="D13" s="182"/>
      <c r="E13" s="182"/>
      <c r="F13" s="256" t="s">
        <v>11</v>
      </c>
      <c r="G13" s="255">
        <v>6589122</v>
      </c>
      <c r="H13" s="176"/>
    </row>
    <row r="14" spans="1:8" ht="19.899999999999999" customHeight="1">
      <c r="A14" s="181" t="s">
        <v>8</v>
      </c>
      <c r="B14" s="182"/>
      <c r="C14" s="182" t="s">
        <v>12</v>
      </c>
      <c r="D14" s="182"/>
      <c r="E14" s="182"/>
      <c r="F14" s="256" t="s">
        <v>13</v>
      </c>
      <c r="G14" s="257">
        <v>3050609</v>
      </c>
      <c r="H14" s="176"/>
    </row>
    <row r="15" spans="1:8" ht="19.899999999999999" customHeight="1">
      <c r="A15" s="181" t="s">
        <v>8</v>
      </c>
      <c r="B15" s="182"/>
      <c r="C15" s="185" t="s">
        <v>14</v>
      </c>
      <c r="D15" s="182"/>
      <c r="E15" s="182"/>
      <c r="F15" s="256" t="s">
        <v>15</v>
      </c>
      <c r="G15" s="257">
        <v>353164</v>
      </c>
      <c r="H15" s="176"/>
    </row>
    <row r="16" spans="1:8" ht="19.899999999999999" customHeight="1">
      <c r="A16" s="181" t="s">
        <v>8</v>
      </c>
      <c r="B16" s="182"/>
      <c r="C16" s="185" t="s">
        <v>16</v>
      </c>
      <c r="D16" s="182"/>
      <c r="E16" s="182"/>
      <c r="F16" s="256" t="s">
        <v>17</v>
      </c>
      <c r="G16" s="258">
        <v>297015</v>
      </c>
      <c r="H16" s="176"/>
    </row>
    <row r="17" spans="1:8" ht="19.899999999999999" customHeight="1">
      <c r="A17" s="181" t="s">
        <v>8</v>
      </c>
      <c r="B17" s="182"/>
      <c r="C17" s="176" t="s">
        <v>18</v>
      </c>
      <c r="D17" s="182"/>
      <c r="E17" s="182"/>
      <c r="F17" s="259">
        <v>40160</v>
      </c>
      <c r="G17" s="258">
        <v>0</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979">
        <v>11288603</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v>0</v>
      </c>
      <c r="H21" s="187"/>
    </row>
    <row r="22" spans="1:8" ht="19.899999999999999" customHeight="1">
      <c r="A22" s="183" t="s">
        <v>20</v>
      </c>
      <c r="B22" s="182"/>
      <c r="C22" s="176" t="s">
        <v>10</v>
      </c>
      <c r="D22" s="182"/>
      <c r="E22" s="182"/>
      <c r="F22" s="256" t="s">
        <v>21</v>
      </c>
      <c r="G22" s="262">
        <v>794688</v>
      </c>
      <c r="H22" s="176"/>
    </row>
    <row r="23" spans="1:8" ht="19.899999999999999" customHeight="1">
      <c r="A23" s="183" t="s">
        <v>20</v>
      </c>
      <c r="B23" s="182"/>
      <c r="C23" s="182" t="s">
        <v>12</v>
      </c>
      <c r="D23" s="182"/>
      <c r="E23" s="182"/>
      <c r="F23" s="256" t="s">
        <v>22</v>
      </c>
      <c r="G23" s="263">
        <v>288074</v>
      </c>
      <c r="H23" s="176"/>
    </row>
    <row r="24" spans="1:8" ht="19.899999999999999" customHeight="1">
      <c r="A24" s="183" t="s">
        <v>20</v>
      </c>
      <c r="B24" s="182"/>
      <c r="C24" s="185" t="s">
        <v>14</v>
      </c>
      <c r="D24" s="182"/>
      <c r="E24" s="182"/>
      <c r="F24" s="256" t="s">
        <v>23</v>
      </c>
      <c r="G24" s="263">
        <v>25465</v>
      </c>
      <c r="H24" s="176"/>
    </row>
    <row r="25" spans="1:8" ht="19.899999999999999" customHeight="1">
      <c r="A25" s="183" t="s">
        <v>20</v>
      </c>
      <c r="B25" s="182"/>
      <c r="C25" s="185" t="s">
        <v>16</v>
      </c>
      <c r="D25" s="182"/>
      <c r="E25" s="182"/>
      <c r="F25" s="256" t="s">
        <v>24</v>
      </c>
      <c r="G25" s="263">
        <v>150246</v>
      </c>
      <c r="H25" s="176"/>
    </row>
    <row r="26" spans="1:8" ht="19.899999999999999" customHeight="1">
      <c r="A26" s="183" t="s">
        <v>20</v>
      </c>
      <c r="B26" s="182"/>
      <c r="C26" s="176" t="s">
        <v>18</v>
      </c>
      <c r="D26" s="182"/>
      <c r="E26" s="182"/>
      <c r="F26" s="259">
        <v>40360</v>
      </c>
      <c r="G26" s="263">
        <v>0</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980">
        <v>1258473</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v>0</v>
      </c>
      <c r="H30" s="176"/>
    </row>
    <row r="31" spans="1:8" ht="19.899999999999999" customHeight="1">
      <c r="A31" s="181" t="s">
        <v>26</v>
      </c>
      <c r="B31" s="182"/>
      <c r="C31" s="176" t="s">
        <v>29</v>
      </c>
      <c r="D31" s="182"/>
      <c r="E31" s="182"/>
      <c r="F31" s="256" t="s">
        <v>30</v>
      </c>
      <c r="G31" s="266">
        <v>14700</v>
      </c>
      <c r="H31" s="176"/>
    </row>
    <row r="32" spans="1:8" ht="19.899999999999999" customHeight="1">
      <c r="A32" s="181" t="s">
        <v>31</v>
      </c>
      <c r="B32" s="182"/>
      <c r="C32" s="182" t="s">
        <v>27</v>
      </c>
      <c r="D32" s="182"/>
      <c r="E32" s="182"/>
      <c r="F32" s="256" t="s">
        <v>28</v>
      </c>
      <c r="G32" s="266">
        <v>0</v>
      </c>
      <c r="H32" s="176"/>
    </row>
    <row r="33" spans="1:8" ht="19.899999999999999" customHeight="1">
      <c r="A33" s="181" t="s">
        <v>31</v>
      </c>
      <c r="B33" s="182"/>
      <c r="C33" s="176" t="s">
        <v>29</v>
      </c>
      <c r="D33" s="182"/>
      <c r="E33" s="182"/>
      <c r="F33" s="256" t="s">
        <v>30</v>
      </c>
      <c r="G33" s="266">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980">
        <v>14700</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v>0</v>
      </c>
      <c r="H37" s="176"/>
    </row>
    <row r="38" spans="1:8" ht="19.899999999999999" customHeight="1">
      <c r="A38" s="181" t="s">
        <v>33</v>
      </c>
      <c r="B38" s="182"/>
      <c r="C38" s="1156" t="s">
        <v>29</v>
      </c>
      <c r="D38" s="1156"/>
      <c r="E38" s="1156"/>
      <c r="F38" s="256" t="s">
        <v>35</v>
      </c>
      <c r="G38" s="263">
        <v>0</v>
      </c>
      <c r="H38" s="176"/>
    </row>
    <row r="39" spans="1:8" ht="19.899999999999999" customHeight="1">
      <c r="A39" s="181" t="s">
        <v>36</v>
      </c>
      <c r="B39" s="182"/>
      <c r="C39" s="182" t="s">
        <v>27</v>
      </c>
      <c r="D39" s="182"/>
      <c r="E39" s="182"/>
      <c r="F39" s="256" t="s">
        <v>34</v>
      </c>
      <c r="G39" s="263">
        <v>0</v>
      </c>
      <c r="H39" s="176"/>
    </row>
    <row r="40" spans="1:8" ht="19.899999999999999" customHeight="1">
      <c r="A40" s="181" t="s">
        <v>36</v>
      </c>
      <c r="B40" s="182"/>
      <c r="C40" s="1156" t="s">
        <v>29</v>
      </c>
      <c r="D40" s="1156"/>
      <c r="E40" s="1156"/>
      <c r="F40" s="256" t="s">
        <v>35</v>
      </c>
      <c r="G40" s="263">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980">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268">
        <v>12561776</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0</v>
      </c>
      <c r="H46" s="176"/>
    </row>
    <row r="47" spans="1:8" ht="19.899999999999999" customHeight="1">
      <c r="A47" s="181" t="s">
        <v>41</v>
      </c>
      <c r="B47" s="189"/>
      <c r="C47" s="189"/>
      <c r="D47" s="189"/>
      <c r="E47" s="189"/>
      <c r="F47" s="270" t="s">
        <v>42</v>
      </c>
      <c r="G47" s="269">
        <v>105000</v>
      </c>
      <c r="H47" s="187"/>
    </row>
    <row r="48" spans="1:8" ht="19.899999999999999" customHeight="1">
      <c r="A48" s="181" t="s">
        <v>43</v>
      </c>
      <c r="B48" s="176"/>
      <c r="C48" s="189"/>
      <c r="D48" s="189"/>
      <c r="E48" s="189"/>
      <c r="F48" s="270" t="s">
        <v>44</v>
      </c>
      <c r="G48" s="269">
        <v>92050</v>
      </c>
      <c r="H48" s="187"/>
    </row>
    <row r="49" spans="1:8" ht="19.899999999999999" customHeight="1">
      <c r="A49" s="181" t="s">
        <v>45</v>
      </c>
      <c r="B49" s="182"/>
      <c r="C49" s="182"/>
      <c r="D49" s="182"/>
      <c r="E49" s="182"/>
      <c r="F49" s="271" t="s">
        <v>46</v>
      </c>
      <c r="G49" s="269">
        <v>0</v>
      </c>
      <c r="H49" s="176"/>
    </row>
    <row r="50" spans="1:8" ht="19.899999999999999" customHeight="1">
      <c r="A50" s="181" t="s">
        <v>47</v>
      </c>
      <c r="B50" s="182"/>
      <c r="C50" s="182"/>
      <c r="D50" s="182"/>
      <c r="E50" s="182"/>
      <c r="F50" s="271" t="s">
        <v>48</v>
      </c>
      <c r="G50" s="269">
        <v>306612</v>
      </c>
      <c r="H50" s="176"/>
    </row>
    <row r="51" spans="1:8" ht="19.899999999999999" customHeight="1">
      <c r="A51" s="181" t="s">
        <v>49</v>
      </c>
      <c r="B51" s="182"/>
      <c r="C51" s="182"/>
      <c r="D51" s="182"/>
      <c r="E51" s="182"/>
      <c r="F51" s="254">
        <v>40450</v>
      </c>
      <c r="G51" s="269">
        <v>335050</v>
      </c>
      <c r="H51" s="176"/>
    </row>
    <row r="52" spans="1:8" ht="19.899999999999999" customHeight="1">
      <c r="A52" s="181" t="s">
        <v>50</v>
      </c>
      <c r="B52" s="182"/>
      <c r="C52" s="182"/>
      <c r="D52" s="182"/>
      <c r="E52" s="182"/>
      <c r="F52" s="271" t="s">
        <v>51</v>
      </c>
      <c r="G52" s="269">
        <v>78000</v>
      </c>
      <c r="H52" s="176"/>
    </row>
    <row r="53" spans="1:8" ht="19.899999999999999" customHeight="1">
      <c r="A53" s="183" t="s">
        <v>52</v>
      </c>
      <c r="B53" s="184"/>
      <c r="C53" s="184"/>
      <c r="D53" s="184"/>
      <c r="E53" s="184"/>
      <c r="F53" s="270" t="s">
        <v>53</v>
      </c>
      <c r="G53" s="269">
        <v>0</v>
      </c>
      <c r="H53" s="176"/>
    </row>
    <row r="54" spans="1:8" ht="19.899999999999999" customHeight="1">
      <c r="A54" s="183" t="s">
        <v>54</v>
      </c>
      <c r="B54" s="184"/>
      <c r="C54" s="184"/>
      <c r="D54" s="184"/>
      <c r="E54" s="184"/>
      <c r="F54" s="271" t="s">
        <v>55</v>
      </c>
      <c r="G54" s="269">
        <v>0</v>
      </c>
      <c r="H54" s="176"/>
    </row>
    <row r="55" spans="1:8" ht="19.899999999999999" customHeight="1">
      <c r="A55" s="183" t="s">
        <v>56</v>
      </c>
      <c r="B55" s="184"/>
      <c r="C55" s="184"/>
      <c r="D55" s="184"/>
      <c r="E55" s="184"/>
      <c r="F55" s="270" t="s">
        <v>57</v>
      </c>
      <c r="G55" s="269">
        <v>0</v>
      </c>
      <c r="H55" s="176"/>
    </row>
    <row r="56" spans="1:8" ht="19.899999999999999" customHeight="1">
      <c r="A56" s="183" t="s">
        <v>58</v>
      </c>
      <c r="B56" s="184"/>
      <c r="C56" s="184"/>
      <c r="D56" s="184"/>
      <c r="E56" s="184"/>
      <c r="F56" s="271" t="s">
        <v>59</v>
      </c>
      <c r="G56" s="269">
        <v>12000</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265000</v>
      </c>
      <c r="H58" s="176"/>
    </row>
    <row r="59" spans="1:8" ht="19.899999999999999" customHeight="1">
      <c r="A59" s="183" t="s">
        <v>64</v>
      </c>
      <c r="B59" s="184"/>
      <c r="C59" s="184"/>
      <c r="D59" s="184"/>
      <c r="E59" s="184"/>
      <c r="F59" s="271" t="s">
        <v>65</v>
      </c>
      <c r="G59" s="269">
        <v>0</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0</v>
      </c>
      <c r="H61" s="176"/>
    </row>
    <row r="62" spans="1:8" ht="19.899999999999999" customHeight="1">
      <c r="A62" s="181"/>
      <c r="B62" s="182"/>
      <c r="C62" s="182"/>
      <c r="D62" s="182"/>
      <c r="E62" s="182"/>
      <c r="F62" s="256"/>
      <c r="G62" s="981"/>
      <c r="H62" s="176"/>
    </row>
    <row r="63" spans="1:8" ht="19.899999999999999" customHeight="1">
      <c r="A63" s="186" t="s">
        <v>70</v>
      </c>
      <c r="B63" s="182"/>
      <c r="C63" s="182"/>
      <c r="D63" s="182"/>
      <c r="E63" s="182"/>
      <c r="F63" s="256"/>
      <c r="G63" s="273">
        <v>13755488</v>
      </c>
      <c r="H63" s="176"/>
    </row>
    <row r="64" spans="1:8" ht="19.899999999999999" customHeight="1">
      <c r="A64" s="181"/>
      <c r="B64" s="182"/>
      <c r="C64" s="182"/>
      <c r="D64" s="182"/>
      <c r="E64" s="182"/>
      <c r="F64" s="256"/>
      <c r="G64" s="264"/>
      <c r="H64" s="176"/>
    </row>
    <row r="65" spans="1:8" ht="19.899999999999999" customHeight="1">
      <c r="A65" s="1193" t="s">
        <v>71</v>
      </c>
      <c r="B65" s="1194"/>
      <c r="C65" s="1194"/>
      <c r="D65" s="1194"/>
      <c r="E65" s="1194"/>
      <c r="F65" s="1195"/>
      <c r="G65" s="982"/>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0</v>
      </c>
      <c r="H67" s="176"/>
    </row>
    <row r="68" spans="1:8" ht="19.899999999999999" customHeight="1">
      <c r="A68" s="181" t="s">
        <v>74</v>
      </c>
      <c r="B68" s="182"/>
      <c r="C68" s="182"/>
      <c r="D68" s="182"/>
      <c r="E68" s="182"/>
      <c r="F68" s="256" t="s">
        <v>75</v>
      </c>
      <c r="G68" s="269">
        <v>650000</v>
      </c>
      <c r="H68" s="176"/>
    </row>
    <row r="69" spans="1:8" ht="19.899999999999999" customHeight="1">
      <c r="A69" s="181" t="s">
        <v>76</v>
      </c>
      <c r="B69" s="182"/>
      <c r="C69" s="182"/>
      <c r="D69" s="182"/>
      <c r="E69" s="182"/>
      <c r="F69" s="256" t="s">
        <v>77</v>
      </c>
      <c r="G69" s="269">
        <v>0</v>
      </c>
      <c r="H69" s="176"/>
    </row>
    <row r="70" spans="1:8" ht="19.899999999999999" customHeight="1">
      <c r="A70" s="181"/>
      <c r="B70" s="182"/>
      <c r="C70" s="182"/>
      <c r="D70" s="182"/>
      <c r="E70" s="182"/>
      <c r="F70" s="256"/>
      <c r="G70" s="983"/>
      <c r="H70" s="176"/>
    </row>
    <row r="71" spans="1:8" ht="19.899999999999999" customHeight="1">
      <c r="A71" s="186" t="s">
        <v>78</v>
      </c>
      <c r="B71" s="182"/>
      <c r="C71" s="182"/>
      <c r="D71" s="182"/>
      <c r="E71" s="182"/>
      <c r="F71" s="256"/>
      <c r="G71" s="274">
        <v>650000</v>
      </c>
      <c r="H71" s="176"/>
    </row>
    <row r="72" spans="1:8" ht="19.899999999999999" customHeight="1">
      <c r="A72" s="191"/>
      <c r="B72" s="275"/>
      <c r="C72" s="275"/>
      <c r="D72" s="275"/>
      <c r="E72" s="275"/>
      <c r="F72" s="276"/>
      <c r="G72" s="984"/>
      <c r="H72" s="176"/>
    </row>
    <row r="73" spans="1:8" ht="19.899999999999999" customHeight="1">
      <c r="A73" s="1193" t="s">
        <v>79</v>
      </c>
      <c r="B73" s="1194"/>
      <c r="C73" s="1194"/>
      <c r="D73" s="1194"/>
      <c r="E73" s="1194"/>
      <c r="F73" s="1195"/>
      <c r="G73" s="985"/>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v>20048295</v>
      </c>
      <c r="H75" s="176"/>
    </row>
    <row r="76" spans="1:8" ht="19.899999999999999" customHeight="1">
      <c r="A76" s="181" t="s">
        <v>82</v>
      </c>
      <c r="B76" s="182"/>
      <c r="C76" s="182"/>
      <c r="D76" s="182"/>
      <c r="E76" s="182"/>
      <c r="F76" s="259">
        <v>42130</v>
      </c>
      <c r="G76" s="279"/>
      <c r="H76" s="176"/>
    </row>
    <row r="77" spans="1:8" ht="19.899999999999999" customHeight="1">
      <c r="A77" s="194" t="s">
        <v>83</v>
      </c>
      <c r="B77" s="195"/>
      <c r="C77" s="195"/>
      <c r="D77" s="195"/>
      <c r="E77" s="195"/>
      <c r="F77" s="280" t="s">
        <v>84</v>
      </c>
      <c r="G77" s="281">
        <v>665912</v>
      </c>
      <c r="H77" s="176"/>
    </row>
    <row r="78" spans="1:8" ht="19.899999999999999" customHeight="1">
      <c r="A78" s="194" t="s">
        <v>85</v>
      </c>
      <c r="B78" s="195"/>
      <c r="C78" s="195"/>
      <c r="D78" s="195"/>
      <c r="E78" s="195"/>
      <c r="F78" s="280" t="s">
        <v>86</v>
      </c>
      <c r="G78" s="279">
        <v>0</v>
      </c>
      <c r="H78" s="176"/>
    </row>
    <row r="79" spans="1:8" ht="19.899999999999999" customHeight="1">
      <c r="A79" s="181" t="s">
        <v>87</v>
      </c>
      <c r="B79" s="182"/>
      <c r="C79" s="182"/>
      <c r="D79" s="182"/>
      <c r="E79" s="182"/>
      <c r="F79" s="256" t="s">
        <v>88</v>
      </c>
      <c r="G79" s="279">
        <v>0</v>
      </c>
      <c r="H79" s="176"/>
    </row>
    <row r="80" spans="1:8" ht="19.899999999999999" customHeight="1">
      <c r="A80" s="181" t="s">
        <v>89</v>
      </c>
      <c r="B80" s="182"/>
      <c r="C80" s="182"/>
      <c r="D80" s="182"/>
      <c r="E80" s="182"/>
      <c r="F80" s="256" t="s">
        <v>90</v>
      </c>
      <c r="G80" s="279">
        <v>300000</v>
      </c>
      <c r="H80" s="176"/>
    </row>
    <row r="81" spans="1:10" ht="19.899999999999999" customHeight="1">
      <c r="A81" s="181" t="s">
        <v>91</v>
      </c>
      <c r="B81" s="182"/>
      <c r="C81" s="182"/>
      <c r="D81" s="182"/>
      <c r="E81" s="182"/>
      <c r="F81" s="256" t="s">
        <v>92</v>
      </c>
      <c r="G81" s="278">
        <v>3212400</v>
      </c>
      <c r="H81" s="176"/>
    </row>
    <row r="82" spans="1:10" ht="19.899999999999999" customHeight="1">
      <c r="A82" s="196" t="s">
        <v>93</v>
      </c>
      <c r="B82" s="197"/>
      <c r="C82" s="197"/>
      <c r="D82" s="197"/>
      <c r="E82" s="197"/>
      <c r="F82" s="277" t="s">
        <v>94</v>
      </c>
      <c r="G82" s="279">
        <v>0</v>
      </c>
      <c r="H82" s="176"/>
    </row>
    <row r="83" spans="1:10" ht="19.899999999999999" customHeight="1">
      <c r="A83" s="181" t="s">
        <v>95</v>
      </c>
      <c r="B83" s="182"/>
      <c r="C83" s="182"/>
      <c r="D83" s="182"/>
      <c r="E83" s="182"/>
      <c r="F83" s="256" t="s">
        <v>96</v>
      </c>
      <c r="G83" s="279">
        <v>0</v>
      </c>
      <c r="H83" s="176"/>
    </row>
    <row r="84" spans="1:10" ht="19.899999999999999" customHeight="1">
      <c r="A84" s="181"/>
      <c r="B84" s="182"/>
      <c r="C84" s="182"/>
      <c r="D84" s="182"/>
      <c r="E84" s="182"/>
      <c r="F84" s="256"/>
      <c r="G84" s="986"/>
      <c r="H84" s="176"/>
    </row>
    <row r="85" spans="1:10" ht="19.899999999999999" customHeight="1">
      <c r="A85" s="186" t="s">
        <v>97</v>
      </c>
      <c r="B85" s="182"/>
      <c r="C85" s="182"/>
      <c r="D85" s="182"/>
      <c r="E85" s="182"/>
      <c r="F85" s="256"/>
      <c r="G85" s="282">
        <v>24226607</v>
      </c>
      <c r="H85" s="176"/>
    </row>
    <row r="86" spans="1:10" ht="19.899999999999999" customHeight="1">
      <c r="A86" s="191"/>
      <c r="B86" s="275"/>
      <c r="C86" s="275"/>
      <c r="D86" s="275"/>
      <c r="E86" s="275"/>
      <c r="F86" s="276"/>
      <c r="G86" s="984"/>
      <c r="H86" s="176"/>
    </row>
    <row r="87" spans="1:10" ht="19.899999999999999" customHeight="1">
      <c r="A87" s="1196" t="s">
        <v>98</v>
      </c>
      <c r="B87" s="1197"/>
      <c r="C87" s="1197"/>
      <c r="D87" s="1197"/>
      <c r="E87" s="1197"/>
      <c r="F87" s="1198"/>
      <c r="G87" s="985"/>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3">
        <v>0</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150000</v>
      </c>
      <c r="H92" s="176"/>
    </row>
    <row r="93" spans="1:10" ht="19.899999999999999" customHeight="1">
      <c r="A93" s="987"/>
      <c r="B93" s="988"/>
      <c r="C93" s="988"/>
      <c r="D93" s="988"/>
      <c r="E93" s="988"/>
      <c r="F93" s="989"/>
      <c r="G93" s="986"/>
      <c r="H93" s="176"/>
    </row>
    <row r="94" spans="1:10" ht="19.899999999999999" customHeight="1">
      <c r="A94" s="186" t="s">
        <v>105</v>
      </c>
      <c r="B94" s="182"/>
      <c r="C94" s="182"/>
      <c r="D94" s="182"/>
      <c r="E94" s="182"/>
      <c r="F94" s="285"/>
      <c r="G94" s="253">
        <v>150000</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990"/>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75000</v>
      </c>
      <c r="H98" s="176"/>
    </row>
    <row r="99" spans="1:8" ht="19.899999999999999" customHeight="1">
      <c r="A99" s="181" t="s">
        <v>109</v>
      </c>
      <c r="B99" s="182"/>
      <c r="C99" s="182"/>
      <c r="D99" s="182"/>
      <c r="E99" s="182"/>
      <c r="F99" s="256" t="s">
        <v>110</v>
      </c>
      <c r="G99" s="288">
        <v>0</v>
      </c>
      <c r="H99" s="176"/>
    </row>
    <row r="100" spans="1:8" ht="19.899999999999999" customHeight="1">
      <c r="A100" s="183" t="s">
        <v>111</v>
      </c>
      <c r="B100" s="184"/>
      <c r="C100" s="184"/>
      <c r="D100" s="184"/>
      <c r="E100" s="184"/>
      <c r="F100" s="289">
        <v>44400</v>
      </c>
      <c r="G100" s="290">
        <v>400000</v>
      </c>
      <c r="H100" s="176"/>
    </row>
    <row r="101" spans="1:8" ht="19.899999999999999" customHeight="1">
      <c r="A101" s="181" t="s">
        <v>112</v>
      </c>
      <c r="B101" s="182"/>
      <c r="C101" s="182"/>
      <c r="D101" s="182"/>
      <c r="E101" s="182"/>
      <c r="F101" s="256" t="s">
        <v>113</v>
      </c>
      <c r="G101" s="288">
        <v>0</v>
      </c>
      <c r="H101" s="176"/>
    </row>
    <row r="102" spans="1:8" ht="19.899999999999999" customHeight="1">
      <c r="A102" s="181"/>
      <c r="B102" s="182"/>
      <c r="C102" s="182"/>
      <c r="D102" s="182"/>
      <c r="E102" s="182"/>
      <c r="F102" s="256"/>
      <c r="G102" s="991"/>
      <c r="H102" s="176"/>
    </row>
    <row r="103" spans="1:8" ht="19.899999999999999" customHeight="1">
      <c r="A103" s="186" t="s">
        <v>114</v>
      </c>
      <c r="B103" s="182"/>
      <c r="C103" s="182"/>
      <c r="D103" s="182"/>
      <c r="E103" s="182"/>
      <c r="F103" s="256"/>
      <c r="G103" s="253">
        <v>475000</v>
      </c>
      <c r="H103" s="176"/>
    </row>
    <row r="104" spans="1:8" ht="19.899999999999999" customHeight="1">
      <c r="A104" s="181"/>
      <c r="B104" s="182"/>
      <c r="C104" s="182"/>
      <c r="D104" s="182"/>
      <c r="E104" s="182"/>
      <c r="F104" s="256"/>
      <c r="G104" s="286"/>
      <c r="H104" s="176"/>
    </row>
    <row r="105" spans="1:8" ht="19.899999999999999" customHeight="1">
      <c r="A105" s="1193" t="s">
        <v>115</v>
      </c>
      <c r="B105" s="1194"/>
      <c r="C105" s="1194"/>
      <c r="D105" s="1194"/>
      <c r="E105" s="1194"/>
      <c r="F105" s="1195"/>
      <c r="G105" s="992"/>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226484</v>
      </c>
      <c r="H107" s="176"/>
    </row>
    <row r="108" spans="1:8" ht="19.899999999999999" customHeight="1">
      <c r="A108" s="181" t="s">
        <v>118</v>
      </c>
      <c r="B108" s="182"/>
      <c r="C108" s="182"/>
      <c r="D108" s="182"/>
      <c r="E108" s="182"/>
      <c r="F108" s="256" t="s">
        <v>119</v>
      </c>
      <c r="G108" s="291">
        <v>260000</v>
      </c>
      <c r="H108" s="176"/>
    </row>
    <row r="109" spans="1:8" ht="19.899999999999999" customHeight="1">
      <c r="A109" s="181" t="s">
        <v>120</v>
      </c>
      <c r="B109" s="182"/>
      <c r="C109" s="182"/>
      <c r="D109" s="182"/>
      <c r="E109" s="182"/>
      <c r="F109" s="256" t="s">
        <v>121</v>
      </c>
      <c r="G109" s="291">
        <v>365000</v>
      </c>
      <c r="H109" s="176"/>
    </row>
    <row r="110" spans="1:8" ht="19.899999999999999" customHeight="1">
      <c r="A110" s="181" t="s">
        <v>122</v>
      </c>
      <c r="B110" s="182"/>
      <c r="C110" s="182"/>
      <c r="D110" s="182"/>
      <c r="E110" s="182"/>
      <c r="F110" s="256" t="s">
        <v>123</v>
      </c>
      <c r="G110" s="291">
        <v>0</v>
      </c>
      <c r="H110" s="176"/>
    </row>
    <row r="111" spans="1:8" ht="19.899999999999999" customHeight="1">
      <c r="A111" s="181" t="s">
        <v>124</v>
      </c>
      <c r="B111" s="182"/>
      <c r="C111" s="182"/>
      <c r="D111" s="182"/>
      <c r="E111" s="182"/>
      <c r="F111" s="256" t="s">
        <v>125</v>
      </c>
      <c r="G111" s="291">
        <v>0</v>
      </c>
      <c r="H111" s="176"/>
    </row>
    <row r="112" spans="1:8" ht="19.899999999999999" customHeight="1">
      <c r="A112" s="181"/>
      <c r="B112" s="182"/>
      <c r="C112" s="182"/>
      <c r="D112" s="182"/>
      <c r="E112" s="182"/>
      <c r="F112" s="256"/>
      <c r="G112" s="993"/>
      <c r="H112" s="176"/>
    </row>
    <row r="113" spans="1:8" ht="19.899999999999999" customHeight="1">
      <c r="A113" s="292" t="s">
        <v>126</v>
      </c>
      <c r="B113" s="293"/>
      <c r="C113" s="293"/>
      <c r="D113" s="293"/>
      <c r="E113" s="293"/>
      <c r="F113" s="294"/>
      <c r="G113" s="253">
        <v>851484</v>
      </c>
      <c r="H113" s="176"/>
    </row>
    <row r="114" spans="1:8" ht="19.899999999999999" customHeight="1">
      <c r="A114" s="181"/>
      <c r="B114" s="182"/>
      <c r="C114" s="182"/>
      <c r="D114" s="182"/>
      <c r="E114" s="182"/>
      <c r="F114" s="203"/>
      <c r="G114" s="204"/>
      <c r="H114" s="176"/>
    </row>
    <row r="115" spans="1:8" ht="19.899999999999999" customHeight="1">
      <c r="A115" s="205" t="s">
        <v>127</v>
      </c>
      <c r="B115" s="295"/>
      <c r="C115" s="295"/>
      <c r="D115" s="295"/>
      <c r="E115" s="295"/>
      <c r="F115" s="296" t="s">
        <v>128</v>
      </c>
      <c r="G115" s="297">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253">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994"/>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3">
        <v>200000</v>
      </c>
      <c r="H121" s="176"/>
    </row>
    <row r="122" spans="1:8" ht="19.899999999999999" customHeight="1">
      <c r="A122" s="181" t="s">
        <v>133</v>
      </c>
      <c r="B122" s="182"/>
      <c r="C122" s="182"/>
      <c r="D122" s="182"/>
      <c r="E122" s="182"/>
      <c r="F122" s="256" t="s">
        <v>134</v>
      </c>
      <c r="G122" s="291">
        <v>0</v>
      </c>
      <c r="H122" s="176"/>
    </row>
    <row r="123" spans="1:8" ht="19.899999999999999" customHeight="1">
      <c r="A123" s="181" t="s">
        <v>135</v>
      </c>
      <c r="B123" s="182"/>
      <c r="C123" s="182"/>
      <c r="D123" s="182"/>
      <c r="E123" s="182"/>
      <c r="F123" s="256" t="s">
        <v>136</v>
      </c>
      <c r="G123" s="291">
        <v>0</v>
      </c>
      <c r="H123" s="176"/>
    </row>
    <row r="124" spans="1:8" ht="19.899999999999999" customHeight="1">
      <c r="A124" s="181" t="s">
        <v>137</v>
      </c>
      <c r="B124" s="182"/>
      <c r="C124" s="182"/>
      <c r="D124" s="182"/>
      <c r="E124" s="182"/>
      <c r="F124" s="256" t="s">
        <v>138</v>
      </c>
      <c r="G124" s="291">
        <v>100000</v>
      </c>
      <c r="H124" s="176"/>
    </row>
    <row r="125" spans="1:8" ht="19.899999999999999" customHeight="1">
      <c r="A125" s="181"/>
      <c r="B125" s="182"/>
      <c r="C125" s="182"/>
      <c r="D125" s="182"/>
      <c r="E125" s="182"/>
      <c r="F125" s="256"/>
      <c r="G125" s="993"/>
      <c r="H125" s="176"/>
    </row>
    <row r="126" spans="1:8" ht="19.899999999999999" customHeight="1">
      <c r="A126" s="186" t="s">
        <v>139</v>
      </c>
      <c r="B126" s="182"/>
      <c r="C126" s="182"/>
      <c r="D126" s="182"/>
      <c r="E126" s="182"/>
      <c r="F126" s="256"/>
      <c r="G126" s="253">
        <v>300000</v>
      </c>
      <c r="H126" s="176"/>
    </row>
    <row r="127" spans="1:8" ht="19.899999999999999" customHeight="1">
      <c r="A127" s="181"/>
      <c r="B127" s="182"/>
      <c r="C127" s="182"/>
      <c r="D127" s="182"/>
      <c r="E127" s="182"/>
      <c r="F127" s="256"/>
      <c r="G127" s="286"/>
      <c r="H127" s="176"/>
    </row>
    <row r="128" spans="1:8" ht="19.899999999999999" customHeight="1">
      <c r="A128" s="1181" t="s">
        <v>140</v>
      </c>
      <c r="B128" s="1182"/>
      <c r="C128" s="1182"/>
      <c r="D128" s="1182"/>
      <c r="E128" s="1182"/>
      <c r="F128" s="1183"/>
      <c r="G128" s="995"/>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0</v>
      </c>
      <c r="H131" s="176"/>
    </row>
    <row r="132" spans="1:8" ht="19.899999999999999" customHeight="1">
      <c r="A132" s="183" t="s">
        <v>145</v>
      </c>
      <c r="B132" s="184"/>
      <c r="C132" s="184"/>
      <c r="D132" s="212"/>
      <c r="E132" s="189"/>
      <c r="F132" s="300">
        <v>49230</v>
      </c>
      <c r="G132" s="301">
        <v>345000</v>
      </c>
      <c r="H132" s="176"/>
    </row>
    <row r="133" spans="1:8" ht="19.899999999999999" customHeight="1">
      <c r="A133" s="183" t="s">
        <v>146</v>
      </c>
      <c r="B133" s="184"/>
      <c r="C133" s="184"/>
      <c r="D133" s="212"/>
      <c r="E133" s="189"/>
      <c r="F133" s="300">
        <v>49240</v>
      </c>
      <c r="G133" s="288">
        <v>0</v>
      </c>
      <c r="H133" s="176"/>
    </row>
    <row r="134" spans="1:8" ht="19.899999999999999" customHeight="1">
      <c r="A134" s="181" t="s">
        <v>147</v>
      </c>
      <c r="B134" s="182"/>
      <c r="C134" s="182"/>
      <c r="D134" s="182"/>
      <c r="E134" s="182"/>
      <c r="F134" s="256" t="s">
        <v>148</v>
      </c>
      <c r="G134" s="288">
        <v>0</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0</v>
      </c>
      <c r="H136" s="176"/>
    </row>
    <row r="137" spans="1:8" ht="19.899999999999999" customHeight="1">
      <c r="A137" s="181" t="s">
        <v>152</v>
      </c>
      <c r="B137" s="182"/>
      <c r="C137" s="182"/>
      <c r="D137" s="182"/>
      <c r="E137" s="182"/>
      <c r="F137" s="256" t="s">
        <v>153</v>
      </c>
      <c r="G137" s="288">
        <v>0</v>
      </c>
      <c r="H137" s="176"/>
    </row>
    <row r="138" spans="1:8" ht="19.899999999999999" customHeight="1">
      <c r="A138" s="181"/>
      <c r="B138" s="182"/>
      <c r="C138" s="182"/>
      <c r="D138" s="182"/>
      <c r="E138" s="182"/>
      <c r="F138" s="256"/>
      <c r="G138" s="996"/>
      <c r="H138" s="176"/>
    </row>
    <row r="139" spans="1:8" ht="19.899999999999999" customHeight="1">
      <c r="A139" s="186" t="s">
        <v>154</v>
      </c>
      <c r="B139" s="182"/>
      <c r="C139" s="182"/>
      <c r="D139" s="182"/>
      <c r="E139" s="182"/>
      <c r="F139" s="256"/>
      <c r="G139" s="253">
        <v>345000</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v>40753579</v>
      </c>
      <c r="H141" s="176"/>
    </row>
    <row r="142" spans="1:8" ht="19.899999999999999" customHeight="1" thickTop="1">
      <c r="A142" s="191"/>
      <c r="B142" s="275"/>
      <c r="C142" s="275"/>
      <c r="D142" s="275"/>
      <c r="E142" s="275"/>
      <c r="F142" s="302"/>
      <c r="G142" s="303"/>
      <c r="H142" s="176"/>
    </row>
    <row r="143" spans="1:8" ht="19.899999999999999" customHeight="1">
      <c r="A143" s="1184" t="s">
        <v>156</v>
      </c>
      <c r="B143" s="1185"/>
      <c r="C143" s="1185"/>
      <c r="D143" s="1185"/>
      <c r="E143" s="1185"/>
      <c r="F143" s="1186"/>
      <c r="G143" s="304"/>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1083640</v>
      </c>
      <c r="H145" s="176"/>
    </row>
    <row r="146" spans="1:8" ht="19.899999999999999" customHeight="1">
      <c r="A146" s="181" t="s">
        <v>159</v>
      </c>
      <c r="B146" s="176"/>
      <c r="C146" s="176"/>
      <c r="D146" s="176"/>
      <c r="E146" s="176"/>
      <c r="F146" s="256" t="s">
        <v>160</v>
      </c>
      <c r="G146" s="307">
        <v>600375</v>
      </c>
      <c r="H146" s="176"/>
    </row>
    <row r="147" spans="1:8" ht="19.899999999999999" customHeight="1">
      <c r="A147" s="181" t="s">
        <v>161</v>
      </c>
      <c r="B147" s="176"/>
      <c r="C147" s="176"/>
      <c r="D147" s="176"/>
      <c r="E147" s="176"/>
      <c r="F147" s="256" t="s">
        <v>162</v>
      </c>
      <c r="G147" s="307">
        <v>1097911</v>
      </c>
      <c r="H147" s="176"/>
    </row>
    <row r="148" spans="1:8" ht="19.899999999999999" customHeight="1">
      <c r="A148" s="181" t="s">
        <v>163</v>
      </c>
      <c r="B148" s="176"/>
      <c r="C148" s="176"/>
      <c r="D148" s="176"/>
      <c r="E148" s="176"/>
      <c r="F148" s="256" t="s">
        <v>164</v>
      </c>
      <c r="G148" s="307">
        <v>0</v>
      </c>
      <c r="H148" s="176"/>
    </row>
    <row r="149" spans="1:8" ht="19.899999999999999" customHeight="1">
      <c r="A149" s="181" t="s">
        <v>165</v>
      </c>
      <c r="B149" s="176"/>
      <c r="C149" s="176"/>
      <c r="D149" s="176"/>
      <c r="E149" s="176"/>
      <c r="F149" s="256" t="s">
        <v>166</v>
      </c>
      <c r="G149" s="307">
        <v>0</v>
      </c>
      <c r="H149" s="176"/>
    </row>
    <row r="150" spans="1:8" ht="19.899999999999999" customHeight="1">
      <c r="A150" s="181" t="s">
        <v>167</v>
      </c>
      <c r="B150" s="182"/>
      <c r="C150" s="182"/>
      <c r="D150" s="182"/>
      <c r="E150" s="182"/>
      <c r="F150" s="256" t="s">
        <v>168</v>
      </c>
      <c r="G150" s="307">
        <v>7116938</v>
      </c>
      <c r="H150" s="176"/>
    </row>
    <row r="151" spans="1:8" ht="19.899999999999999" customHeight="1">
      <c r="A151" s="181" t="s">
        <v>169</v>
      </c>
      <c r="B151" s="182"/>
      <c r="C151" s="182"/>
      <c r="D151" s="182"/>
      <c r="E151" s="182"/>
      <c r="F151" s="256" t="s">
        <v>170</v>
      </c>
      <c r="G151" s="307">
        <v>1500000</v>
      </c>
      <c r="H151" s="176"/>
    </row>
    <row r="152" spans="1:8" ht="19.899999999999999" customHeight="1">
      <c r="A152" s="181" t="s">
        <v>171</v>
      </c>
      <c r="B152" s="182"/>
      <c r="C152" s="182"/>
      <c r="D152" s="182"/>
      <c r="E152" s="182"/>
      <c r="F152" s="256" t="s">
        <v>172</v>
      </c>
      <c r="G152" s="307">
        <v>0</v>
      </c>
      <c r="H152" s="176"/>
    </row>
    <row r="153" spans="1:8" ht="19.899999999999999" customHeight="1">
      <c r="A153" s="181" t="s">
        <v>173</v>
      </c>
      <c r="B153" s="182"/>
      <c r="C153" s="182"/>
      <c r="D153" s="182"/>
      <c r="E153" s="182"/>
      <c r="F153" s="256" t="s">
        <v>174</v>
      </c>
      <c r="G153" s="307">
        <v>0</v>
      </c>
      <c r="H153" s="176"/>
    </row>
    <row r="154" spans="1:8" ht="19.899999999999999" customHeight="1">
      <c r="A154" s="181" t="s">
        <v>175</v>
      </c>
      <c r="B154" s="182"/>
      <c r="C154" s="182"/>
      <c r="D154" s="182"/>
      <c r="E154" s="182"/>
      <c r="F154" s="256" t="s">
        <v>176</v>
      </c>
      <c r="G154" s="307">
        <v>0</v>
      </c>
      <c r="H154" s="176"/>
    </row>
    <row r="155" spans="1:8" ht="19.899999999999999" customHeight="1">
      <c r="A155" s="181" t="s">
        <v>177</v>
      </c>
      <c r="B155" s="182"/>
      <c r="C155" s="182"/>
      <c r="D155" s="182"/>
      <c r="E155" s="182"/>
      <c r="F155" s="259">
        <v>52500</v>
      </c>
      <c r="G155" s="307">
        <v>0</v>
      </c>
      <c r="H155" s="176"/>
    </row>
    <row r="156" spans="1:8" ht="19.899999999999999" customHeight="1">
      <c r="A156" s="181" t="s">
        <v>178</v>
      </c>
      <c r="B156" s="182"/>
      <c r="C156" s="182"/>
      <c r="D156" s="182"/>
      <c r="E156" s="182"/>
      <c r="F156" s="256" t="s">
        <v>179</v>
      </c>
      <c r="G156" s="307">
        <v>0</v>
      </c>
      <c r="H156" s="176"/>
    </row>
    <row r="157" spans="1:8" ht="19.899999999999999" customHeight="1">
      <c r="A157" s="181" t="s">
        <v>180</v>
      </c>
      <c r="B157" s="182"/>
      <c r="C157" s="182"/>
      <c r="D157" s="182"/>
      <c r="E157" s="182"/>
      <c r="F157" s="256" t="s">
        <v>181</v>
      </c>
      <c r="G157" s="307">
        <v>0</v>
      </c>
      <c r="H157" s="176"/>
    </row>
    <row r="158" spans="1:8" ht="19.899999999999999" customHeight="1">
      <c r="A158" s="181" t="s">
        <v>182</v>
      </c>
      <c r="B158" s="182"/>
      <c r="C158" s="182"/>
      <c r="D158" s="182"/>
      <c r="E158" s="182"/>
      <c r="F158" s="256" t="s">
        <v>183</v>
      </c>
      <c r="G158" s="307">
        <v>0</v>
      </c>
      <c r="H158" s="176"/>
    </row>
    <row r="159" spans="1:8" ht="19.899999999999999" customHeight="1">
      <c r="A159" s="181" t="s">
        <v>184</v>
      </c>
      <c r="B159" s="182"/>
      <c r="C159" s="182"/>
      <c r="D159" s="182"/>
      <c r="E159" s="182"/>
      <c r="F159" s="256" t="s">
        <v>185</v>
      </c>
      <c r="G159" s="307">
        <v>0</v>
      </c>
      <c r="H159" s="176"/>
    </row>
    <row r="160" spans="1:8" ht="19.899999999999999" customHeight="1">
      <c r="A160" s="181" t="s">
        <v>186</v>
      </c>
      <c r="B160" s="182"/>
      <c r="C160" s="182"/>
      <c r="D160" s="182"/>
      <c r="E160" s="182"/>
      <c r="F160" s="256" t="s">
        <v>187</v>
      </c>
      <c r="G160" s="307">
        <v>3481276</v>
      </c>
      <c r="H160" s="176"/>
    </row>
    <row r="161" spans="1:8" ht="19.899999999999999" customHeight="1">
      <c r="A161" s="181" t="s">
        <v>188</v>
      </c>
      <c r="B161" s="182"/>
      <c r="C161" s="182"/>
      <c r="D161" s="182"/>
      <c r="E161" s="182"/>
      <c r="F161" s="256" t="s">
        <v>189</v>
      </c>
      <c r="G161" s="307">
        <v>0</v>
      </c>
      <c r="H161" s="176"/>
    </row>
    <row r="162" spans="1:8" ht="19.899999999999999" customHeight="1">
      <c r="A162" s="181" t="s">
        <v>190</v>
      </c>
      <c r="B162" s="182"/>
      <c r="C162" s="182"/>
      <c r="D162" s="182"/>
      <c r="E162" s="182"/>
      <c r="F162" s="256" t="s">
        <v>191</v>
      </c>
      <c r="G162" s="307">
        <v>0</v>
      </c>
      <c r="H162" s="176"/>
    </row>
    <row r="163" spans="1:8" ht="19.899999999999999" customHeight="1">
      <c r="A163" s="181" t="s">
        <v>192</v>
      </c>
      <c r="B163" s="182"/>
      <c r="C163" s="182"/>
      <c r="D163" s="182"/>
      <c r="E163" s="182"/>
      <c r="F163" s="256" t="s">
        <v>193</v>
      </c>
      <c r="G163" s="307">
        <v>428397</v>
      </c>
      <c r="H163" s="176"/>
    </row>
    <row r="164" spans="1:8" ht="19.899999999999999" customHeight="1">
      <c r="A164" s="181" t="s">
        <v>194</v>
      </c>
      <c r="B164" s="182"/>
      <c r="C164" s="182"/>
      <c r="D164" s="182"/>
      <c r="E164" s="182"/>
      <c r="F164" s="256" t="s">
        <v>195</v>
      </c>
      <c r="G164" s="307">
        <v>94628</v>
      </c>
      <c r="H164" s="176"/>
    </row>
    <row r="165" spans="1:8" ht="19.899999999999999" customHeight="1">
      <c r="A165" s="181" t="s">
        <v>196</v>
      </c>
      <c r="B165" s="182"/>
      <c r="C165" s="182"/>
      <c r="D165" s="182"/>
      <c r="E165" s="182"/>
      <c r="F165" s="256" t="s">
        <v>197</v>
      </c>
      <c r="G165" s="307">
        <v>3650638</v>
      </c>
      <c r="H165" s="176"/>
    </row>
    <row r="166" spans="1:8" ht="19.899999999999999" customHeight="1">
      <c r="A166" s="181" t="s">
        <v>198</v>
      </c>
      <c r="B166" s="182"/>
      <c r="C166" s="182"/>
      <c r="D166" s="182"/>
      <c r="E166" s="182"/>
      <c r="F166" s="256" t="s">
        <v>199</v>
      </c>
      <c r="G166" s="307">
        <v>0</v>
      </c>
      <c r="H166" s="176"/>
    </row>
    <row r="167" spans="1:8" ht="19.899999999999999" customHeight="1">
      <c r="A167" s="181" t="s">
        <v>200</v>
      </c>
      <c r="B167" s="182"/>
      <c r="C167" s="182"/>
      <c r="D167" s="182"/>
      <c r="E167" s="182"/>
      <c r="F167" s="256" t="s">
        <v>201</v>
      </c>
      <c r="G167" s="307">
        <v>0</v>
      </c>
      <c r="H167" s="176"/>
    </row>
    <row r="168" spans="1:8" ht="19.899999999999999" customHeight="1">
      <c r="A168" s="181" t="s">
        <v>202</v>
      </c>
      <c r="B168" s="182"/>
      <c r="C168" s="182"/>
      <c r="D168" s="182"/>
      <c r="E168" s="182"/>
      <c r="F168" s="256" t="s">
        <v>203</v>
      </c>
      <c r="G168" s="307">
        <v>0</v>
      </c>
      <c r="H168" s="176"/>
    </row>
    <row r="169" spans="1:8" ht="19.899999999999999" customHeight="1">
      <c r="A169" s="181" t="s">
        <v>204</v>
      </c>
      <c r="B169" s="182"/>
      <c r="C169" s="182"/>
      <c r="D169" s="182"/>
      <c r="E169" s="182"/>
      <c r="F169" s="256" t="s">
        <v>205</v>
      </c>
      <c r="G169" s="307">
        <v>0</v>
      </c>
      <c r="H169" s="176"/>
    </row>
    <row r="170" spans="1:8" ht="19.899999999999999" customHeight="1">
      <c r="A170" s="181" t="s">
        <v>206</v>
      </c>
      <c r="B170" s="182"/>
      <c r="C170" s="182"/>
      <c r="D170" s="182"/>
      <c r="E170" s="182"/>
      <c r="F170" s="259">
        <v>56001</v>
      </c>
      <c r="G170" s="307">
        <v>2260000</v>
      </c>
      <c r="H170" s="176"/>
    </row>
    <row r="171" spans="1:8" ht="19.899999999999999" customHeight="1">
      <c r="A171" s="181" t="s">
        <v>207</v>
      </c>
      <c r="B171" s="182"/>
      <c r="C171" s="182"/>
      <c r="D171" s="182"/>
      <c r="E171" s="182"/>
      <c r="F171" s="259">
        <v>56002</v>
      </c>
      <c r="G171" s="307">
        <v>0</v>
      </c>
      <c r="H171" s="176"/>
    </row>
    <row r="172" spans="1:8" ht="19.899999999999999" customHeight="1">
      <c r="A172" s="181" t="s">
        <v>208</v>
      </c>
      <c r="B172" s="182"/>
      <c r="C172" s="182"/>
      <c r="D172" s="182"/>
      <c r="E172" s="182"/>
      <c r="F172" s="259">
        <v>56003</v>
      </c>
      <c r="G172" s="307">
        <v>0</v>
      </c>
      <c r="H172" s="176"/>
    </row>
    <row r="173" spans="1:8" ht="19.899999999999999" customHeight="1">
      <c r="A173" s="181" t="s">
        <v>209</v>
      </c>
      <c r="B173" s="182"/>
      <c r="C173" s="182"/>
      <c r="D173" s="182"/>
      <c r="E173" s="182"/>
      <c r="F173" s="308" t="s">
        <v>210</v>
      </c>
      <c r="G173" s="307">
        <v>0</v>
      </c>
      <c r="H173" s="176"/>
    </row>
    <row r="174" spans="1:8" ht="19.899999999999999" customHeight="1">
      <c r="A174" s="181" t="s">
        <v>211</v>
      </c>
      <c r="B174" s="182"/>
      <c r="C174" s="182"/>
      <c r="D174" s="182"/>
      <c r="E174" s="182"/>
      <c r="F174" s="256" t="s">
        <v>212</v>
      </c>
      <c r="G174" s="307">
        <v>0</v>
      </c>
      <c r="H174" s="176"/>
    </row>
    <row r="175" spans="1:8" ht="19.899999999999999" customHeight="1">
      <c r="A175" s="209" t="s">
        <v>213</v>
      </c>
      <c r="B175" s="176"/>
      <c r="C175" s="176"/>
      <c r="D175" s="176"/>
      <c r="E175" s="176"/>
      <c r="F175" s="298" t="s">
        <v>214</v>
      </c>
      <c r="G175" s="307">
        <v>0</v>
      </c>
      <c r="H175" s="176"/>
    </row>
    <row r="176" spans="1:8" ht="19.899999999999999" customHeight="1">
      <c r="A176" s="181" t="s">
        <v>215</v>
      </c>
      <c r="B176" s="182"/>
      <c r="C176" s="182"/>
      <c r="D176" s="182"/>
      <c r="E176" s="182"/>
      <c r="F176" s="256" t="s">
        <v>216</v>
      </c>
      <c r="G176" s="307">
        <v>1410976</v>
      </c>
      <c r="H176" s="176"/>
    </row>
    <row r="177" spans="1:8" ht="19.899999999999999" customHeight="1">
      <c r="A177" s="181" t="s">
        <v>217</v>
      </c>
      <c r="B177" s="182"/>
      <c r="C177" s="182"/>
      <c r="D177" s="182"/>
      <c r="E177" s="182"/>
      <c r="F177" s="256" t="s">
        <v>218</v>
      </c>
      <c r="G177" s="307">
        <v>0</v>
      </c>
      <c r="H177" s="176"/>
    </row>
    <row r="178" spans="1:8" ht="19.899999999999999" customHeight="1">
      <c r="A178" s="181" t="s">
        <v>219</v>
      </c>
      <c r="B178" s="182"/>
      <c r="C178" s="182"/>
      <c r="D178" s="182"/>
      <c r="E178" s="182"/>
      <c r="F178" s="256" t="s">
        <v>220</v>
      </c>
      <c r="G178" s="307">
        <v>0</v>
      </c>
      <c r="H178" s="176"/>
    </row>
    <row r="179" spans="1:8" ht="19.899999999999999" customHeight="1">
      <c r="A179" s="181" t="s">
        <v>221</v>
      </c>
      <c r="B179" s="182"/>
      <c r="C179" s="182"/>
      <c r="D179" s="182"/>
      <c r="E179" s="182"/>
      <c r="F179" s="256" t="s">
        <v>222</v>
      </c>
      <c r="G179" s="307">
        <v>0</v>
      </c>
      <c r="H179" s="176"/>
    </row>
    <row r="180" spans="1:8" ht="19.899999999999999" customHeight="1">
      <c r="A180" s="181" t="s">
        <v>223</v>
      </c>
      <c r="B180" s="182"/>
      <c r="C180" s="182"/>
      <c r="D180" s="182"/>
      <c r="E180" s="182"/>
      <c r="F180" s="256" t="s">
        <v>224</v>
      </c>
      <c r="G180" s="307">
        <v>126449</v>
      </c>
      <c r="H180" s="176"/>
    </row>
    <row r="181" spans="1:8" ht="19.899999999999999" customHeight="1">
      <c r="A181" s="181" t="s">
        <v>225</v>
      </c>
      <c r="B181" s="182"/>
      <c r="C181" s="182"/>
      <c r="D181" s="182"/>
      <c r="E181" s="182"/>
      <c r="F181" s="256" t="s">
        <v>226</v>
      </c>
      <c r="G181" s="307">
        <v>0</v>
      </c>
      <c r="H181" s="176"/>
    </row>
    <row r="182" spans="1:8" ht="19.899999999999999" customHeight="1">
      <c r="A182" s="181" t="s">
        <v>227</v>
      </c>
      <c r="B182" s="182"/>
      <c r="C182" s="182"/>
      <c r="D182" s="182"/>
      <c r="E182" s="182"/>
      <c r="F182" s="256" t="s">
        <v>228</v>
      </c>
      <c r="G182" s="307">
        <v>572174</v>
      </c>
      <c r="H182" s="176"/>
    </row>
    <row r="183" spans="1:8" ht="19.899999999999999" customHeight="1">
      <c r="A183" s="181" t="s">
        <v>229</v>
      </c>
      <c r="B183" s="182"/>
      <c r="C183" s="182"/>
      <c r="D183" s="182"/>
      <c r="E183" s="182"/>
      <c r="F183" s="256" t="s">
        <v>230</v>
      </c>
      <c r="G183" s="307">
        <v>1643763</v>
      </c>
      <c r="H183" s="176"/>
    </row>
    <row r="184" spans="1:8" ht="19.899999999999999" customHeight="1">
      <c r="A184" s="181" t="s">
        <v>231</v>
      </c>
      <c r="B184" s="182"/>
      <c r="C184" s="182"/>
      <c r="D184" s="182"/>
      <c r="E184" s="182"/>
      <c r="F184" s="256" t="s">
        <v>232</v>
      </c>
      <c r="G184" s="307">
        <v>1655300</v>
      </c>
      <c r="H184" s="176"/>
    </row>
    <row r="185" spans="1:8" ht="19.899999999999999" customHeight="1">
      <c r="A185" s="181" t="s">
        <v>233</v>
      </c>
      <c r="B185" s="182"/>
      <c r="C185" s="182"/>
      <c r="D185" s="182"/>
      <c r="E185" s="182"/>
      <c r="F185" s="256" t="s">
        <v>234</v>
      </c>
      <c r="G185" s="307">
        <v>10000</v>
      </c>
      <c r="H185" s="176"/>
    </row>
    <row r="186" spans="1:8" ht="19.899999999999999" customHeight="1">
      <c r="A186" s="181" t="s">
        <v>235</v>
      </c>
      <c r="B186" s="182"/>
      <c r="C186" s="182"/>
      <c r="D186" s="182"/>
      <c r="E186" s="182"/>
      <c r="F186" s="256" t="s">
        <v>236</v>
      </c>
      <c r="G186" s="307">
        <v>0</v>
      </c>
      <c r="H186" s="176"/>
    </row>
    <row r="187" spans="1:8" ht="19.899999999999999" customHeight="1">
      <c r="A187" s="181" t="s">
        <v>237</v>
      </c>
      <c r="B187" s="182"/>
      <c r="C187" s="182"/>
      <c r="D187" s="182"/>
      <c r="E187" s="182"/>
      <c r="F187" s="256" t="s">
        <v>238</v>
      </c>
      <c r="G187" s="307">
        <v>0</v>
      </c>
      <c r="H187" s="176"/>
    </row>
    <row r="188" spans="1:8" ht="19.899999999999999" customHeight="1">
      <c r="A188" s="181" t="s">
        <v>239</v>
      </c>
      <c r="B188" s="182"/>
      <c r="C188" s="182"/>
      <c r="D188" s="182"/>
      <c r="E188" s="182"/>
      <c r="F188" s="309">
        <v>59600</v>
      </c>
      <c r="G188" s="307">
        <v>27400</v>
      </c>
      <c r="H188" s="176"/>
    </row>
    <row r="189" spans="1:8" ht="19.899999999999999" customHeight="1">
      <c r="A189" s="181" t="s">
        <v>240</v>
      </c>
      <c r="B189" s="182"/>
      <c r="C189" s="182"/>
      <c r="D189" s="182"/>
      <c r="E189" s="182"/>
      <c r="F189" s="256" t="s">
        <v>241</v>
      </c>
      <c r="G189" s="307">
        <v>2676639</v>
      </c>
      <c r="H189" s="176"/>
    </row>
    <row r="190" spans="1:8" ht="19.899999999999999" customHeight="1">
      <c r="A190" s="181" t="s">
        <v>242</v>
      </c>
      <c r="B190" s="182"/>
      <c r="C190" s="182"/>
      <c r="D190" s="182"/>
      <c r="E190" s="182"/>
      <c r="F190" s="256" t="s">
        <v>243</v>
      </c>
      <c r="G190" s="307">
        <v>43800</v>
      </c>
      <c r="H190" s="176"/>
    </row>
    <row r="191" spans="1:8" ht="19.899999999999999" customHeight="1">
      <c r="A191" s="181" t="s">
        <v>244</v>
      </c>
      <c r="B191" s="182"/>
      <c r="C191" s="182"/>
      <c r="D191" s="182"/>
      <c r="E191" s="182"/>
      <c r="F191" s="256" t="s">
        <v>245</v>
      </c>
      <c r="G191" s="307">
        <v>0</v>
      </c>
      <c r="H191" s="176"/>
    </row>
    <row r="192" spans="1:8" ht="19.899999999999999" customHeight="1">
      <c r="A192" s="181"/>
      <c r="B192" s="182"/>
      <c r="C192" s="182"/>
      <c r="D192" s="182"/>
      <c r="E192" s="182"/>
      <c r="F192" s="256"/>
      <c r="G192" s="997"/>
      <c r="H192" s="176"/>
    </row>
    <row r="193" spans="1:8" ht="19.899999999999999" customHeight="1">
      <c r="A193" s="220" t="s">
        <v>246</v>
      </c>
      <c r="B193" s="221"/>
      <c r="C193" s="221"/>
      <c r="D193" s="221"/>
      <c r="E193" s="221"/>
      <c r="F193" s="222"/>
      <c r="G193" s="223">
        <v>29480304</v>
      </c>
      <c r="H193" s="176"/>
    </row>
    <row r="194" spans="1:8" ht="19.899999999999999" customHeight="1">
      <c r="A194" s="224"/>
      <c r="B194" s="225"/>
      <c r="C194" s="225"/>
      <c r="D194" s="225"/>
      <c r="E194" s="225"/>
      <c r="F194" s="310"/>
      <c r="G194" s="311"/>
      <c r="H194" s="176"/>
    </row>
    <row r="195" spans="1:8" ht="19.899999999999999" customHeight="1">
      <c r="A195" s="998" t="s">
        <v>247</v>
      </c>
      <c r="B195" s="999"/>
      <c r="C195" s="999"/>
      <c r="D195" s="999"/>
      <c r="E195" s="999"/>
      <c r="F195" s="1000"/>
      <c r="G195" s="1001"/>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374333</v>
      </c>
      <c r="H197" s="176"/>
    </row>
    <row r="198" spans="1:8" ht="19.899999999999999" customHeight="1">
      <c r="A198" s="181" t="s">
        <v>250</v>
      </c>
      <c r="B198" s="182"/>
      <c r="C198" s="182"/>
      <c r="D198" s="182"/>
      <c r="E198" s="182"/>
      <c r="F198" s="256" t="s">
        <v>251</v>
      </c>
      <c r="G198" s="307">
        <v>100813</v>
      </c>
      <c r="H198" s="176"/>
    </row>
    <row r="199" spans="1:8" ht="19.899999999999999" customHeight="1">
      <c r="A199" s="181" t="s">
        <v>252</v>
      </c>
      <c r="B199" s="182"/>
      <c r="C199" s="182"/>
      <c r="D199" s="182"/>
      <c r="E199" s="182"/>
      <c r="F199" s="256" t="s">
        <v>253</v>
      </c>
      <c r="G199" s="307">
        <v>203217</v>
      </c>
      <c r="H199" s="176"/>
    </row>
    <row r="200" spans="1:8" ht="19.899999999999999" customHeight="1">
      <c r="A200" s="181" t="s">
        <v>254</v>
      </c>
      <c r="B200" s="182"/>
      <c r="C200" s="182"/>
      <c r="D200" s="182"/>
      <c r="E200" s="182"/>
      <c r="F200" s="256" t="s">
        <v>255</v>
      </c>
      <c r="G200" s="307">
        <v>154320</v>
      </c>
      <c r="H200" s="176"/>
    </row>
    <row r="201" spans="1:8" ht="19.899999999999999" customHeight="1">
      <c r="A201" s="181" t="s">
        <v>256</v>
      </c>
      <c r="B201" s="182"/>
      <c r="C201" s="182"/>
      <c r="D201" s="182"/>
      <c r="E201" s="182"/>
      <c r="F201" s="256" t="s">
        <v>257</v>
      </c>
      <c r="G201" s="307">
        <v>1310708</v>
      </c>
      <c r="H201" s="176"/>
    </row>
    <row r="202" spans="1:8" ht="19.899999999999999" customHeight="1">
      <c r="A202" s="181" t="s">
        <v>258</v>
      </c>
      <c r="B202" s="182"/>
      <c r="C202" s="182"/>
      <c r="D202" s="182"/>
      <c r="E202" s="182"/>
      <c r="F202" s="256" t="s">
        <v>259</v>
      </c>
      <c r="G202" s="307">
        <v>201651</v>
      </c>
      <c r="H202" s="176"/>
    </row>
    <row r="203" spans="1:8" ht="19.899999999999999" customHeight="1">
      <c r="A203" s="181" t="s">
        <v>260</v>
      </c>
      <c r="B203" s="182"/>
      <c r="C203" s="182"/>
      <c r="D203" s="182"/>
      <c r="E203" s="182"/>
      <c r="F203" s="256" t="s">
        <v>261</v>
      </c>
      <c r="G203" s="307">
        <v>767427</v>
      </c>
      <c r="H203" s="176"/>
    </row>
    <row r="204" spans="1:8" ht="19.899999999999999" customHeight="1">
      <c r="A204" s="181" t="s">
        <v>262</v>
      </c>
      <c r="B204" s="182"/>
      <c r="C204" s="182"/>
      <c r="D204" s="182"/>
      <c r="E204" s="182"/>
      <c r="F204" s="256" t="s">
        <v>263</v>
      </c>
      <c r="G204" s="307">
        <v>1777389</v>
      </c>
      <c r="H204" s="176"/>
    </row>
    <row r="205" spans="1:8" ht="19.899999999999999" customHeight="1">
      <c r="A205" s="181" t="s">
        <v>264</v>
      </c>
      <c r="B205" s="182"/>
      <c r="C205" s="182"/>
      <c r="D205" s="182"/>
      <c r="E205" s="182"/>
      <c r="F205" s="256" t="s">
        <v>265</v>
      </c>
      <c r="G205" s="307">
        <v>0</v>
      </c>
      <c r="H205" s="176"/>
    </row>
    <row r="206" spans="1:8" ht="19.899999999999999" customHeight="1">
      <c r="A206" s="181" t="s">
        <v>266</v>
      </c>
      <c r="B206" s="182"/>
      <c r="C206" s="182"/>
      <c r="D206" s="182"/>
      <c r="E206" s="182"/>
      <c r="F206" s="256" t="s">
        <v>267</v>
      </c>
      <c r="G206" s="307">
        <v>0</v>
      </c>
      <c r="H206" s="176"/>
    </row>
    <row r="207" spans="1:8" ht="19.899999999999999" customHeight="1">
      <c r="A207" s="181" t="s">
        <v>268</v>
      </c>
      <c r="B207" s="182"/>
      <c r="C207" s="182"/>
      <c r="D207" s="182"/>
      <c r="E207" s="182"/>
      <c r="F207" s="256" t="s">
        <v>269</v>
      </c>
      <c r="G207" s="307">
        <v>0</v>
      </c>
      <c r="H207" s="176"/>
    </row>
    <row r="208" spans="1:8" ht="19.899999999999999" customHeight="1">
      <c r="A208" s="181" t="s">
        <v>270</v>
      </c>
      <c r="B208" s="182"/>
      <c r="C208" s="182"/>
      <c r="D208" s="182"/>
      <c r="E208" s="182"/>
      <c r="F208" s="256" t="s">
        <v>271</v>
      </c>
      <c r="G208" s="307">
        <v>0</v>
      </c>
      <c r="H208" s="176"/>
    </row>
    <row r="209" spans="1:8" ht="19.899999999999999" customHeight="1">
      <c r="A209" s="181" t="s">
        <v>272</v>
      </c>
      <c r="B209" s="182"/>
      <c r="C209" s="182"/>
      <c r="D209" s="182"/>
      <c r="E209" s="182"/>
      <c r="F209" s="256" t="s">
        <v>273</v>
      </c>
      <c r="G209" s="307">
        <v>0</v>
      </c>
      <c r="H209" s="176"/>
    </row>
    <row r="210" spans="1:8" ht="19.899999999999999" customHeight="1">
      <c r="A210" s="181" t="s">
        <v>274</v>
      </c>
      <c r="B210" s="176"/>
      <c r="C210" s="176"/>
      <c r="D210" s="176"/>
      <c r="E210" s="176"/>
      <c r="F210" s="256" t="s">
        <v>275</v>
      </c>
      <c r="G210" s="307">
        <v>0</v>
      </c>
      <c r="H210" s="176"/>
    </row>
    <row r="211" spans="1:8" ht="19.899999999999999" customHeight="1">
      <c r="A211" s="181" t="s">
        <v>276</v>
      </c>
      <c r="B211" s="176"/>
      <c r="C211" s="176"/>
      <c r="D211" s="176"/>
      <c r="E211" s="176"/>
      <c r="F211" s="259">
        <v>64007</v>
      </c>
      <c r="G211" s="307">
        <v>0</v>
      </c>
      <c r="H211" s="176"/>
    </row>
    <row r="212" spans="1:8" ht="19.899999999999999" customHeight="1">
      <c r="A212" s="181" t="s">
        <v>277</v>
      </c>
      <c r="B212" s="182"/>
      <c r="C212" s="182"/>
      <c r="D212" s="182"/>
      <c r="E212" s="182"/>
      <c r="F212" s="256" t="s">
        <v>278</v>
      </c>
      <c r="G212" s="307">
        <v>2243495</v>
      </c>
      <c r="H212" s="176"/>
    </row>
    <row r="213" spans="1:8" ht="19.899999999999999" customHeight="1">
      <c r="A213" s="181" t="s">
        <v>279</v>
      </c>
      <c r="B213" s="182"/>
      <c r="C213" s="182"/>
      <c r="D213" s="182"/>
      <c r="E213" s="182"/>
      <c r="F213" s="256" t="s">
        <v>280</v>
      </c>
      <c r="G213" s="307">
        <v>0</v>
      </c>
      <c r="H213" s="176"/>
    </row>
    <row r="214" spans="1:8" ht="19.899999999999999" customHeight="1">
      <c r="A214" s="181" t="s">
        <v>281</v>
      </c>
      <c r="B214" s="182"/>
      <c r="C214" s="182"/>
      <c r="D214" s="182"/>
      <c r="E214" s="182"/>
      <c r="F214" s="256" t="s">
        <v>282</v>
      </c>
      <c r="G214" s="307">
        <v>0</v>
      </c>
      <c r="H214" s="176"/>
    </row>
    <row r="215" spans="1:8" ht="19.899999999999999" customHeight="1">
      <c r="A215" s="181" t="s">
        <v>283</v>
      </c>
      <c r="B215" s="182"/>
      <c r="C215" s="182"/>
      <c r="D215" s="182"/>
      <c r="E215" s="182"/>
      <c r="F215" s="256" t="s">
        <v>284</v>
      </c>
      <c r="G215" s="307">
        <v>370943</v>
      </c>
      <c r="H215" s="176"/>
    </row>
    <row r="216" spans="1:8" ht="19.899999999999999" customHeight="1">
      <c r="A216" s="181" t="s">
        <v>285</v>
      </c>
      <c r="B216" s="182"/>
      <c r="C216" s="182"/>
      <c r="D216" s="182"/>
      <c r="E216" s="182"/>
      <c r="F216" s="256" t="s">
        <v>286</v>
      </c>
      <c r="G216" s="307">
        <v>551483</v>
      </c>
      <c r="H216" s="176"/>
    </row>
    <row r="217" spans="1:8" ht="19.899999999999999" customHeight="1">
      <c r="A217" s="181" t="s">
        <v>287</v>
      </c>
      <c r="B217" s="176"/>
      <c r="C217" s="176"/>
      <c r="D217" s="176"/>
      <c r="E217" s="176"/>
      <c r="F217" s="298" t="s">
        <v>288</v>
      </c>
      <c r="G217" s="307">
        <v>56407</v>
      </c>
      <c r="H217" s="176"/>
    </row>
    <row r="218" spans="1:8" ht="19.899999999999999" customHeight="1">
      <c r="A218" s="181" t="s">
        <v>289</v>
      </c>
      <c r="B218" s="182"/>
      <c r="C218" s="182"/>
      <c r="D218" s="182"/>
      <c r="E218" s="182"/>
      <c r="F218" s="256" t="s">
        <v>290</v>
      </c>
      <c r="G218" s="307">
        <v>209093</v>
      </c>
      <c r="H218" s="176"/>
    </row>
    <row r="219" spans="1:8" ht="19.899999999999999" customHeight="1">
      <c r="A219" s="181" t="s">
        <v>291</v>
      </c>
      <c r="B219" s="182"/>
      <c r="C219" s="182"/>
      <c r="D219" s="182"/>
      <c r="E219" s="182"/>
      <c r="F219" s="256" t="s">
        <v>292</v>
      </c>
      <c r="G219" s="307">
        <v>163067</v>
      </c>
      <c r="H219" s="176"/>
    </row>
    <row r="220" spans="1:8" ht="19.899999999999999" customHeight="1">
      <c r="A220" s="183" t="s">
        <v>293</v>
      </c>
      <c r="B220" s="184"/>
      <c r="C220" s="184"/>
      <c r="D220" s="184"/>
      <c r="E220" s="184"/>
      <c r="F220" s="271" t="s">
        <v>294</v>
      </c>
      <c r="G220" s="307">
        <v>115351</v>
      </c>
      <c r="H220" s="176"/>
    </row>
    <row r="221" spans="1:8" ht="19.899999999999999" customHeight="1">
      <c r="A221" s="181" t="s">
        <v>295</v>
      </c>
      <c r="B221" s="182"/>
      <c r="C221" s="182"/>
      <c r="D221" s="182"/>
      <c r="E221" s="182"/>
      <c r="F221" s="285" t="s">
        <v>296</v>
      </c>
      <c r="G221" s="307">
        <v>2385</v>
      </c>
      <c r="H221" s="176"/>
    </row>
    <row r="222" spans="1:8" ht="19.899999999999999" customHeight="1">
      <c r="A222" s="181" t="s">
        <v>297</v>
      </c>
      <c r="B222" s="182"/>
      <c r="C222" s="182"/>
      <c r="D222" s="182"/>
      <c r="E222" s="182"/>
      <c r="F222" s="256" t="s">
        <v>298</v>
      </c>
      <c r="G222" s="307">
        <v>0</v>
      </c>
      <c r="H222" s="176"/>
    </row>
    <row r="223" spans="1:8" ht="19.899999999999999" customHeight="1">
      <c r="A223" s="181" t="s">
        <v>299</v>
      </c>
      <c r="B223" s="182"/>
      <c r="C223" s="182"/>
      <c r="D223" s="182"/>
      <c r="E223" s="182"/>
      <c r="F223" s="256" t="s">
        <v>300</v>
      </c>
      <c r="G223" s="307">
        <v>0</v>
      </c>
      <c r="H223" s="176"/>
    </row>
    <row r="224" spans="1:8" ht="19.899999999999999" customHeight="1">
      <c r="A224" s="181" t="s">
        <v>301</v>
      </c>
      <c r="B224" s="182"/>
      <c r="C224" s="182"/>
      <c r="D224" s="182"/>
      <c r="E224" s="182"/>
      <c r="F224" s="256" t="s">
        <v>302</v>
      </c>
      <c r="G224" s="307">
        <v>310</v>
      </c>
      <c r="H224" s="176"/>
    </row>
    <row r="225" spans="1:9" ht="19.899999999999999" customHeight="1">
      <c r="A225" s="181" t="s">
        <v>303</v>
      </c>
      <c r="B225" s="182"/>
      <c r="C225" s="182"/>
      <c r="D225" s="182"/>
      <c r="E225" s="182"/>
      <c r="F225" s="256" t="s">
        <v>304</v>
      </c>
      <c r="G225" s="307">
        <v>0</v>
      </c>
      <c r="H225" s="176"/>
    </row>
    <row r="226" spans="1:9" ht="19.899999999999999" customHeight="1">
      <c r="A226" s="181" t="s">
        <v>305</v>
      </c>
      <c r="B226" s="182"/>
      <c r="C226" s="182"/>
      <c r="D226" s="182"/>
      <c r="E226" s="182"/>
      <c r="F226" s="256" t="s">
        <v>306</v>
      </c>
      <c r="G226" s="307">
        <v>0</v>
      </c>
      <c r="H226" s="176"/>
    </row>
    <row r="227" spans="1:9" ht="19.899999999999999" customHeight="1">
      <c r="A227" s="226" t="s">
        <v>307</v>
      </c>
      <c r="B227" s="182"/>
      <c r="C227" s="182"/>
      <c r="D227" s="227"/>
      <c r="E227" s="182"/>
      <c r="F227" s="312" t="s">
        <v>308</v>
      </c>
      <c r="G227" s="307">
        <v>0</v>
      </c>
      <c r="H227" s="176"/>
    </row>
    <row r="228" spans="1:9" ht="19.899999999999999" customHeight="1">
      <c r="A228" s="226" t="s">
        <v>309</v>
      </c>
      <c r="B228" s="228"/>
      <c r="C228" s="228"/>
      <c r="D228" s="229"/>
      <c r="E228" s="228"/>
      <c r="F228" s="313" t="s">
        <v>310</v>
      </c>
      <c r="G228" s="307">
        <v>0</v>
      </c>
      <c r="H228" s="176"/>
    </row>
    <row r="229" spans="1:9" ht="19.899999999999999" customHeight="1">
      <c r="A229" s="226" t="s">
        <v>311</v>
      </c>
      <c r="B229" s="228"/>
      <c r="C229" s="228"/>
      <c r="D229" s="229"/>
      <c r="E229" s="228"/>
      <c r="F229" s="313" t="s">
        <v>312</v>
      </c>
      <c r="G229" s="307">
        <v>0</v>
      </c>
      <c r="H229" s="176"/>
    </row>
    <row r="230" spans="1:9" ht="19.899999999999999" customHeight="1">
      <c r="A230" s="226" t="s">
        <v>313</v>
      </c>
      <c r="B230" s="228"/>
      <c r="C230" s="228"/>
      <c r="D230" s="229"/>
      <c r="E230" s="228"/>
      <c r="F230" s="314" t="s">
        <v>314</v>
      </c>
      <c r="G230" s="307">
        <v>1350000</v>
      </c>
      <c r="H230" s="176"/>
    </row>
    <row r="231" spans="1:9" ht="19.899999999999999" customHeight="1">
      <c r="A231" s="226" t="s">
        <v>315</v>
      </c>
      <c r="B231" s="228"/>
      <c r="C231" s="228"/>
      <c r="D231" s="229"/>
      <c r="E231" s="228"/>
      <c r="F231" s="315">
        <v>69270</v>
      </c>
      <c r="G231" s="307">
        <v>0</v>
      </c>
      <c r="H231" s="176"/>
    </row>
    <row r="232" spans="1:9" ht="19.899999999999999" customHeight="1">
      <c r="A232" s="181" t="s">
        <v>316</v>
      </c>
      <c r="B232" s="182"/>
      <c r="C232" s="182"/>
      <c r="D232" s="182"/>
      <c r="E232" s="182"/>
      <c r="F232" s="256" t="s">
        <v>317</v>
      </c>
      <c r="G232" s="307">
        <v>312883</v>
      </c>
      <c r="H232" s="176"/>
      <c r="I232" s="230"/>
    </row>
    <row r="233" spans="1:9" ht="19.899999999999999" customHeight="1">
      <c r="A233" s="181" t="s">
        <v>318</v>
      </c>
      <c r="B233" s="182"/>
      <c r="C233" s="182"/>
      <c r="D233" s="182"/>
      <c r="E233" s="182"/>
      <c r="F233" s="256" t="s">
        <v>319</v>
      </c>
      <c r="G233" s="307">
        <v>0</v>
      </c>
      <c r="H233" s="176"/>
    </row>
    <row r="234" spans="1:9" ht="19.899999999999999" customHeight="1">
      <c r="A234" s="181" t="s">
        <v>320</v>
      </c>
      <c r="B234" s="182"/>
      <c r="C234" s="182"/>
      <c r="D234" s="182"/>
      <c r="E234" s="182"/>
      <c r="F234" s="256" t="s">
        <v>321</v>
      </c>
      <c r="G234" s="316">
        <v>788000</v>
      </c>
      <c r="H234" s="176"/>
    </row>
    <row r="235" spans="1:9" ht="19.899999999999999" customHeight="1">
      <c r="A235" s="181"/>
      <c r="B235" s="182"/>
      <c r="C235" s="182"/>
      <c r="D235" s="182"/>
      <c r="E235" s="182"/>
      <c r="F235" s="256"/>
      <c r="G235" s="317"/>
      <c r="H235" s="176"/>
    </row>
    <row r="236" spans="1:9" ht="19.899999999999999" customHeight="1">
      <c r="A236" s="205" t="s">
        <v>322</v>
      </c>
      <c r="B236" s="275"/>
      <c r="C236" s="275"/>
      <c r="D236" s="275"/>
      <c r="E236" s="275"/>
      <c r="F236" s="276"/>
      <c r="G236" s="318">
        <v>11053275</v>
      </c>
      <c r="H236" s="176"/>
    </row>
    <row r="237" spans="1:9" ht="19.899999999999999" customHeight="1">
      <c r="A237" s="224"/>
      <c r="B237" s="225"/>
      <c r="C237" s="225"/>
      <c r="D237" s="225"/>
      <c r="E237" s="225"/>
      <c r="F237" s="1002"/>
      <c r="G237" s="1003"/>
      <c r="H237" s="176"/>
    </row>
    <row r="238" spans="1:9" ht="19.899999999999999" customHeight="1">
      <c r="A238" s="1187" t="s">
        <v>323</v>
      </c>
      <c r="B238" s="1188"/>
      <c r="C238" s="1188"/>
      <c r="D238" s="1188"/>
      <c r="E238" s="1188"/>
      <c r="F238" s="1189"/>
      <c r="G238" s="1004"/>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0</v>
      </c>
      <c r="H240" s="176"/>
    </row>
    <row r="241" spans="1:10" ht="19.899999999999999" customHeight="1">
      <c r="A241" s="183" t="s">
        <v>326</v>
      </c>
      <c r="B241" s="184"/>
      <c r="C241" s="184"/>
      <c r="D241" s="184"/>
      <c r="E241" s="184"/>
      <c r="F241" s="271" t="s">
        <v>327</v>
      </c>
      <c r="G241" s="320">
        <v>0</v>
      </c>
      <c r="H241" s="176"/>
    </row>
    <row r="242" spans="1:10" ht="19.899999999999999" customHeight="1">
      <c r="A242" s="181" t="s">
        <v>328</v>
      </c>
      <c r="B242" s="182"/>
      <c r="C242" s="182"/>
      <c r="D242" s="182"/>
      <c r="E242" s="182"/>
      <c r="F242" s="256" t="s">
        <v>329</v>
      </c>
      <c r="G242" s="320">
        <v>0</v>
      </c>
      <c r="H242" s="176"/>
    </row>
    <row r="243" spans="1:10" ht="19.899999999999999" customHeight="1">
      <c r="A243" s="183" t="s">
        <v>330</v>
      </c>
      <c r="B243" s="184"/>
      <c r="C243" s="184"/>
      <c r="D243" s="184"/>
      <c r="E243" s="184"/>
      <c r="F243" s="271" t="s">
        <v>331</v>
      </c>
      <c r="G243" s="320">
        <v>0</v>
      </c>
      <c r="H243" s="187"/>
      <c r="I243" s="232"/>
    </row>
    <row r="244" spans="1:10" ht="19.899999999999999" customHeight="1">
      <c r="A244" s="183" t="s">
        <v>332</v>
      </c>
      <c r="B244" s="184"/>
      <c r="C244" s="184"/>
      <c r="D244" s="184"/>
      <c r="E244" s="184"/>
      <c r="F244" s="289">
        <v>73050</v>
      </c>
      <c r="G244" s="320">
        <v>0</v>
      </c>
      <c r="H244" s="187"/>
      <c r="I244" s="232"/>
    </row>
    <row r="245" spans="1:10" ht="19.899999999999999" customHeight="1">
      <c r="A245" s="183" t="s">
        <v>333</v>
      </c>
      <c r="B245" s="184"/>
      <c r="C245" s="184"/>
      <c r="D245" s="184"/>
      <c r="E245" s="184"/>
      <c r="F245" s="271" t="s">
        <v>334</v>
      </c>
      <c r="G245" s="320">
        <v>0</v>
      </c>
      <c r="H245" s="187"/>
      <c r="I245" s="232"/>
    </row>
    <row r="246" spans="1:10" ht="19.899999999999999" customHeight="1">
      <c r="A246" s="183" t="s">
        <v>335</v>
      </c>
      <c r="B246" s="184"/>
      <c r="C246" s="184"/>
      <c r="D246" s="184"/>
      <c r="E246" s="184"/>
      <c r="F246" s="271" t="s">
        <v>336</v>
      </c>
      <c r="G246" s="320">
        <v>0</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0</v>
      </c>
      <c r="H248" s="187"/>
      <c r="I248" s="232"/>
      <c r="J248" s="232"/>
    </row>
    <row r="249" spans="1:10" ht="19.899999999999999" customHeight="1">
      <c r="A249" s="183" t="s">
        <v>341</v>
      </c>
      <c r="B249" s="184"/>
      <c r="C249" s="184"/>
      <c r="D249" s="184"/>
      <c r="E249" s="184"/>
      <c r="F249" s="271" t="s">
        <v>342</v>
      </c>
      <c r="G249" s="320">
        <v>220000</v>
      </c>
      <c r="H249" s="187"/>
      <c r="I249" s="232"/>
    </row>
    <row r="250" spans="1:10" ht="19.899999999999999" customHeight="1">
      <c r="A250" s="183"/>
      <c r="B250" s="184"/>
      <c r="C250" s="184"/>
      <c r="D250" s="184"/>
      <c r="E250" s="184"/>
      <c r="F250" s="271"/>
      <c r="G250" s="1005"/>
      <c r="H250" s="187"/>
      <c r="I250" s="232"/>
    </row>
    <row r="251" spans="1:10" ht="19.899999999999999" customHeight="1">
      <c r="A251" s="205" t="s">
        <v>343</v>
      </c>
      <c r="B251" s="275"/>
      <c r="C251" s="275"/>
      <c r="D251" s="275"/>
      <c r="E251" s="275"/>
      <c r="F251" s="276"/>
      <c r="G251" s="318">
        <v>220000</v>
      </c>
      <c r="H251" s="176"/>
    </row>
    <row r="252" spans="1:10" ht="19.899999999999999" customHeight="1">
      <c r="A252" s="224"/>
      <c r="B252" s="225"/>
      <c r="C252" s="225"/>
      <c r="D252" s="225"/>
      <c r="E252" s="225"/>
      <c r="F252" s="225"/>
      <c r="G252" s="1006"/>
      <c r="H252" s="176"/>
    </row>
    <row r="253" spans="1:10" ht="19.899999999999999" customHeight="1" thickBot="1">
      <c r="A253" s="213" t="s">
        <v>344</v>
      </c>
      <c r="B253" s="214"/>
      <c r="C253" s="214"/>
      <c r="D253" s="214"/>
      <c r="E253" s="214"/>
      <c r="F253" s="215"/>
      <c r="G253" s="233">
        <v>40753579</v>
      </c>
      <c r="H253" s="176"/>
    </row>
    <row r="254" spans="1:10" ht="19.899999999999999" customHeight="1" thickTop="1">
      <c r="A254" s="624"/>
      <c r="B254" s="625"/>
      <c r="C254" s="625"/>
      <c r="D254" s="625"/>
      <c r="E254" s="625"/>
      <c r="F254" s="626"/>
      <c r="G254" s="627"/>
      <c r="H254" s="176"/>
    </row>
    <row r="255" spans="1:10" ht="19.899999999999999" customHeight="1">
      <c r="A255" s="1190"/>
      <c r="B255" s="1191"/>
      <c r="C255" s="1191"/>
      <c r="D255" s="1191"/>
      <c r="E255" s="1191"/>
      <c r="F255" s="1192"/>
      <c r="G255" s="1007"/>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0</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0</v>
      </c>
      <c r="H260" s="176"/>
    </row>
    <row r="261" spans="1:12" ht="19.899999999999999" customHeight="1">
      <c r="A261" s="181" t="s">
        <v>349</v>
      </c>
      <c r="B261" s="182"/>
      <c r="C261" s="182"/>
      <c r="D261" s="182"/>
      <c r="E261" s="182"/>
      <c r="F261" s="321">
        <v>30500</v>
      </c>
      <c r="G261" s="307">
        <v>0</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0</v>
      </c>
      <c r="H264" s="176"/>
    </row>
    <row r="265" spans="1:12" ht="19.899999999999999" customHeight="1">
      <c r="A265" s="181" t="s">
        <v>353</v>
      </c>
      <c r="B265" s="182"/>
      <c r="C265" s="182"/>
      <c r="D265" s="182"/>
      <c r="E265" s="182"/>
      <c r="F265" s="321">
        <v>31100</v>
      </c>
      <c r="G265" s="166">
        <v>4750266</v>
      </c>
      <c r="H265" s="176"/>
    </row>
    <row r="266" spans="1:12" ht="19.899999999999999" customHeight="1">
      <c r="A266" s="181"/>
      <c r="B266" s="182"/>
      <c r="C266" s="182"/>
      <c r="D266" s="182"/>
      <c r="E266" s="182"/>
      <c r="F266" s="321"/>
      <c r="G266" s="1008"/>
      <c r="H266" s="176"/>
    </row>
    <row r="267" spans="1:12" ht="19.899999999999999" customHeight="1">
      <c r="A267" s="186" t="s">
        <v>354</v>
      </c>
      <c r="B267" s="182"/>
      <c r="C267" s="182"/>
      <c r="D267" s="182"/>
      <c r="E267" s="182"/>
      <c r="F267" s="321"/>
      <c r="G267" s="628">
        <v>4750266</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-17890561</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v>-13140295</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sheetPr>
  <dimension ref="A1:L275"/>
  <sheetViews>
    <sheetView showGridLines="0" zoomScale="60" zoomScaleNormal="60" zoomScaleSheetLayoutView="80" zoomScalePageLayoutView="80" workbookViewId="0">
      <selection activeCell="K9" sqref="K9"/>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A1" s="1741"/>
      <c r="B1" s="1741"/>
      <c r="C1" s="1741"/>
      <c r="D1" s="1741"/>
      <c r="E1" s="1741"/>
      <c r="F1" s="1741"/>
      <c r="G1" s="1743"/>
    </row>
    <row r="2" spans="1:8" ht="30" customHeight="1" thickBot="1">
      <c r="A2" s="1743" t="s">
        <v>0</v>
      </c>
      <c r="B2" s="1744" t="s">
        <v>361</v>
      </c>
      <c r="C2" s="1744"/>
      <c r="D2" s="1744"/>
      <c r="E2" s="1744"/>
      <c r="F2" s="1744"/>
      <c r="G2" s="1745"/>
    </row>
    <row r="3" spans="1:8" ht="22.9" customHeight="1">
      <c r="A3" s="1746" t="s">
        <v>1</v>
      </c>
      <c r="B3" s="1746"/>
      <c r="C3" s="1746"/>
      <c r="D3" s="1746"/>
      <c r="E3" s="1746"/>
      <c r="F3" s="1746"/>
      <c r="G3" s="1746"/>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1742"/>
      <c r="B6" s="1742"/>
      <c r="C6" s="1742"/>
      <c r="D6" s="1742"/>
      <c r="E6" s="1742"/>
      <c r="F6" s="1742"/>
      <c r="G6" s="1742"/>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v>372025</v>
      </c>
      <c r="H12" s="176"/>
    </row>
    <row r="13" spans="1:8" ht="19.899999999999999" customHeight="1">
      <c r="A13" s="181" t="s">
        <v>8</v>
      </c>
      <c r="B13" s="182"/>
      <c r="C13" s="176" t="s">
        <v>10</v>
      </c>
      <c r="D13" s="182"/>
      <c r="E13" s="182"/>
      <c r="F13" s="256" t="s">
        <v>11</v>
      </c>
      <c r="G13" s="255">
        <v>1577588</v>
      </c>
      <c r="H13" s="176"/>
    </row>
    <row r="14" spans="1:8" ht="19.899999999999999" customHeight="1">
      <c r="A14" s="181" t="s">
        <v>8</v>
      </c>
      <c r="B14" s="182"/>
      <c r="C14" s="182" t="s">
        <v>12</v>
      </c>
      <c r="D14" s="182"/>
      <c r="E14" s="182"/>
      <c r="F14" s="256" t="s">
        <v>13</v>
      </c>
      <c r="G14" s="257">
        <v>510647</v>
      </c>
      <c r="H14" s="176"/>
    </row>
    <row r="15" spans="1:8" ht="19.899999999999999" customHeight="1">
      <c r="A15" s="181" t="s">
        <v>8</v>
      </c>
      <c r="B15" s="182"/>
      <c r="C15" s="185" t="s">
        <v>14</v>
      </c>
      <c r="D15" s="182"/>
      <c r="E15" s="182"/>
      <c r="F15" s="256" t="s">
        <v>15</v>
      </c>
      <c r="G15" s="257">
        <v>295677</v>
      </c>
      <c r="H15" s="176"/>
    </row>
    <row r="16" spans="1:8" ht="19.899999999999999" customHeight="1">
      <c r="A16" s="181" t="s">
        <v>8</v>
      </c>
      <c r="B16" s="182"/>
      <c r="C16" s="185" t="s">
        <v>16</v>
      </c>
      <c r="D16" s="182"/>
      <c r="E16" s="182"/>
      <c r="F16" s="256" t="s">
        <v>17</v>
      </c>
      <c r="G16" s="258">
        <v>30590</v>
      </c>
      <c r="H16" s="176"/>
    </row>
    <row r="17" spans="1:8" ht="19.899999999999999" customHeight="1">
      <c r="A17" s="181" t="s">
        <v>8</v>
      </c>
      <c r="B17" s="182"/>
      <c r="C17" s="176" t="s">
        <v>18</v>
      </c>
      <c r="D17" s="182"/>
      <c r="E17" s="182"/>
      <c r="F17" s="259">
        <v>40160</v>
      </c>
      <c r="G17" s="258">
        <v>0</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384">
        <v>2786527</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v>0</v>
      </c>
      <c r="H21" s="187"/>
    </row>
    <row r="22" spans="1:8" ht="19.899999999999999" customHeight="1">
      <c r="A22" s="183" t="s">
        <v>20</v>
      </c>
      <c r="B22" s="182"/>
      <c r="C22" s="176" t="s">
        <v>10</v>
      </c>
      <c r="D22" s="182"/>
      <c r="E22" s="182"/>
      <c r="F22" s="256" t="s">
        <v>21</v>
      </c>
      <c r="G22" s="262">
        <v>48588</v>
      </c>
      <c r="H22" s="176"/>
    </row>
    <row r="23" spans="1:8" ht="19.899999999999999" customHeight="1">
      <c r="A23" s="183" t="s">
        <v>20</v>
      </c>
      <c r="B23" s="182"/>
      <c r="C23" s="182" t="s">
        <v>12</v>
      </c>
      <c r="D23" s="182"/>
      <c r="E23" s="182"/>
      <c r="F23" s="256" t="s">
        <v>22</v>
      </c>
      <c r="G23" s="263">
        <v>15548</v>
      </c>
      <c r="H23" s="176"/>
    </row>
    <row r="24" spans="1:8" ht="19.899999999999999" customHeight="1">
      <c r="A24" s="183" t="s">
        <v>20</v>
      </c>
      <c r="B24" s="182"/>
      <c r="C24" s="185" t="s">
        <v>14</v>
      </c>
      <c r="D24" s="182"/>
      <c r="E24" s="182"/>
      <c r="F24" s="256" t="s">
        <v>23</v>
      </c>
      <c r="G24" s="263">
        <v>3996</v>
      </c>
      <c r="H24" s="176"/>
    </row>
    <row r="25" spans="1:8" ht="19.899999999999999" customHeight="1">
      <c r="A25" s="183" t="s">
        <v>20</v>
      </c>
      <c r="B25" s="182"/>
      <c r="C25" s="185" t="s">
        <v>16</v>
      </c>
      <c r="D25" s="182"/>
      <c r="E25" s="182"/>
      <c r="F25" s="256" t="s">
        <v>24</v>
      </c>
      <c r="G25" s="263">
        <v>972</v>
      </c>
      <c r="H25" s="176"/>
    </row>
    <row r="26" spans="1:8" ht="19.899999999999999" customHeight="1">
      <c r="A26" s="183" t="s">
        <v>20</v>
      </c>
      <c r="B26" s="182"/>
      <c r="C26" s="176" t="s">
        <v>18</v>
      </c>
      <c r="D26" s="182"/>
      <c r="E26" s="182"/>
      <c r="F26" s="259">
        <v>40360</v>
      </c>
      <c r="G26" s="263">
        <v>0</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385">
        <v>69104</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v>0</v>
      </c>
      <c r="H30" s="176"/>
    </row>
    <row r="31" spans="1:8" ht="19.899999999999999" customHeight="1">
      <c r="A31" s="181" t="s">
        <v>26</v>
      </c>
      <c r="B31" s="182"/>
      <c r="C31" s="176" t="s">
        <v>29</v>
      </c>
      <c r="D31" s="182"/>
      <c r="E31" s="182"/>
      <c r="F31" s="256" t="s">
        <v>30</v>
      </c>
      <c r="G31" s="266">
        <v>0</v>
      </c>
      <c r="H31" s="176"/>
    </row>
    <row r="32" spans="1:8" ht="19.899999999999999" customHeight="1">
      <c r="A32" s="181" t="s">
        <v>31</v>
      </c>
      <c r="B32" s="182"/>
      <c r="C32" s="182" t="s">
        <v>27</v>
      </c>
      <c r="D32" s="182"/>
      <c r="E32" s="182"/>
      <c r="F32" s="256" t="s">
        <v>28</v>
      </c>
      <c r="G32" s="266">
        <v>0</v>
      </c>
      <c r="H32" s="176"/>
    </row>
    <row r="33" spans="1:8" ht="19.899999999999999" customHeight="1">
      <c r="A33" s="181" t="s">
        <v>31</v>
      </c>
      <c r="B33" s="182"/>
      <c r="C33" s="176" t="s">
        <v>29</v>
      </c>
      <c r="D33" s="182"/>
      <c r="E33" s="182"/>
      <c r="F33" s="256" t="s">
        <v>30</v>
      </c>
      <c r="G33" s="266">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385">
        <v>0</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v>0</v>
      </c>
      <c r="H37" s="176"/>
    </row>
    <row r="38" spans="1:8" ht="19.899999999999999" customHeight="1">
      <c r="A38" s="181" t="s">
        <v>33</v>
      </c>
      <c r="B38" s="182"/>
      <c r="C38" s="1156" t="s">
        <v>29</v>
      </c>
      <c r="D38" s="1156"/>
      <c r="E38" s="1156"/>
      <c r="F38" s="256" t="s">
        <v>35</v>
      </c>
      <c r="G38" s="263">
        <v>0</v>
      </c>
      <c r="H38" s="176"/>
    </row>
    <row r="39" spans="1:8" ht="19.899999999999999" customHeight="1">
      <c r="A39" s="181" t="s">
        <v>36</v>
      </c>
      <c r="B39" s="182"/>
      <c r="C39" s="182" t="s">
        <v>27</v>
      </c>
      <c r="D39" s="182"/>
      <c r="E39" s="182"/>
      <c r="F39" s="256" t="s">
        <v>34</v>
      </c>
      <c r="G39" s="263">
        <v>0</v>
      </c>
      <c r="H39" s="176"/>
    </row>
    <row r="40" spans="1:8" ht="19.899999999999999" customHeight="1">
      <c r="A40" s="181" t="s">
        <v>36</v>
      </c>
      <c r="B40" s="182"/>
      <c r="C40" s="1156" t="s">
        <v>29</v>
      </c>
      <c r="D40" s="1156"/>
      <c r="E40" s="1156"/>
      <c r="F40" s="256" t="s">
        <v>35</v>
      </c>
      <c r="G40" s="263">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385">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268">
        <v>2855631</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0</v>
      </c>
      <c r="H46" s="176"/>
    </row>
    <row r="47" spans="1:8" ht="19.899999999999999" customHeight="1">
      <c r="A47" s="181" t="s">
        <v>41</v>
      </c>
      <c r="B47" s="189"/>
      <c r="C47" s="189"/>
      <c r="D47" s="189"/>
      <c r="E47" s="189"/>
      <c r="F47" s="270" t="s">
        <v>42</v>
      </c>
      <c r="G47" s="269">
        <v>85000</v>
      </c>
      <c r="H47" s="187"/>
    </row>
    <row r="48" spans="1:8" ht="19.899999999999999" customHeight="1">
      <c r="A48" s="181" t="s">
        <v>43</v>
      </c>
      <c r="B48" s="176"/>
      <c r="C48" s="189"/>
      <c r="D48" s="189"/>
      <c r="E48" s="189"/>
      <c r="F48" s="270" t="s">
        <v>44</v>
      </c>
      <c r="G48" s="269">
        <v>0</v>
      </c>
      <c r="H48" s="187"/>
    </row>
    <row r="49" spans="1:8" ht="19.899999999999999" customHeight="1">
      <c r="A49" s="181" t="s">
        <v>45</v>
      </c>
      <c r="B49" s="182"/>
      <c r="C49" s="182"/>
      <c r="D49" s="182"/>
      <c r="E49" s="182"/>
      <c r="F49" s="271" t="s">
        <v>46</v>
      </c>
      <c r="G49" s="269">
        <v>0</v>
      </c>
      <c r="H49" s="176"/>
    </row>
    <row r="50" spans="1:8" ht="19.899999999999999" customHeight="1">
      <c r="A50" s="181" t="s">
        <v>47</v>
      </c>
      <c r="B50" s="182"/>
      <c r="C50" s="182"/>
      <c r="D50" s="182"/>
      <c r="E50" s="182"/>
      <c r="F50" s="271" t="s">
        <v>48</v>
      </c>
      <c r="G50" s="269">
        <v>135000</v>
      </c>
      <c r="H50" s="176"/>
    </row>
    <row r="51" spans="1:8" ht="19.899999999999999" customHeight="1">
      <c r="A51" s="181" t="s">
        <v>49</v>
      </c>
      <c r="B51" s="182"/>
      <c r="C51" s="182"/>
      <c r="D51" s="182"/>
      <c r="E51" s="182"/>
      <c r="F51" s="254">
        <v>40450</v>
      </c>
      <c r="G51" s="269">
        <v>0</v>
      </c>
      <c r="H51" s="176"/>
    </row>
    <row r="52" spans="1:8" ht="19.899999999999999" customHeight="1">
      <c r="A52" s="181" t="s">
        <v>50</v>
      </c>
      <c r="B52" s="182"/>
      <c r="C52" s="182"/>
      <c r="D52" s="182"/>
      <c r="E52" s="182"/>
      <c r="F52" s="271" t="s">
        <v>51</v>
      </c>
      <c r="G52" s="269">
        <v>50000</v>
      </c>
      <c r="H52" s="176"/>
    </row>
    <row r="53" spans="1:8" ht="19.899999999999999" customHeight="1">
      <c r="A53" s="183" t="s">
        <v>52</v>
      </c>
      <c r="B53" s="184"/>
      <c r="C53" s="184"/>
      <c r="D53" s="184"/>
      <c r="E53" s="184"/>
      <c r="F53" s="270" t="s">
        <v>53</v>
      </c>
      <c r="G53" s="269">
        <v>0</v>
      </c>
      <c r="H53" s="176"/>
    </row>
    <row r="54" spans="1:8" ht="19.899999999999999" customHeight="1">
      <c r="A54" s="183" t="s">
        <v>54</v>
      </c>
      <c r="B54" s="184"/>
      <c r="C54" s="184"/>
      <c r="D54" s="184"/>
      <c r="E54" s="184"/>
      <c r="F54" s="271" t="s">
        <v>55</v>
      </c>
      <c r="G54" s="269">
        <v>0</v>
      </c>
      <c r="H54" s="176"/>
    </row>
    <row r="55" spans="1:8" ht="19.899999999999999" customHeight="1">
      <c r="A55" s="183" t="s">
        <v>56</v>
      </c>
      <c r="B55" s="184"/>
      <c r="C55" s="184"/>
      <c r="D55" s="184"/>
      <c r="E55" s="184"/>
      <c r="F55" s="270" t="s">
        <v>57</v>
      </c>
      <c r="G55" s="269">
        <v>0</v>
      </c>
      <c r="H55" s="176"/>
    </row>
    <row r="56" spans="1:8" ht="19.899999999999999" customHeight="1">
      <c r="A56" s="183" t="s">
        <v>58</v>
      </c>
      <c r="B56" s="184"/>
      <c r="C56" s="184"/>
      <c r="D56" s="184"/>
      <c r="E56" s="184"/>
      <c r="F56" s="271" t="s">
        <v>59</v>
      </c>
      <c r="G56" s="269">
        <v>0</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0</v>
      </c>
      <c r="H58" s="176"/>
    </row>
    <row r="59" spans="1:8" ht="19.899999999999999" customHeight="1">
      <c r="A59" s="183" t="s">
        <v>64</v>
      </c>
      <c r="B59" s="184"/>
      <c r="C59" s="184"/>
      <c r="D59" s="184"/>
      <c r="E59" s="184"/>
      <c r="F59" s="271" t="s">
        <v>65</v>
      </c>
      <c r="G59" s="269">
        <v>39369</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0</v>
      </c>
      <c r="H61" s="176"/>
    </row>
    <row r="62" spans="1:8" ht="19.899999999999999" customHeight="1">
      <c r="A62" s="181"/>
      <c r="B62" s="182"/>
      <c r="C62" s="182"/>
      <c r="D62" s="182"/>
      <c r="E62" s="182"/>
      <c r="F62" s="256"/>
      <c r="G62" s="386"/>
      <c r="H62" s="176"/>
    </row>
    <row r="63" spans="1:8" ht="19.899999999999999" customHeight="1">
      <c r="A63" s="186" t="s">
        <v>70</v>
      </c>
      <c r="B63" s="182"/>
      <c r="C63" s="182"/>
      <c r="D63" s="182"/>
      <c r="E63" s="182"/>
      <c r="F63" s="256"/>
      <c r="G63" s="273">
        <v>3165000</v>
      </c>
      <c r="H63" s="176"/>
    </row>
    <row r="64" spans="1:8" ht="19.899999999999999" customHeight="1">
      <c r="A64" s="181"/>
      <c r="B64" s="182"/>
      <c r="C64" s="182"/>
      <c r="D64" s="182"/>
      <c r="E64" s="182"/>
      <c r="F64" s="256"/>
      <c r="G64" s="264"/>
      <c r="H64" s="176"/>
    </row>
    <row r="65" spans="1:8" ht="19.899999999999999" customHeight="1">
      <c r="A65" s="1199" t="s">
        <v>71</v>
      </c>
      <c r="B65" s="1200"/>
      <c r="C65" s="1200"/>
      <c r="D65" s="1200"/>
      <c r="E65" s="1200"/>
      <c r="F65" s="1201"/>
      <c r="G65" s="387"/>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0</v>
      </c>
      <c r="H67" s="176"/>
    </row>
    <row r="68" spans="1:8" ht="19.899999999999999" customHeight="1">
      <c r="A68" s="181" t="s">
        <v>74</v>
      </c>
      <c r="B68" s="182"/>
      <c r="C68" s="182"/>
      <c r="D68" s="182"/>
      <c r="E68" s="182"/>
      <c r="F68" s="256" t="s">
        <v>75</v>
      </c>
      <c r="G68" s="269">
        <v>410000</v>
      </c>
      <c r="H68" s="176"/>
    </row>
    <row r="69" spans="1:8" ht="19.899999999999999" customHeight="1">
      <c r="A69" s="181" t="s">
        <v>76</v>
      </c>
      <c r="B69" s="182"/>
      <c r="C69" s="182"/>
      <c r="D69" s="182"/>
      <c r="E69" s="182"/>
      <c r="F69" s="256" t="s">
        <v>77</v>
      </c>
      <c r="G69" s="269">
        <v>0</v>
      </c>
      <c r="H69" s="176"/>
    </row>
    <row r="70" spans="1:8" ht="19.899999999999999" customHeight="1">
      <c r="A70" s="181"/>
      <c r="B70" s="182"/>
      <c r="C70" s="182"/>
      <c r="D70" s="182"/>
      <c r="E70" s="182"/>
      <c r="F70" s="256"/>
      <c r="G70" s="388"/>
      <c r="H70" s="176"/>
    </row>
    <row r="71" spans="1:8" ht="19.899999999999999" customHeight="1">
      <c r="A71" s="186" t="s">
        <v>78</v>
      </c>
      <c r="B71" s="182"/>
      <c r="C71" s="182"/>
      <c r="D71" s="182"/>
      <c r="E71" s="182"/>
      <c r="F71" s="256"/>
      <c r="G71" s="274">
        <v>410000</v>
      </c>
      <c r="H71" s="176"/>
    </row>
    <row r="72" spans="1:8" ht="19.899999999999999" customHeight="1">
      <c r="A72" s="251"/>
      <c r="B72" s="275"/>
      <c r="C72" s="275"/>
      <c r="D72" s="275"/>
      <c r="E72" s="275"/>
      <c r="F72" s="276"/>
      <c r="G72" s="389"/>
      <c r="H72" s="176"/>
    </row>
    <row r="73" spans="1:8" ht="19.899999999999999" customHeight="1">
      <c r="A73" s="1199" t="s">
        <v>79</v>
      </c>
      <c r="B73" s="1200"/>
      <c r="C73" s="1200"/>
      <c r="D73" s="1200"/>
      <c r="E73" s="1200"/>
      <c r="F73" s="1201"/>
      <c r="G73" s="390"/>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v>9850246</v>
      </c>
      <c r="H75" s="176"/>
    </row>
    <row r="76" spans="1:8" ht="19.899999999999999" customHeight="1">
      <c r="A76" s="181" t="s">
        <v>82</v>
      </c>
      <c r="B76" s="182"/>
      <c r="C76" s="182"/>
      <c r="D76" s="182"/>
      <c r="E76" s="182"/>
      <c r="F76" s="259">
        <v>42130</v>
      </c>
      <c r="G76" s="279">
        <v>0</v>
      </c>
      <c r="H76" s="176"/>
    </row>
    <row r="77" spans="1:8" ht="19.899999999999999" customHeight="1">
      <c r="A77" s="194" t="s">
        <v>83</v>
      </c>
      <c r="B77" s="195"/>
      <c r="C77" s="195"/>
      <c r="D77" s="195"/>
      <c r="E77" s="195"/>
      <c r="F77" s="280" t="s">
        <v>84</v>
      </c>
      <c r="G77" s="281">
        <v>0</v>
      </c>
      <c r="H77" s="176"/>
    </row>
    <row r="78" spans="1:8" ht="19.899999999999999" customHeight="1">
      <c r="A78" s="194" t="s">
        <v>85</v>
      </c>
      <c r="B78" s="195"/>
      <c r="C78" s="195"/>
      <c r="D78" s="195"/>
      <c r="E78" s="195"/>
      <c r="F78" s="280" t="s">
        <v>86</v>
      </c>
      <c r="G78" s="279">
        <v>399945</v>
      </c>
      <c r="H78" s="176"/>
    </row>
    <row r="79" spans="1:8" ht="19.899999999999999" customHeight="1">
      <c r="A79" s="181" t="s">
        <v>87</v>
      </c>
      <c r="B79" s="182"/>
      <c r="C79" s="182"/>
      <c r="D79" s="182"/>
      <c r="E79" s="182"/>
      <c r="F79" s="256" t="s">
        <v>88</v>
      </c>
      <c r="G79" s="279">
        <v>0</v>
      </c>
      <c r="H79" s="176"/>
    </row>
    <row r="80" spans="1:8" ht="19.899999999999999" customHeight="1">
      <c r="A80" s="181" t="s">
        <v>89</v>
      </c>
      <c r="B80" s="182"/>
      <c r="C80" s="182"/>
      <c r="D80" s="182"/>
      <c r="E80" s="182"/>
      <c r="F80" s="256" t="s">
        <v>90</v>
      </c>
      <c r="G80" s="279">
        <v>0</v>
      </c>
      <c r="H80" s="176"/>
    </row>
    <row r="81" spans="1:10" ht="19.899999999999999" customHeight="1">
      <c r="A81" s="181" t="s">
        <v>91</v>
      </c>
      <c r="B81" s="182"/>
      <c r="C81" s="182"/>
      <c r="D81" s="182"/>
      <c r="E81" s="182"/>
      <c r="F81" s="256" t="s">
        <v>92</v>
      </c>
      <c r="G81" s="278">
        <v>1992434</v>
      </c>
      <c r="H81" s="176"/>
    </row>
    <row r="82" spans="1:10" ht="19.899999999999999" customHeight="1">
      <c r="A82" s="196" t="s">
        <v>93</v>
      </c>
      <c r="B82" s="197"/>
      <c r="C82" s="197"/>
      <c r="D82" s="197"/>
      <c r="E82" s="197"/>
      <c r="F82" s="277" t="s">
        <v>94</v>
      </c>
      <c r="G82" s="279">
        <v>0</v>
      </c>
      <c r="H82" s="176"/>
    </row>
    <row r="83" spans="1:10" ht="19.899999999999999" customHeight="1">
      <c r="A83" s="181" t="s">
        <v>95</v>
      </c>
      <c r="B83" s="182"/>
      <c r="C83" s="182"/>
      <c r="D83" s="182"/>
      <c r="E83" s="182"/>
      <c r="F83" s="256" t="s">
        <v>96</v>
      </c>
      <c r="G83" s="279">
        <v>0</v>
      </c>
      <c r="H83" s="176"/>
    </row>
    <row r="84" spans="1:10" ht="19.899999999999999" customHeight="1">
      <c r="A84" s="181"/>
      <c r="B84" s="182"/>
      <c r="C84" s="182"/>
      <c r="D84" s="182"/>
      <c r="E84" s="182"/>
      <c r="F84" s="256"/>
      <c r="G84" s="391"/>
      <c r="H84" s="176"/>
    </row>
    <row r="85" spans="1:10" ht="19.899999999999999" customHeight="1">
      <c r="A85" s="186" t="s">
        <v>97</v>
      </c>
      <c r="B85" s="182"/>
      <c r="C85" s="182"/>
      <c r="D85" s="182"/>
      <c r="E85" s="182"/>
      <c r="F85" s="256"/>
      <c r="G85" s="282">
        <v>12242625</v>
      </c>
      <c r="H85" s="176"/>
    </row>
    <row r="86" spans="1:10" ht="19.899999999999999" customHeight="1">
      <c r="A86" s="251"/>
      <c r="B86" s="275"/>
      <c r="C86" s="275"/>
      <c r="D86" s="275"/>
      <c r="E86" s="275"/>
      <c r="F86" s="276"/>
      <c r="G86" s="389"/>
      <c r="H86" s="176"/>
    </row>
    <row r="87" spans="1:10" ht="19.899999999999999" customHeight="1">
      <c r="A87" s="1202" t="s">
        <v>98</v>
      </c>
      <c r="B87" s="1203"/>
      <c r="C87" s="1203"/>
      <c r="D87" s="1203"/>
      <c r="E87" s="1203"/>
      <c r="F87" s="1204"/>
      <c r="G87" s="390"/>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3">
        <v>0</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8000</v>
      </c>
      <c r="H92" s="176"/>
    </row>
    <row r="93" spans="1:10" ht="19.899999999999999" customHeight="1">
      <c r="A93" s="392"/>
      <c r="B93" s="393"/>
      <c r="C93" s="393"/>
      <c r="D93" s="393"/>
      <c r="E93" s="393"/>
      <c r="F93" s="394"/>
      <c r="G93" s="391"/>
      <c r="H93" s="176"/>
    </row>
    <row r="94" spans="1:10" ht="19.899999999999999" customHeight="1">
      <c r="A94" s="186" t="s">
        <v>105</v>
      </c>
      <c r="B94" s="182"/>
      <c r="C94" s="182"/>
      <c r="D94" s="182"/>
      <c r="E94" s="182"/>
      <c r="F94" s="285"/>
      <c r="G94" s="253">
        <v>8000</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395"/>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0</v>
      </c>
      <c r="H98" s="176"/>
    </row>
    <row r="99" spans="1:8" ht="19.899999999999999" customHeight="1">
      <c r="A99" s="181" t="s">
        <v>109</v>
      </c>
      <c r="B99" s="182"/>
      <c r="C99" s="182"/>
      <c r="D99" s="182"/>
      <c r="E99" s="182"/>
      <c r="F99" s="256" t="s">
        <v>110</v>
      </c>
      <c r="G99" s="288">
        <v>0</v>
      </c>
      <c r="H99" s="176"/>
    </row>
    <row r="100" spans="1:8" ht="19.899999999999999" customHeight="1">
      <c r="A100" s="183" t="s">
        <v>111</v>
      </c>
      <c r="B100" s="184"/>
      <c r="C100" s="184"/>
      <c r="D100" s="184"/>
      <c r="E100" s="184"/>
      <c r="F100" s="289">
        <v>44400</v>
      </c>
      <c r="G100" s="290">
        <v>0</v>
      </c>
      <c r="H100" s="176"/>
    </row>
    <row r="101" spans="1:8" ht="19.899999999999999" customHeight="1">
      <c r="A101" s="181" t="s">
        <v>112</v>
      </c>
      <c r="B101" s="182"/>
      <c r="C101" s="182"/>
      <c r="D101" s="182"/>
      <c r="E101" s="182"/>
      <c r="F101" s="256" t="s">
        <v>113</v>
      </c>
      <c r="G101" s="288">
        <v>0</v>
      </c>
      <c r="H101" s="176"/>
    </row>
    <row r="102" spans="1:8" ht="19.899999999999999" customHeight="1">
      <c r="A102" s="181"/>
      <c r="B102" s="182"/>
      <c r="C102" s="182"/>
      <c r="D102" s="182"/>
      <c r="E102" s="182"/>
      <c r="F102" s="256"/>
      <c r="G102" s="396"/>
      <c r="H102" s="176"/>
    </row>
    <row r="103" spans="1:8" ht="19.899999999999999" customHeight="1">
      <c r="A103" s="186" t="s">
        <v>114</v>
      </c>
      <c r="B103" s="182"/>
      <c r="C103" s="182"/>
      <c r="D103" s="182"/>
      <c r="E103" s="182"/>
      <c r="F103" s="256"/>
      <c r="G103" s="253">
        <v>0</v>
      </c>
      <c r="H103" s="176"/>
    </row>
    <row r="104" spans="1:8" ht="19.899999999999999" customHeight="1">
      <c r="A104" s="181"/>
      <c r="B104" s="182"/>
      <c r="C104" s="182"/>
      <c r="D104" s="182"/>
      <c r="E104" s="182"/>
      <c r="F104" s="256"/>
      <c r="G104" s="286"/>
      <c r="H104" s="176"/>
    </row>
    <row r="105" spans="1:8" ht="19.899999999999999" customHeight="1">
      <c r="A105" s="1205" t="s">
        <v>115</v>
      </c>
      <c r="B105" s="1206"/>
      <c r="C105" s="1206"/>
      <c r="D105" s="1206"/>
      <c r="E105" s="1206"/>
      <c r="F105" s="1207"/>
      <c r="G105" s="397"/>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0</v>
      </c>
      <c r="H107" s="176"/>
    </row>
    <row r="108" spans="1:8" ht="19.899999999999999" customHeight="1">
      <c r="A108" s="181" t="s">
        <v>118</v>
      </c>
      <c r="B108" s="182"/>
      <c r="C108" s="182"/>
      <c r="D108" s="182"/>
      <c r="E108" s="182"/>
      <c r="F108" s="256" t="s">
        <v>119</v>
      </c>
      <c r="G108" s="291">
        <v>8000</v>
      </c>
      <c r="H108" s="176"/>
    </row>
    <row r="109" spans="1:8" ht="19.899999999999999" customHeight="1">
      <c r="A109" s="181" t="s">
        <v>120</v>
      </c>
      <c r="B109" s="182"/>
      <c r="C109" s="182"/>
      <c r="D109" s="182"/>
      <c r="E109" s="182"/>
      <c r="F109" s="256" t="s">
        <v>121</v>
      </c>
      <c r="G109" s="291">
        <v>50000</v>
      </c>
      <c r="H109" s="176"/>
    </row>
    <row r="110" spans="1:8" ht="19.899999999999999" customHeight="1">
      <c r="A110" s="181" t="s">
        <v>122</v>
      </c>
      <c r="B110" s="182"/>
      <c r="C110" s="182"/>
      <c r="D110" s="182"/>
      <c r="E110" s="182"/>
      <c r="F110" s="256" t="s">
        <v>123</v>
      </c>
      <c r="G110" s="291">
        <v>13000</v>
      </c>
      <c r="H110" s="176"/>
    </row>
    <row r="111" spans="1:8" ht="19.899999999999999" customHeight="1">
      <c r="A111" s="181" t="s">
        <v>124</v>
      </c>
      <c r="B111" s="182"/>
      <c r="C111" s="182"/>
      <c r="D111" s="182"/>
      <c r="E111" s="182"/>
      <c r="F111" s="256" t="s">
        <v>125</v>
      </c>
      <c r="G111" s="291">
        <v>0</v>
      </c>
      <c r="H111" s="176"/>
    </row>
    <row r="112" spans="1:8" ht="19.899999999999999" customHeight="1">
      <c r="A112" s="181"/>
      <c r="B112" s="182"/>
      <c r="C112" s="182"/>
      <c r="D112" s="182"/>
      <c r="E112" s="182"/>
      <c r="F112" s="256"/>
      <c r="G112" s="398"/>
      <c r="H112" s="176"/>
    </row>
    <row r="113" spans="1:8" ht="19.899999999999999" customHeight="1">
      <c r="A113" s="292" t="s">
        <v>126</v>
      </c>
      <c r="B113" s="293"/>
      <c r="C113" s="293"/>
      <c r="D113" s="293"/>
      <c r="E113" s="293"/>
      <c r="F113" s="294"/>
      <c r="G113" s="253">
        <v>71000</v>
      </c>
      <c r="H113" s="176"/>
    </row>
    <row r="114" spans="1:8" ht="19.899999999999999" customHeight="1">
      <c r="A114" s="181"/>
      <c r="B114" s="182"/>
      <c r="C114" s="182"/>
      <c r="D114" s="182"/>
      <c r="E114" s="182"/>
      <c r="F114" s="203"/>
      <c r="G114" s="204"/>
      <c r="H114" s="176"/>
    </row>
    <row r="115" spans="1:8" ht="19.899999999999999" customHeight="1">
      <c r="A115" s="252" t="s">
        <v>127</v>
      </c>
      <c r="B115" s="295"/>
      <c r="C115" s="295"/>
      <c r="D115" s="295"/>
      <c r="E115" s="295"/>
      <c r="F115" s="296" t="s">
        <v>128</v>
      </c>
      <c r="G115" s="297">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253">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399"/>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3">
        <v>110000</v>
      </c>
      <c r="H121" s="176"/>
    </row>
    <row r="122" spans="1:8" ht="19.899999999999999" customHeight="1">
      <c r="A122" s="181" t="s">
        <v>133</v>
      </c>
      <c r="B122" s="182"/>
      <c r="C122" s="182"/>
      <c r="D122" s="182"/>
      <c r="E122" s="182"/>
      <c r="F122" s="256" t="s">
        <v>134</v>
      </c>
      <c r="G122" s="291">
        <v>0</v>
      </c>
      <c r="H122" s="176"/>
    </row>
    <row r="123" spans="1:8" ht="19.899999999999999" customHeight="1">
      <c r="A123" s="181" t="s">
        <v>135</v>
      </c>
      <c r="B123" s="182"/>
      <c r="C123" s="182"/>
      <c r="D123" s="182"/>
      <c r="E123" s="182"/>
      <c r="F123" s="256" t="s">
        <v>136</v>
      </c>
      <c r="G123" s="291">
        <v>0</v>
      </c>
      <c r="H123" s="176"/>
    </row>
    <row r="124" spans="1:8" ht="19.899999999999999" customHeight="1">
      <c r="A124" s="181" t="s">
        <v>137</v>
      </c>
      <c r="B124" s="182"/>
      <c r="C124" s="182"/>
      <c r="D124" s="182"/>
      <c r="E124" s="182"/>
      <c r="F124" s="256" t="s">
        <v>138</v>
      </c>
      <c r="G124" s="291">
        <v>20000</v>
      </c>
      <c r="H124" s="176"/>
    </row>
    <row r="125" spans="1:8" ht="19.899999999999999" customHeight="1">
      <c r="A125" s="181"/>
      <c r="B125" s="182"/>
      <c r="C125" s="182"/>
      <c r="D125" s="182"/>
      <c r="E125" s="182"/>
      <c r="F125" s="256"/>
      <c r="G125" s="398"/>
      <c r="H125" s="176"/>
    </row>
    <row r="126" spans="1:8" ht="19.899999999999999" customHeight="1">
      <c r="A126" s="186" t="s">
        <v>139</v>
      </c>
      <c r="B126" s="182"/>
      <c r="C126" s="182"/>
      <c r="D126" s="182"/>
      <c r="E126" s="182"/>
      <c r="F126" s="256"/>
      <c r="G126" s="199">
        <v>130000</v>
      </c>
      <c r="H126" s="176"/>
    </row>
    <row r="127" spans="1:8" ht="19.899999999999999" customHeight="1">
      <c r="A127" s="181"/>
      <c r="B127" s="182"/>
      <c r="C127" s="182"/>
      <c r="D127" s="182"/>
      <c r="E127" s="182"/>
      <c r="F127" s="256"/>
      <c r="G127" s="286"/>
      <c r="H127" s="176"/>
    </row>
    <row r="128" spans="1:8" ht="19.899999999999999" customHeight="1">
      <c r="A128" s="1208" t="s">
        <v>140</v>
      </c>
      <c r="B128" s="1209"/>
      <c r="C128" s="1209"/>
      <c r="D128" s="1209"/>
      <c r="E128" s="1209"/>
      <c r="F128" s="1210"/>
      <c r="G128" s="400"/>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0</v>
      </c>
      <c r="H131" s="176"/>
    </row>
    <row r="132" spans="1:8" ht="19.899999999999999" customHeight="1">
      <c r="A132" s="183" t="s">
        <v>145</v>
      </c>
      <c r="B132" s="184"/>
      <c r="C132" s="184"/>
      <c r="D132" s="212"/>
      <c r="E132" s="189"/>
      <c r="F132" s="300">
        <v>49230</v>
      </c>
      <c r="G132" s="301">
        <v>73375</v>
      </c>
      <c r="H132" s="176"/>
    </row>
    <row r="133" spans="1:8" ht="19.899999999999999" customHeight="1">
      <c r="A133" s="183" t="s">
        <v>146</v>
      </c>
      <c r="B133" s="184"/>
      <c r="C133" s="184"/>
      <c r="D133" s="212"/>
      <c r="E133" s="189"/>
      <c r="F133" s="300">
        <v>49240</v>
      </c>
      <c r="G133" s="288">
        <v>0</v>
      </c>
      <c r="H133" s="176"/>
    </row>
    <row r="134" spans="1:8" ht="19.899999999999999" customHeight="1">
      <c r="A134" s="181" t="s">
        <v>147</v>
      </c>
      <c r="B134" s="182"/>
      <c r="C134" s="182"/>
      <c r="D134" s="182"/>
      <c r="E134" s="182"/>
      <c r="F134" s="256" t="s">
        <v>148</v>
      </c>
      <c r="G134" s="288">
        <v>0</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0</v>
      </c>
      <c r="H136" s="176"/>
    </row>
    <row r="137" spans="1:8" ht="19.899999999999999" customHeight="1">
      <c r="A137" s="181" t="s">
        <v>152</v>
      </c>
      <c r="B137" s="182"/>
      <c r="C137" s="182"/>
      <c r="D137" s="182"/>
      <c r="E137" s="182"/>
      <c r="F137" s="256" t="s">
        <v>153</v>
      </c>
      <c r="G137" s="288">
        <v>0</v>
      </c>
      <c r="H137" s="176"/>
    </row>
    <row r="138" spans="1:8" ht="19.899999999999999" customHeight="1">
      <c r="A138" s="181"/>
      <c r="B138" s="182"/>
      <c r="C138" s="182"/>
      <c r="D138" s="182"/>
      <c r="E138" s="182"/>
      <c r="F138" s="256"/>
      <c r="G138" s="401"/>
      <c r="H138" s="176"/>
    </row>
    <row r="139" spans="1:8" ht="19.899999999999999" customHeight="1">
      <c r="A139" s="186" t="s">
        <v>154</v>
      </c>
      <c r="B139" s="182"/>
      <c r="C139" s="182"/>
      <c r="D139" s="182"/>
      <c r="E139" s="182"/>
      <c r="F139" s="256"/>
      <c r="G139" s="199">
        <v>73375</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v>16100000</v>
      </c>
      <c r="H141" s="176"/>
    </row>
    <row r="142" spans="1:8" ht="19.899999999999999" customHeight="1" thickTop="1">
      <c r="A142" s="191"/>
      <c r="B142" s="192"/>
      <c r="C142" s="192"/>
      <c r="D142" s="192"/>
      <c r="E142" s="192"/>
      <c r="F142" s="217"/>
      <c r="G142" s="218"/>
      <c r="H142" s="176"/>
    </row>
    <row r="143" spans="1:8" ht="19.899999999999999" customHeight="1">
      <c r="A143" s="1211" t="s">
        <v>156</v>
      </c>
      <c r="B143" s="1212"/>
      <c r="C143" s="1212"/>
      <c r="D143" s="1212"/>
      <c r="E143" s="1212"/>
      <c r="F143" s="1213"/>
      <c r="G143" s="219"/>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456558</v>
      </c>
      <c r="H145" s="176"/>
    </row>
    <row r="146" spans="1:8" ht="19.899999999999999" customHeight="1">
      <c r="A146" s="181" t="s">
        <v>159</v>
      </c>
      <c r="B146" s="176"/>
      <c r="C146" s="176"/>
      <c r="D146" s="176"/>
      <c r="E146" s="176"/>
      <c r="F146" s="256" t="s">
        <v>160</v>
      </c>
      <c r="G146" s="307">
        <v>694159</v>
      </c>
      <c r="H146" s="176"/>
    </row>
    <row r="147" spans="1:8" ht="19.899999999999999" customHeight="1">
      <c r="A147" s="181" t="s">
        <v>161</v>
      </c>
      <c r="B147" s="176"/>
      <c r="C147" s="176"/>
      <c r="D147" s="176"/>
      <c r="E147" s="176"/>
      <c r="F147" s="256" t="s">
        <v>162</v>
      </c>
      <c r="G147" s="307">
        <v>1130649</v>
      </c>
      <c r="H147" s="176"/>
    </row>
    <row r="148" spans="1:8" ht="19.899999999999999" customHeight="1">
      <c r="A148" s="181" t="s">
        <v>163</v>
      </c>
      <c r="B148" s="176"/>
      <c r="C148" s="176"/>
      <c r="D148" s="176"/>
      <c r="E148" s="176"/>
      <c r="F148" s="256" t="s">
        <v>164</v>
      </c>
      <c r="G148" s="307">
        <v>0</v>
      </c>
      <c r="H148" s="176"/>
    </row>
    <row r="149" spans="1:8" ht="19.899999999999999" customHeight="1">
      <c r="A149" s="181" t="s">
        <v>165</v>
      </c>
      <c r="B149" s="176"/>
      <c r="C149" s="176"/>
      <c r="D149" s="176"/>
      <c r="E149" s="176"/>
      <c r="F149" s="256" t="s">
        <v>166</v>
      </c>
      <c r="G149" s="307">
        <v>0</v>
      </c>
      <c r="H149" s="176"/>
    </row>
    <row r="150" spans="1:8" ht="19.899999999999999" customHeight="1">
      <c r="A150" s="181" t="s">
        <v>167</v>
      </c>
      <c r="B150" s="182"/>
      <c r="C150" s="182"/>
      <c r="D150" s="182"/>
      <c r="E150" s="182"/>
      <c r="F150" s="256" t="s">
        <v>168</v>
      </c>
      <c r="G150" s="307">
        <v>2717874</v>
      </c>
      <c r="H150" s="176"/>
    </row>
    <row r="151" spans="1:8" ht="19.899999999999999" customHeight="1">
      <c r="A151" s="181" t="s">
        <v>169</v>
      </c>
      <c r="B151" s="182"/>
      <c r="C151" s="182"/>
      <c r="D151" s="182"/>
      <c r="E151" s="182"/>
      <c r="F151" s="256" t="s">
        <v>170</v>
      </c>
      <c r="G151" s="307">
        <v>290000</v>
      </c>
      <c r="H151" s="176"/>
    </row>
    <row r="152" spans="1:8" ht="19.899999999999999" customHeight="1">
      <c r="A152" s="181" t="s">
        <v>171</v>
      </c>
      <c r="B152" s="182"/>
      <c r="C152" s="182"/>
      <c r="D152" s="182"/>
      <c r="E152" s="182"/>
      <c r="F152" s="256" t="s">
        <v>172</v>
      </c>
      <c r="G152" s="307">
        <v>4000</v>
      </c>
      <c r="H152" s="176"/>
    </row>
    <row r="153" spans="1:8" ht="19.899999999999999" customHeight="1">
      <c r="A153" s="181" t="s">
        <v>173</v>
      </c>
      <c r="B153" s="182"/>
      <c r="C153" s="182"/>
      <c r="D153" s="182"/>
      <c r="E153" s="182"/>
      <c r="F153" s="256" t="s">
        <v>174</v>
      </c>
      <c r="G153" s="307">
        <v>127168</v>
      </c>
      <c r="H153" s="176"/>
    </row>
    <row r="154" spans="1:8" ht="19.899999999999999" customHeight="1">
      <c r="A154" s="181" t="s">
        <v>175</v>
      </c>
      <c r="B154" s="182"/>
      <c r="C154" s="182"/>
      <c r="D154" s="182"/>
      <c r="E154" s="182"/>
      <c r="F154" s="256" t="s">
        <v>176</v>
      </c>
      <c r="G154" s="307">
        <v>0</v>
      </c>
      <c r="H154" s="176"/>
    </row>
    <row r="155" spans="1:8" ht="19.899999999999999" customHeight="1">
      <c r="A155" s="181" t="s">
        <v>177</v>
      </c>
      <c r="B155" s="182"/>
      <c r="C155" s="182"/>
      <c r="D155" s="182"/>
      <c r="E155" s="182"/>
      <c r="F155" s="259">
        <v>52500</v>
      </c>
      <c r="G155" s="307">
        <v>0</v>
      </c>
      <c r="H155" s="176"/>
    </row>
    <row r="156" spans="1:8" ht="19.899999999999999" customHeight="1">
      <c r="A156" s="181" t="s">
        <v>178</v>
      </c>
      <c r="B156" s="182"/>
      <c r="C156" s="182"/>
      <c r="D156" s="182"/>
      <c r="E156" s="182"/>
      <c r="F156" s="256" t="s">
        <v>179</v>
      </c>
      <c r="G156" s="307">
        <v>0</v>
      </c>
      <c r="H156" s="176"/>
    </row>
    <row r="157" spans="1:8" ht="19.899999999999999" customHeight="1">
      <c r="A157" s="181" t="s">
        <v>180</v>
      </c>
      <c r="B157" s="182"/>
      <c r="C157" s="182"/>
      <c r="D157" s="182"/>
      <c r="E157" s="182"/>
      <c r="F157" s="256" t="s">
        <v>181</v>
      </c>
      <c r="G157" s="307">
        <v>0</v>
      </c>
      <c r="H157" s="176"/>
    </row>
    <row r="158" spans="1:8" ht="19.899999999999999" customHeight="1">
      <c r="A158" s="181" t="s">
        <v>182</v>
      </c>
      <c r="B158" s="182"/>
      <c r="C158" s="182"/>
      <c r="D158" s="182"/>
      <c r="E158" s="182"/>
      <c r="F158" s="256" t="s">
        <v>183</v>
      </c>
      <c r="G158" s="307">
        <v>0</v>
      </c>
      <c r="H158" s="176"/>
    </row>
    <row r="159" spans="1:8" ht="19.899999999999999" customHeight="1">
      <c r="A159" s="181" t="s">
        <v>184</v>
      </c>
      <c r="B159" s="182"/>
      <c r="C159" s="182"/>
      <c r="D159" s="182"/>
      <c r="E159" s="182"/>
      <c r="F159" s="256" t="s">
        <v>185</v>
      </c>
      <c r="G159" s="307">
        <v>0</v>
      </c>
      <c r="H159" s="176"/>
    </row>
    <row r="160" spans="1:8" ht="19.899999999999999" customHeight="1">
      <c r="A160" s="181" t="s">
        <v>186</v>
      </c>
      <c r="B160" s="182"/>
      <c r="C160" s="182"/>
      <c r="D160" s="182"/>
      <c r="E160" s="182"/>
      <c r="F160" s="256" t="s">
        <v>187</v>
      </c>
      <c r="G160" s="307">
        <v>1381407</v>
      </c>
      <c r="H160" s="176"/>
    </row>
    <row r="161" spans="1:8" ht="19.899999999999999" customHeight="1">
      <c r="A161" s="181" t="s">
        <v>188</v>
      </c>
      <c r="B161" s="182"/>
      <c r="C161" s="182"/>
      <c r="D161" s="182"/>
      <c r="E161" s="182"/>
      <c r="F161" s="256" t="s">
        <v>189</v>
      </c>
      <c r="G161" s="307">
        <v>6000</v>
      </c>
      <c r="H161" s="176"/>
    </row>
    <row r="162" spans="1:8" ht="19.899999999999999" customHeight="1">
      <c r="A162" s="181" t="s">
        <v>190</v>
      </c>
      <c r="B162" s="182"/>
      <c r="C162" s="182"/>
      <c r="D162" s="182"/>
      <c r="E162" s="182"/>
      <c r="F162" s="256" t="s">
        <v>191</v>
      </c>
      <c r="G162" s="307">
        <v>0</v>
      </c>
      <c r="H162" s="176"/>
    </row>
    <row r="163" spans="1:8" ht="19.899999999999999" customHeight="1">
      <c r="A163" s="181" t="s">
        <v>192</v>
      </c>
      <c r="B163" s="182"/>
      <c r="C163" s="182"/>
      <c r="D163" s="182"/>
      <c r="E163" s="182"/>
      <c r="F163" s="256" t="s">
        <v>193</v>
      </c>
      <c r="G163" s="307">
        <v>0</v>
      </c>
      <c r="H163" s="176"/>
    </row>
    <row r="164" spans="1:8" ht="19.899999999999999" customHeight="1">
      <c r="A164" s="181" t="s">
        <v>194</v>
      </c>
      <c r="B164" s="182"/>
      <c r="C164" s="182"/>
      <c r="D164" s="182"/>
      <c r="E164" s="182"/>
      <c r="F164" s="256" t="s">
        <v>195</v>
      </c>
      <c r="G164" s="307">
        <v>0</v>
      </c>
      <c r="H164" s="176"/>
    </row>
    <row r="165" spans="1:8" ht="19.899999999999999" customHeight="1">
      <c r="A165" s="181" t="s">
        <v>196</v>
      </c>
      <c r="B165" s="182"/>
      <c r="C165" s="182"/>
      <c r="D165" s="182"/>
      <c r="E165" s="182"/>
      <c r="F165" s="256" t="s">
        <v>197</v>
      </c>
      <c r="G165" s="307">
        <v>1635582</v>
      </c>
      <c r="H165" s="176"/>
    </row>
    <row r="166" spans="1:8" ht="19.899999999999999" customHeight="1">
      <c r="A166" s="181" t="s">
        <v>198</v>
      </c>
      <c r="B166" s="182"/>
      <c r="C166" s="182"/>
      <c r="D166" s="182"/>
      <c r="E166" s="182"/>
      <c r="F166" s="256" t="s">
        <v>199</v>
      </c>
      <c r="G166" s="307">
        <v>40000</v>
      </c>
      <c r="H166" s="176"/>
    </row>
    <row r="167" spans="1:8" ht="19.899999999999999" customHeight="1">
      <c r="A167" s="181" t="s">
        <v>200</v>
      </c>
      <c r="B167" s="182"/>
      <c r="C167" s="182"/>
      <c r="D167" s="182"/>
      <c r="E167" s="182"/>
      <c r="F167" s="256" t="s">
        <v>201</v>
      </c>
      <c r="G167" s="307">
        <v>84691</v>
      </c>
      <c r="H167" s="176"/>
    </row>
    <row r="168" spans="1:8" ht="19.899999999999999" customHeight="1">
      <c r="A168" s="181" t="s">
        <v>202</v>
      </c>
      <c r="B168" s="182"/>
      <c r="C168" s="182"/>
      <c r="D168" s="182"/>
      <c r="E168" s="182"/>
      <c r="F168" s="256" t="s">
        <v>203</v>
      </c>
      <c r="G168" s="307">
        <v>0</v>
      </c>
      <c r="H168" s="176"/>
    </row>
    <row r="169" spans="1:8" ht="19.899999999999999" customHeight="1">
      <c r="A169" s="181" t="s">
        <v>204</v>
      </c>
      <c r="B169" s="182"/>
      <c r="C169" s="182"/>
      <c r="D169" s="182"/>
      <c r="E169" s="182"/>
      <c r="F169" s="256" t="s">
        <v>205</v>
      </c>
      <c r="G169" s="307">
        <v>780000</v>
      </c>
      <c r="H169" s="176"/>
    </row>
    <row r="170" spans="1:8" ht="19.899999999999999" customHeight="1">
      <c r="A170" s="181" t="s">
        <v>206</v>
      </c>
      <c r="B170" s="182"/>
      <c r="C170" s="182"/>
      <c r="D170" s="182"/>
      <c r="E170" s="182"/>
      <c r="F170" s="259">
        <v>56001</v>
      </c>
      <c r="G170" s="307">
        <v>0</v>
      </c>
      <c r="H170" s="176"/>
    </row>
    <row r="171" spans="1:8" ht="19.899999999999999" customHeight="1">
      <c r="A171" s="181" t="s">
        <v>207</v>
      </c>
      <c r="B171" s="182"/>
      <c r="C171" s="182"/>
      <c r="D171" s="182"/>
      <c r="E171" s="182"/>
      <c r="F171" s="259">
        <v>56002</v>
      </c>
      <c r="G171" s="307">
        <v>0</v>
      </c>
      <c r="H171" s="176"/>
    </row>
    <row r="172" spans="1:8" ht="19.899999999999999" customHeight="1">
      <c r="A172" s="181" t="s">
        <v>208</v>
      </c>
      <c r="B172" s="182"/>
      <c r="C172" s="182"/>
      <c r="D172" s="182"/>
      <c r="E172" s="182"/>
      <c r="F172" s="259">
        <v>56003</v>
      </c>
      <c r="G172" s="307">
        <v>0</v>
      </c>
      <c r="H172" s="176"/>
    </row>
    <row r="173" spans="1:8" ht="19.899999999999999" customHeight="1">
      <c r="A173" s="181" t="s">
        <v>209</v>
      </c>
      <c r="B173" s="182"/>
      <c r="C173" s="182"/>
      <c r="D173" s="182"/>
      <c r="E173" s="182"/>
      <c r="F173" s="308" t="s">
        <v>210</v>
      </c>
      <c r="G173" s="307">
        <v>0</v>
      </c>
      <c r="H173" s="176"/>
    </row>
    <row r="174" spans="1:8" ht="19.899999999999999" customHeight="1">
      <c r="A174" s="181" t="s">
        <v>211</v>
      </c>
      <c r="B174" s="182"/>
      <c r="C174" s="182"/>
      <c r="D174" s="182"/>
      <c r="E174" s="182"/>
      <c r="F174" s="256" t="s">
        <v>212</v>
      </c>
      <c r="G174" s="307">
        <v>0</v>
      </c>
      <c r="H174" s="176"/>
    </row>
    <row r="175" spans="1:8" ht="19.899999999999999" customHeight="1">
      <c r="A175" s="209" t="s">
        <v>213</v>
      </c>
      <c r="B175" s="176"/>
      <c r="C175" s="176"/>
      <c r="D175" s="176"/>
      <c r="E175" s="176"/>
      <c r="F175" s="298" t="s">
        <v>214</v>
      </c>
      <c r="G175" s="307">
        <v>0</v>
      </c>
      <c r="H175" s="176"/>
    </row>
    <row r="176" spans="1:8" ht="19.899999999999999" customHeight="1">
      <c r="A176" s="181" t="s">
        <v>215</v>
      </c>
      <c r="B176" s="182"/>
      <c r="C176" s="182"/>
      <c r="D176" s="182"/>
      <c r="E176" s="182"/>
      <c r="F176" s="256" t="s">
        <v>216</v>
      </c>
      <c r="G176" s="307">
        <v>220000</v>
      </c>
      <c r="H176" s="176"/>
    </row>
    <row r="177" spans="1:8" ht="19.899999999999999" customHeight="1">
      <c r="A177" s="181" t="s">
        <v>217</v>
      </c>
      <c r="B177" s="182"/>
      <c r="C177" s="182"/>
      <c r="D177" s="182"/>
      <c r="E177" s="182"/>
      <c r="F177" s="256" t="s">
        <v>218</v>
      </c>
      <c r="G177" s="307">
        <v>0</v>
      </c>
      <c r="H177" s="176"/>
    </row>
    <row r="178" spans="1:8" ht="19.899999999999999" customHeight="1">
      <c r="A178" s="181" t="s">
        <v>219</v>
      </c>
      <c r="B178" s="182"/>
      <c r="C178" s="182"/>
      <c r="D178" s="182"/>
      <c r="E178" s="182"/>
      <c r="F178" s="256" t="s">
        <v>220</v>
      </c>
      <c r="G178" s="307">
        <v>0</v>
      </c>
      <c r="H178" s="176"/>
    </row>
    <row r="179" spans="1:8" ht="19.899999999999999" customHeight="1">
      <c r="A179" s="181" t="s">
        <v>221</v>
      </c>
      <c r="B179" s="182"/>
      <c r="C179" s="182"/>
      <c r="D179" s="182"/>
      <c r="E179" s="182"/>
      <c r="F179" s="256" t="s">
        <v>222</v>
      </c>
      <c r="G179" s="307">
        <v>0</v>
      </c>
      <c r="H179" s="176"/>
    </row>
    <row r="180" spans="1:8" ht="19.899999999999999" customHeight="1">
      <c r="A180" s="181" t="s">
        <v>223</v>
      </c>
      <c r="B180" s="182"/>
      <c r="C180" s="182"/>
      <c r="D180" s="182"/>
      <c r="E180" s="182"/>
      <c r="F180" s="256" t="s">
        <v>224</v>
      </c>
      <c r="G180" s="307">
        <v>130000</v>
      </c>
      <c r="H180" s="176"/>
    </row>
    <row r="181" spans="1:8" ht="19.899999999999999" customHeight="1">
      <c r="A181" s="181" t="s">
        <v>225</v>
      </c>
      <c r="B181" s="182"/>
      <c r="C181" s="182"/>
      <c r="D181" s="182"/>
      <c r="E181" s="182"/>
      <c r="F181" s="256" t="s">
        <v>226</v>
      </c>
      <c r="G181" s="307">
        <v>0</v>
      </c>
      <c r="H181" s="176"/>
    </row>
    <row r="182" spans="1:8" ht="19.899999999999999" customHeight="1">
      <c r="A182" s="181" t="s">
        <v>227</v>
      </c>
      <c r="B182" s="182"/>
      <c r="C182" s="182"/>
      <c r="D182" s="182"/>
      <c r="E182" s="182"/>
      <c r="F182" s="256" t="s">
        <v>228</v>
      </c>
      <c r="G182" s="307">
        <v>10000</v>
      </c>
      <c r="H182" s="176"/>
    </row>
    <row r="183" spans="1:8" ht="19.899999999999999" customHeight="1">
      <c r="A183" s="181" t="s">
        <v>229</v>
      </c>
      <c r="B183" s="182"/>
      <c r="C183" s="182"/>
      <c r="D183" s="182"/>
      <c r="E183" s="182"/>
      <c r="F183" s="256" t="s">
        <v>230</v>
      </c>
      <c r="G183" s="307">
        <v>607669</v>
      </c>
      <c r="H183" s="176"/>
    </row>
    <row r="184" spans="1:8" ht="19.899999999999999" customHeight="1">
      <c r="A184" s="181" t="s">
        <v>231</v>
      </c>
      <c r="B184" s="182"/>
      <c r="C184" s="182"/>
      <c r="D184" s="182"/>
      <c r="E184" s="182"/>
      <c r="F184" s="256" t="s">
        <v>232</v>
      </c>
      <c r="G184" s="307">
        <v>793832</v>
      </c>
      <c r="H184" s="176"/>
    </row>
    <row r="185" spans="1:8" ht="19.899999999999999" customHeight="1">
      <c r="A185" s="181" t="s">
        <v>233</v>
      </c>
      <c r="B185" s="182"/>
      <c r="C185" s="182"/>
      <c r="D185" s="182"/>
      <c r="E185" s="182"/>
      <c r="F185" s="256" t="s">
        <v>234</v>
      </c>
      <c r="G185" s="307">
        <v>0</v>
      </c>
      <c r="H185" s="176"/>
    </row>
    <row r="186" spans="1:8" ht="19.899999999999999" customHeight="1">
      <c r="A186" s="181" t="s">
        <v>235</v>
      </c>
      <c r="B186" s="182"/>
      <c r="C186" s="182"/>
      <c r="D186" s="182"/>
      <c r="E186" s="182"/>
      <c r="F186" s="256" t="s">
        <v>236</v>
      </c>
      <c r="G186" s="307">
        <v>0</v>
      </c>
      <c r="H186" s="176"/>
    </row>
    <row r="187" spans="1:8" ht="19.899999999999999" customHeight="1">
      <c r="A187" s="181" t="s">
        <v>237</v>
      </c>
      <c r="B187" s="182"/>
      <c r="C187" s="182"/>
      <c r="D187" s="182"/>
      <c r="E187" s="182"/>
      <c r="F187" s="256" t="s">
        <v>238</v>
      </c>
      <c r="G187" s="307">
        <v>0</v>
      </c>
      <c r="H187" s="176"/>
    </row>
    <row r="188" spans="1:8" ht="19.899999999999999" customHeight="1">
      <c r="A188" s="181" t="s">
        <v>239</v>
      </c>
      <c r="B188" s="182"/>
      <c r="C188" s="182"/>
      <c r="D188" s="182"/>
      <c r="E188" s="182"/>
      <c r="F188" s="309">
        <v>59600</v>
      </c>
      <c r="G188" s="307">
        <v>0</v>
      </c>
      <c r="H188" s="176"/>
    </row>
    <row r="189" spans="1:8" ht="19.899999999999999" customHeight="1">
      <c r="A189" s="181" t="s">
        <v>240</v>
      </c>
      <c r="B189" s="182"/>
      <c r="C189" s="182"/>
      <c r="D189" s="182"/>
      <c r="E189" s="182"/>
      <c r="F189" s="256" t="s">
        <v>241</v>
      </c>
      <c r="G189" s="307">
        <v>960411</v>
      </c>
      <c r="H189" s="176"/>
    </row>
    <row r="190" spans="1:8" ht="19.899999999999999" customHeight="1">
      <c r="A190" s="181" t="s">
        <v>242</v>
      </c>
      <c r="B190" s="182"/>
      <c r="C190" s="182"/>
      <c r="D190" s="182"/>
      <c r="E190" s="182"/>
      <c r="F190" s="256" t="s">
        <v>243</v>
      </c>
      <c r="G190" s="307">
        <v>0</v>
      </c>
      <c r="H190" s="176"/>
    </row>
    <row r="191" spans="1:8" ht="19.899999999999999" customHeight="1">
      <c r="A191" s="181" t="s">
        <v>244</v>
      </c>
      <c r="B191" s="182"/>
      <c r="C191" s="182"/>
      <c r="D191" s="182"/>
      <c r="E191" s="182"/>
      <c r="F191" s="256" t="s">
        <v>245</v>
      </c>
      <c r="G191" s="307">
        <v>0</v>
      </c>
      <c r="H191" s="176"/>
    </row>
    <row r="192" spans="1:8" ht="19.899999999999999" customHeight="1">
      <c r="A192" s="181"/>
      <c r="B192" s="182"/>
      <c r="C192" s="182"/>
      <c r="D192" s="182"/>
      <c r="E192" s="182"/>
      <c r="F192" s="256"/>
      <c r="G192" s="402"/>
      <c r="H192" s="176"/>
    </row>
    <row r="193" spans="1:8" ht="19.899999999999999" customHeight="1">
      <c r="A193" s="220" t="s">
        <v>246</v>
      </c>
      <c r="B193" s="221"/>
      <c r="C193" s="221"/>
      <c r="D193" s="221"/>
      <c r="E193" s="221"/>
      <c r="F193" s="222"/>
      <c r="G193" s="223">
        <v>12070000</v>
      </c>
      <c r="H193" s="176"/>
    </row>
    <row r="194" spans="1:8" ht="19.899999999999999" customHeight="1">
      <c r="A194" s="224"/>
      <c r="B194" s="225"/>
      <c r="C194" s="225"/>
      <c r="D194" s="225"/>
      <c r="E194" s="225"/>
      <c r="F194" s="310"/>
      <c r="G194" s="311"/>
      <c r="H194" s="176"/>
    </row>
    <row r="195" spans="1:8" ht="19.899999999999999" customHeight="1">
      <c r="A195" s="403" t="s">
        <v>247</v>
      </c>
      <c r="B195" s="404"/>
      <c r="C195" s="404"/>
      <c r="D195" s="404"/>
      <c r="E195" s="404"/>
      <c r="F195" s="405"/>
      <c r="G195" s="406"/>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300000</v>
      </c>
      <c r="H197" s="176"/>
    </row>
    <row r="198" spans="1:8" ht="19.899999999999999" customHeight="1">
      <c r="A198" s="181" t="s">
        <v>250</v>
      </c>
      <c r="B198" s="182"/>
      <c r="C198" s="182"/>
      <c r="D198" s="182"/>
      <c r="E198" s="182"/>
      <c r="F198" s="256" t="s">
        <v>251</v>
      </c>
      <c r="G198" s="307">
        <v>40000</v>
      </c>
      <c r="H198" s="176"/>
    </row>
    <row r="199" spans="1:8" ht="19.899999999999999" customHeight="1">
      <c r="A199" s="181" t="s">
        <v>252</v>
      </c>
      <c r="B199" s="182"/>
      <c r="C199" s="182"/>
      <c r="D199" s="182"/>
      <c r="E199" s="182"/>
      <c r="F199" s="256" t="s">
        <v>253</v>
      </c>
      <c r="G199" s="307">
        <v>65000</v>
      </c>
      <c r="H199" s="176"/>
    </row>
    <row r="200" spans="1:8" ht="19.899999999999999" customHeight="1">
      <c r="A200" s="181" t="s">
        <v>254</v>
      </c>
      <c r="B200" s="182"/>
      <c r="C200" s="182"/>
      <c r="D200" s="182"/>
      <c r="E200" s="182"/>
      <c r="F200" s="256" t="s">
        <v>255</v>
      </c>
      <c r="G200" s="307">
        <v>15000</v>
      </c>
      <c r="H200" s="176"/>
    </row>
    <row r="201" spans="1:8" ht="19.899999999999999" customHeight="1">
      <c r="A201" s="181" t="s">
        <v>256</v>
      </c>
      <c r="B201" s="182"/>
      <c r="C201" s="182"/>
      <c r="D201" s="182"/>
      <c r="E201" s="182"/>
      <c r="F201" s="256" t="s">
        <v>257</v>
      </c>
      <c r="G201" s="307">
        <v>270000</v>
      </c>
      <c r="H201" s="176"/>
    </row>
    <row r="202" spans="1:8" ht="19.899999999999999" customHeight="1">
      <c r="A202" s="181" t="s">
        <v>258</v>
      </c>
      <c r="B202" s="182"/>
      <c r="C202" s="182"/>
      <c r="D202" s="182"/>
      <c r="E202" s="182"/>
      <c r="F202" s="256" t="s">
        <v>259</v>
      </c>
      <c r="G202" s="307">
        <v>20000</v>
      </c>
      <c r="H202" s="176"/>
    </row>
    <row r="203" spans="1:8" ht="19.899999999999999" customHeight="1">
      <c r="A203" s="181" t="s">
        <v>260</v>
      </c>
      <c r="B203" s="182"/>
      <c r="C203" s="182"/>
      <c r="D203" s="182"/>
      <c r="E203" s="182"/>
      <c r="F203" s="256" t="s">
        <v>261</v>
      </c>
      <c r="G203" s="307">
        <v>450000</v>
      </c>
      <c r="H203" s="176"/>
    </row>
    <row r="204" spans="1:8" ht="19.899999999999999" customHeight="1">
      <c r="A204" s="181" t="s">
        <v>262</v>
      </c>
      <c r="B204" s="182"/>
      <c r="C204" s="182"/>
      <c r="D204" s="182"/>
      <c r="E204" s="182"/>
      <c r="F204" s="256" t="s">
        <v>263</v>
      </c>
      <c r="G204" s="307">
        <v>0</v>
      </c>
      <c r="H204" s="176"/>
    </row>
    <row r="205" spans="1:8" ht="19.899999999999999" customHeight="1">
      <c r="A205" s="181" t="s">
        <v>264</v>
      </c>
      <c r="B205" s="182"/>
      <c r="C205" s="182"/>
      <c r="D205" s="182"/>
      <c r="E205" s="182"/>
      <c r="F205" s="256" t="s">
        <v>265</v>
      </c>
      <c r="G205" s="307">
        <v>20000</v>
      </c>
      <c r="H205" s="176"/>
    </row>
    <row r="206" spans="1:8" ht="19.899999999999999" customHeight="1">
      <c r="A206" s="181" t="s">
        <v>266</v>
      </c>
      <c r="B206" s="182"/>
      <c r="C206" s="182"/>
      <c r="D206" s="182"/>
      <c r="E206" s="182"/>
      <c r="F206" s="256" t="s">
        <v>267</v>
      </c>
      <c r="G206" s="307">
        <v>160000</v>
      </c>
      <c r="H206" s="176"/>
    </row>
    <row r="207" spans="1:8" ht="19.899999999999999" customHeight="1">
      <c r="A207" s="181" t="s">
        <v>268</v>
      </c>
      <c r="B207" s="182"/>
      <c r="C207" s="182"/>
      <c r="D207" s="182"/>
      <c r="E207" s="182"/>
      <c r="F207" s="256" t="s">
        <v>269</v>
      </c>
      <c r="G207" s="307">
        <v>865000</v>
      </c>
      <c r="H207" s="176"/>
    </row>
    <row r="208" spans="1:8" ht="19.899999999999999" customHeight="1">
      <c r="A208" s="181" t="s">
        <v>270</v>
      </c>
      <c r="B208" s="182"/>
      <c r="C208" s="182"/>
      <c r="D208" s="182"/>
      <c r="E208" s="182"/>
      <c r="F208" s="256" t="s">
        <v>271</v>
      </c>
      <c r="G208" s="307">
        <v>30000</v>
      </c>
      <c r="H208" s="176"/>
    </row>
    <row r="209" spans="1:8" ht="19.899999999999999" customHeight="1">
      <c r="A209" s="181" t="s">
        <v>272</v>
      </c>
      <c r="B209" s="182"/>
      <c r="C209" s="182"/>
      <c r="D209" s="182"/>
      <c r="E209" s="182"/>
      <c r="F209" s="256" t="s">
        <v>273</v>
      </c>
      <c r="G209" s="307">
        <v>40000</v>
      </c>
      <c r="H209" s="176"/>
    </row>
    <row r="210" spans="1:8" ht="19.899999999999999" customHeight="1">
      <c r="A210" s="181" t="s">
        <v>274</v>
      </c>
      <c r="B210" s="176"/>
      <c r="C210" s="176"/>
      <c r="D210" s="176"/>
      <c r="E210" s="176"/>
      <c r="F210" s="256" t="s">
        <v>275</v>
      </c>
      <c r="G210" s="307">
        <v>0</v>
      </c>
      <c r="H210" s="176"/>
    </row>
    <row r="211" spans="1:8" ht="19.899999999999999" customHeight="1">
      <c r="A211" s="181" t="s">
        <v>276</v>
      </c>
      <c r="B211" s="176"/>
      <c r="C211" s="176"/>
      <c r="D211" s="176"/>
      <c r="E211" s="176"/>
      <c r="F211" s="259">
        <v>64007</v>
      </c>
      <c r="G211" s="307">
        <v>0</v>
      </c>
      <c r="H211" s="176"/>
    </row>
    <row r="212" spans="1:8" ht="19.899999999999999" customHeight="1">
      <c r="A212" s="181" t="s">
        <v>277</v>
      </c>
      <c r="B212" s="182"/>
      <c r="C212" s="182"/>
      <c r="D212" s="182"/>
      <c r="E212" s="182"/>
      <c r="F212" s="256" t="s">
        <v>278</v>
      </c>
      <c r="G212" s="307">
        <v>610000</v>
      </c>
      <c r="H212" s="176"/>
    </row>
    <row r="213" spans="1:8" ht="19.899999999999999" customHeight="1">
      <c r="A213" s="181" t="s">
        <v>279</v>
      </c>
      <c r="B213" s="182"/>
      <c r="C213" s="182"/>
      <c r="D213" s="182"/>
      <c r="E213" s="182"/>
      <c r="F213" s="256" t="s">
        <v>280</v>
      </c>
      <c r="G213" s="307">
        <v>0</v>
      </c>
      <c r="H213" s="176"/>
    </row>
    <row r="214" spans="1:8" ht="19.899999999999999" customHeight="1">
      <c r="A214" s="181" t="s">
        <v>281</v>
      </c>
      <c r="B214" s="182"/>
      <c r="C214" s="182"/>
      <c r="D214" s="182"/>
      <c r="E214" s="182"/>
      <c r="F214" s="256" t="s">
        <v>282</v>
      </c>
      <c r="G214" s="307">
        <v>0</v>
      </c>
      <c r="H214" s="176"/>
    </row>
    <row r="215" spans="1:8" ht="19.899999999999999" customHeight="1">
      <c r="A215" s="181" t="s">
        <v>283</v>
      </c>
      <c r="B215" s="182"/>
      <c r="C215" s="182"/>
      <c r="D215" s="182"/>
      <c r="E215" s="182"/>
      <c r="F215" s="256" t="s">
        <v>284</v>
      </c>
      <c r="G215" s="307">
        <v>50000</v>
      </c>
      <c r="H215" s="176"/>
    </row>
    <row r="216" spans="1:8" ht="19.899999999999999" customHeight="1">
      <c r="A216" s="181" t="s">
        <v>285</v>
      </c>
      <c r="B216" s="182"/>
      <c r="C216" s="182"/>
      <c r="D216" s="182"/>
      <c r="E216" s="182"/>
      <c r="F216" s="256" t="s">
        <v>286</v>
      </c>
      <c r="G216" s="307">
        <v>305000</v>
      </c>
      <c r="H216" s="176"/>
    </row>
    <row r="217" spans="1:8" ht="19.899999999999999" customHeight="1">
      <c r="A217" s="181" t="s">
        <v>287</v>
      </c>
      <c r="B217" s="176"/>
      <c r="C217" s="176"/>
      <c r="D217" s="176"/>
      <c r="E217" s="176"/>
      <c r="F217" s="298" t="s">
        <v>288</v>
      </c>
      <c r="G217" s="307">
        <v>70000</v>
      </c>
      <c r="H217" s="176"/>
    </row>
    <row r="218" spans="1:8" ht="19.899999999999999" customHeight="1">
      <c r="A218" s="181" t="s">
        <v>289</v>
      </c>
      <c r="B218" s="182"/>
      <c r="C218" s="182"/>
      <c r="D218" s="182"/>
      <c r="E218" s="182"/>
      <c r="F218" s="256" t="s">
        <v>290</v>
      </c>
      <c r="G218" s="307">
        <v>150000</v>
      </c>
      <c r="H218" s="176"/>
    </row>
    <row r="219" spans="1:8" ht="19.899999999999999" customHeight="1">
      <c r="A219" s="181" t="s">
        <v>291</v>
      </c>
      <c r="B219" s="182"/>
      <c r="C219" s="182"/>
      <c r="D219" s="182"/>
      <c r="E219" s="182"/>
      <c r="F219" s="256" t="s">
        <v>292</v>
      </c>
      <c r="G219" s="307">
        <v>115000</v>
      </c>
      <c r="H219" s="176"/>
    </row>
    <row r="220" spans="1:8" ht="19.899999999999999" customHeight="1">
      <c r="A220" s="183" t="s">
        <v>293</v>
      </c>
      <c r="B220" s="184"/>
      <c r="C220" s="184"/>
      <c r="D220" s="184"/>
      <c r="E220" s="184"/>
      <c r="F220" s="271" t="s">
        <v>294</v>
      </c>
      <c r="G220" s="307">
        <v>30000</v>
      </c>
      <c r="H220" s="176"/>
    </row>
    <row r="221" spans="1:8" ht="19.899999999999999" customHeight="1">
      <c r="A221" s="181" t="s">
        <v>295</v>
      </c>
      <c r="B221" s="182"/>
      <c r="C221" s="182"/>
      <c r="D221" s="182"/>
      <c r="E221" s="182"/>
      <c r="F221" s="285" t="s">
        <v>296</v>
      </c>
      <c r="G221" s="307">
        <v>20000</v>
      </c>
      <c r="H221" s="176"/>
    </row>
    <row r="222" spans="1:8" ht="19.899999999999999" customHeight="1">
      <c r="A222" s="181" t="s">
        <v>297</v>
      </c>
      <c r="B222" s="182"/>
      <c r="C222" s="182"/>
      <c r="D222" s="182"/>
      <c r="E222" s="182"/>
      <c r="F222" s="256" t="s">
        <v>298</v>
      </c>
      <c r="G222" s="307">
        <v>0</v>
      </c>
      <c r="H222" s="176"/>
    </row>
    <row r="223" spans="1:8" ht="19.899999999999999" customHeight="1">
      <c r="A223" s="181" t="s">
        <v>299</v>
      </c>
      <c r="B223" s="182"/>
      <c r="C223" s="182"/>
      <c r="D223" s="182"/>
      <c r="E223" s="182"/>
      <c r="F223" s="256" t="s">
        <v>300</v>
      </c>
      <c r="G223" s="307">
        <v>0</v>
      </c>
      <c r="H223" s="176"/>
    </row>
    <row r="224" spans="1:8" ht="19.899999999999999" customHeight="1">
      <c r="A224" s="181" t="s">
        <v>301</v>
      </c>
      <c r="B224" s="182"/>
      <c r="C224" s="182"/>
      <c r="D224" s="182"/>
      <c r="E224" s="182"/>
      <c r="F224" s="256" t="s">
        <v>302</v>
      </c>
      <c r="G224" s="307">
        <v>10000</v>
      </c>
      <c r="H224" s="176"/>
    </row>
    <row r="225" spans="1:9" ht="19.899999999999999" customHeight="1">
      <c r="A225" s="181" t="s">
        <v>303</v>
      </c>
      <c r="B225" s="182"/>
      <c r="C225" s="182"/>
      <c r="D225" s="182"/>
      <c r="E225" s="182"/>
      <c r="F225" s="256" t="s">
        <v>304</v>
      </c>
      <c r="G225" s="307">
        <v>0</v>
      </c>
      <c r="H225" s="176"/>
    </row>
    <row r="226" spans="1:9" ht="19.899999999999999" customHeight="1">
      <c r="A226" s="181" t="s">
        <v>305</v>
      </c>
      <c r="B226" s="182"/>
      <c r="C226" s="182"/>
      <c r="D226" s="182"/>
      <c r="E226" s="182"/>
      <c r="F226" s="256" t="s">
        <v>306</v>
      </c>
      <c r="G226" s="307">
        <v>0</v>
      </c>
      <c r="H226" s="176"/>
    </row>
    <row r="227" spans="1:9" ht="19.899999999999999" customHeight="1">
      <c r="A227" s="226" t="s">
        <v>307</v>
      </c>
      <c r="B227" s="182"/>
      <c r="C227" s="182"/>
      <c r="D227" s="227"/>
      <c r="E227" s="182"/>
      <c r="F227" s="312" t="s">
        <v>308</v>
      </c>
      <c r="G227" s="307">
        <v>0</v>
      </c>
      <c r="H227" s="176"/>
    </row>
    <row r="228" spans="1:9" ht="19.899999999999999" customHeight="1">
      <c r="A228" s="226" t="s">
        <v>309</v>
      </c>
      <c r="B228" s="228"/>
      <c r="C228" s="228"/>
      <c r="D228" s="229"/>
      <c r="E228" s="228"/>
      <c r="F228" s="313" t="s">
        <v>310</v>
      </c>
      <c r="G228" s="307">
        <v>0</v>
      </c>
      <c r="H228" s="176"/>
    </row>
    <row r="229" spans="1:9" ht="19.899999999999999" customHeight="1">
      <c r="A229" s="226" t="s">
        <v>311</v>
      </c>
      <c r="B229" s="228"/>
      <c r="C229" s="228"/>
      <c r="D229" s="229"/>
      <c r="E229" s="228"/>
      <c r="F229" s="313" t="s">
        <v>312</v>
      </c>
      <c r="G229" s="307">
        <v>0</v>
      </c>
      <c r="H229" s="176"/>
    </row>
    <row r="230" spans="1:9" ht="19.899999999999999" customHeight="1">
      <c r="A230" s="226" t="s">
        <v>313</v>
      </c>
      <c r="B230" s="228"/>
      <c r="C230" s="228"/>
      <c r="D230" s="229"/>
      <c r="E230" s="228"/>
      <c r="F230" s="314" t="s">
        <v>314</v>
      </c>
      <c r="G230" s="307">
        <v>675000</v>
      </c>
      <c r="H230" s="176"/>
    </row>
    <row r="231" spans="1:9" ht="19.899999999999999" customHeight="1">
      <c r="A231" s="226" t="s">
        <v>315</v>
      </c>
      <c r="B231" s="228"/>
      <c r="C231" s="228"/>
      <c r="D231" s="229"/>
      <c r="E231" s="228"/>
      <c r="F231" s="315">
        <v>69270</v>
      </c>
      <c r="G231" s="307">
        <v>0</v>
      </c>
      <c r="H231" s="176"/>
    </row>
    <row r="232" spans="1:9" ht="19.899999999999999" customHeight="1">
      <c r="A232" s="181" t="s">
        <v>316</v>
      </c>
      <c r="B232" s="182"/>
      <c r="C232" s="182"/>
      <c r="D232" s="182"/>
      <c r="E232" s="182"/>
      <c r="F232" s="256" t="s">
        <v>317</v>
      </c>
      <c r="G232" s="307">
        <v>20000</v>
      </c>
      <c r="H232" s="176"/>
      <c r="I232" s="230"/>
    </row>
    <row r="233" spans="1:9" ht="19.899999999999999" customHeight="1">
      <c r="A233" s="181" t="s">
        <v>318</v>
      </c>
      <c r="B233" s="182"/>
      <c r="C233" s="182"/>
      <c r="D233" s="182"/>
      <c r="E233" s="182"/>
      <c r="F233" s="256" t="s">
        <v>319</v>
      </c>
      <c r="G233" s="307">
        <v>0</v>
      </c>
      <c r="H233" s="176"/>
    </row>
    <row r="234" spans="1:9" ht="19.899999999999999" customHeight="1">
      <c r="A234" s="181" t="s">
        <v>320</v>
      </c>
      <c r="B234" s="182"/>
      <c r="C234" s="182"/>
      <c r="D234" s="182"/>
      <c r="E234" s="182"/>
      <c r="F234" s="256" t="s">
        <v>321</v>
      </c>
      <c r="G234" s="165">
        <v>0</v>
      </c>
      <c r="H234" s="176"/>
    </row>
    <row r="235" spans="1:9" ht="19.899999999999999" customHeight="1">
      <c r="A235" s="181"/>
      <c r="B235" s="182"/>
      <c r="C235" s="182"/>
      <c r="D235" s="182"/>
      <c r="E235" s="182"/>
      <c r="F235" s="256"/>
      <c r="G235" s="317"/>
      <c r="H235" s="176"/>
    </row>
    <row r="236" spans="1:9" ht="19.899999999999999" customHeight="1">
      <c r="A236" s="205" t="s">
        <v>322</v>
      </c>
      <c r="B236" s="192"/>
      <c r="C236" s="192"/>
      <c r="D236" s="192"/>
      <c r="E236" s="192"/>
      <c r="F236" s="193"/>
      <c r="G236" s="231">
        <v>4330000</v>
      </c>
      <c r="H236" s="176"/>
    </row>
    <row r="237" spans="1:9" ht="19.899999999999999" customHeight="1">
      <c r="A237" s="224"/>
      <c r="B237" s="225"/>
      <c r="C237" s="225"/>
      <c r="D237" s="225"/>
      <c r="E237" s="225"/>
      <c r="F237" s="407"/>
      <c r="G237" s="408"/>
      <c r="H237" s="176"/>
    </row>
    <row r="238" spans="1:9" ht="19.899999999999999" customHeight="1">
      <c r="A238" s="1214" t="s">
        <v>323</v>
      </c>
      <c r="B238" s="1215"/>
      <c r="C238" s="1215"/>
      <c r="D238" s="1215"/>
      <c r="E238" s="1215"/>
      <c r="F238" s="1216"/>
      <c r="G238" s="409"/>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0</v>
      </c>
      <c r="H240" s="176"/>
    </row>
    <row r="241" spans="1:10" ht="19.899999999999999" customHeight="1">
      <c r="A241" s="183" t="s">
        <v>326</v>
      </c>
      <c r="B241" s="184"/>
      <c r="C241" s="184"/>
      <c r="D241" s="184"/>
      <c r="E241" s="184"/>
      <c r="F241" s="271" t="s">
        <v>327</v>
      </c>
      <c r="G241" s="320">
        <v>100000</v>
      </c>
      <c r="H241" s="176"/>
    </row>
    <row r="242" spans="1:10" ht="19.899999999999999" customHeight="1">
      <c r="A242" s="181" t="s">
        <v>328</v>
      </c>
      <c r="B242" s="182"/>
      <c r="C242" s="182"/>
      <c r="D242" s="182"/>
      <c r="E242" s="182"/>
      <c r="F242" s="256" t="s">
        <v>329</v>
      </c>
      <c r="G242" s="320">
        <v>300000</v>
      </c>
      <c r="H242" s="176"/>
    </row>
    <row r="243" spans="1:10" ht="19.899999999999999" customHeight="1">
      <c r="A243" s="183" t="s">
        <v>330</v>
      </c>
      <c r="B243" s="184"/>
      <c r="C243" s="184"/>
      <c r="D243" s="184"/>
      <c r="E243" s="184"/>
      <c r="F243" s="271" t="s">
        <v>331</v>
      </c>
      <c r="G243" s="320">
        <v>0</v>
      </c>
      <c r="H243" s="187"/>
      <c r="I243" s="232"/>
    </row>
    <row r="244" spans="1:10" ht="19.899999999999999" customHeight="1">
      <c r="A244" s="183" t="s">
        <v>332</v>
      </c>
      <c r="B244" s="184"/>
      <c r="C244" s="184"/>
      <c r="D244" s="184"/>
      <c r="E244" s="184"/>
      <c r="F244" s="289">
        <v>73050</v>
      </c>
      <c r="G244" s="320">
        <v>0</v>
      </c>
      <c r="H244" s="187"/>
      <c r="I244" s="232"/>
    </row>
    <row r="245" spans="1:10" ht="19.899999999999999" customHeight="1">
      <c r="A245" s="183" t="s">
        <v>333</v>
      </c>
      <c r="B245" s="184"/>
      <c r="C245" s="184"/>
      <c r="D245" s="184"/>
      <c r="E245" s="184"/>
      <c r="F245" s="271" t="s">
        <v>334</v>
      </c>
      <c r="G245" s="320">
        <v>0</v>
      </c>
      <c r="H245" s="187"/>
      <c r="I245" s="232"/>
    </row>
    <row r="246" spans="1:10" ht="19.899999999999999" customHeight="1">
      <c r="A246" s="183" t="s">
        <v>335</v>
      </c>
      <c r="B246" s="184"/>
      <c r="C246" s="184"/>
      <c r="D246" s="184"/>
      <c r="E246" s="184"/>
      <c r="F246" s="271" t="s">
        <v>336</v>
      </c>
      <c r="G246" s="320">
        <v>100000</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0</v>
      </c>
      <c r="H248" s="187"/>
      <c r="I248" s="232"/>
      <c r="J248" s="232"/>
    </row>
    <row r="249" spans="1:10" ht="19.899999999999999" customHeight="1">
      <c r="A249" s="183" t="s">
        <v>341</v>
      </c>
      <c r="B249" s="184"/>
      <c r="C249" s="184"/>
      <c r="D249" s="184"/>
      <c r="E249" s="184"/>
      <c r="F249" s="271" t="s">
        <v>342</v>
      </c>
      <c r="G249" s="320">
        <v>0</v>
      </c>
      <c r="H249" s="187"/>
      <c r="I249" s="232"/>
    </row>
    <row r="250" spans="1:10" ht="19.899999999999999" customHeight="1">
      <c r="A250" s="183"/>
      <c r="B250" s="184"/>
      <c r="C250" s="184"/>
      <c r="D250" s="184"/>
      <c r="E250" s="184"/>
      <c r="F250" s="271"/>
      <c r="G250" s="410"/>
      <c r="H250" s="187"/>
      <c r="I250" s="232"/>
    </row>
    <row r="251" spans="1:10" ht="19.899999999999999" customHeight="1">
      <c r="A251" s="205" t="s">
        <v>343</v>
      </c>
      <c r="B251" s="192"/>
      <c r="C251" s="192"/>
      <c r="D251" s="192"/>
      <c r="E251" s="192"/>
      <c r="F251" s="193"/>
      <c r="G251" s="231">
        <v>500000</v>
      </c>
      <c r="H251" s="176"/>
    </row>
    <row r="252" spans="1:10" ht="19.899999999999999" customHeight="1">
      <c r="A252" s="224"/>
      <c r="B252" s="225"/>
      <c r="C252" s="225"/>
      <c r="D252" s="225"/>
      <c r="E252" s="225"/>
      <c r="F252" s="225"/>
      <c r="G252" s="411"/>
      <c r="H252" s="176"/>
    </row>
    <row r="253" spans="1:10" ht="19.899999999999999" customHeight="1" thickBot="1">
      <c r="A253" s="213" t="s">
        <v>344</v>
      </c>
      <c r="B253" s="214"/>
      <c r="C253" s="214"/>
      <c r="D253" s="214"/>
      <c r="E253" s="214"/>
      <c r="F253" s="215"/>
      <c r="G253" s="233">
        <v>16900000</v>
      </c>
      <c r="H253" s="176"/>
    </row>
    <row r="254" spans="1:10" ht="19.899999999999999" customHeight="1" thickTop="1">
      <c r="A254" s="234"/>
      <c r="B254" s="235"/>
      <c r="C254" s="235"/>
      <c r="D254" s="235"/>
      <c r="E254" s="235"/>
      <c r="F254" s="236"/>
      <c r="G254" s="237"/>
      <c r="H254" s="176"/>
    </row>
    <row r="255" spans="1:10" ht="19.899999999999999" customHeight="1">
      <c r="A255" s="1217"/>
      <c r="B255" s="1218"/>
      <c r="C255" s="1218"/>
      <c r="D255" s="1218"/>
      <c r="E255" s="1218"/>
      <c r="F255" s="1219"/>
      <c r="G255" s="412"/>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0</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0</v>
      </c>
      <c r="H260" s="176"/>
    </row>
    <row r="261" spans="1:12" ht="19.899999999999999" customHeight="1">
      <c r="A261" s="181" t="s">
        <v>349</v>
      </c>
      <c r="B261" s="182"/>
      <c r="C261" s="182"/>
      <c r="D261" s="182"/>
      <c r="E261" s="182"/>
      <c r="F261" s="321">
        <v>30500</v>
      </c>
      <c r="G261" s="307">
        <v>0</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0</v>
      </c>
      <c r="H264" s="176"/>
    </row>
    <row r="265" spans="1:12" ht="19.899999999999999" customHeight="1">
      <c r="A265" s="181" t="s">
        <v>353</v>
      </c>
      <c r="B265" s="182"/>
      <c r="C265" s="182"/>
      <c r="D265" s="182"/>
      <c r="E265" s="182"/>
      <c r="F265" s="321">
        <v>31100</v>
      </c>
      <c r="G265" s="166">
        <v>3164522</v>
      </c>
      <c r="H265" s="176"/>
    </row>
    <row r="266" spans="1:12" ht="19.899999999999999" customHeight="1">
      <c r="A266" s="181"/>
      <c r="B266" s="182"/>
      <c r="C266" s="182"/>
      <c r="D266" s="182"/>
      <c r="E266" s="182"/>
      <c r="F266" s="321"/>
      <c r="G266" s="413"/>
      <c r="H266" s="176"/>
    </row>
    <row r="267" spans="1:12" ht="19.899999999999999" customHeight="1">
      <c r="A267" s="186" t="s">
        <v>354</v>
      </c>
      <c r="B267" s="182"/>
      <c r="C267" s="182"/>
      <c r="D267" s="182"/>
      <c r="E267" s="182"/>
      <c r="F267" s="321"/>
      <c r="G267" s="238">
        <v>3164522</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-8971033</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v>-5806511</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sheetPr>
  <dimension ref="A1:L275"/>
  <sheetViews>
    <sheetView showGridLines="0" zoomScale="60" zoomScaleNormal="60" zoomScaleSheetLayoutView="80" zoomScalePageLayoutView="80" workbookViewId="0">
      <selection activeCell="J4" sqref="J4"/>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G1" s="168"/>
    </row>
    <row r="2" spans="1:8" ht="30" customHeight="1" thickBot="1">
      <c r="A2" s="1743" t="s">
        <v>0</v>
      </c>
      <c r="B2" s="1744" t="s">
        <v>362</v>
      </c>
      <c r="C2" s="1744"/>
      <c r="D2" s="1744"/>
      <c r="E2" s="1744"/>
      <c r="F2" s="1744"/>
      <c r="G2" s="1745"/>
    </row>
    <row r="3" spans="1:8" ht="22.9" customHeight="1">
      <c r="A3" s="1746" t="s">
        <v>1</v>
      </c>
      <c r="B3" s="1746"/>
      <c r="C3" s="1746"/>
      <c r="D3" s="1746"/>
      <c r="E3" s="1746"/>
      <c r="F3" s="1746"/>
      <c r="G3" s="1746"/>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1742"/>
      <c r="B6" s="1742"/>
      <c r="C6" s="1742"/>
      <c r="D6" s="1742"/>
      <c r="E6" s="1742"/>
      <c r="F6" s="1742"/>
      <c r="G6" s="1742"/>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v>2667693</v>
      </c>
      <c r="H12" s="176"/>
    </row>
    <row r="13" spans="1:8" ht="19.899999999999999" customHeight="1">
      <c r="A13" s="181" t="s">
        <v>8</v>
      </c>
      <c r="B13" s="182"/>
      <c r="C13" s="176" t="s">
        <v>10</v>
      </c>
      <c r="D13" s="182"/>
      <c r="E13" s="182"/>
      <c r="F13" s="256" t="s">
        <v>11</v>
      </c>
      <c r="G13" s="255">
        <v>11161860</v>
      </c>
      <c r="H13" s="176"/>
    </row>
    <row r="14" spans="1:8" ht="19.899999999999999" customHeight="1">
      <c r="A14" s="181" t="s">
        <v>8</v>
      </c>
      <c r="B14" s="182"/>
      <c r="C14" s="182" t="s">
        <v>12</v>
      </c>
      <c r="D14" s="182"/>
      <c r="E14" s="182"/>
      <c r="F14" s="256" t="s">
        <v>13</v>
      </c>
      <c r="G14" s="257">
        <v>4849294</v>
      </c>
      <c r="H14" s="176"/>
    </row>
    <row r="15" spans="1:8" ht="19.899999999999999" customHeight="1">
      <c r="A15" s="181" t="s">
        <v>8</v>
      </c>
      <c r="B15" s="182"/>
      <c r="C15" s="185" t="s">
        <v>14</v>
      </c>
      <c r="D15" s="182"/>
      <c r="E15" s="182"/>
      <c r="F15" s="256" t="s">
        <v>15</v>
      </c>
      <c r="G15" s="257">
        <v>1345107</v>
      </c>
      <c r="H15" s="176"/>
    </row>
    <row r="16" spans="1:8" ht="19.899999999999999" customHeight="1">
      <c r="A16" s="181" t="s">
        <v>8</v>
      </c>
      <c r="B16" s="182"/>
      <c r="C16" s="185" t="s">
        <v>16</v>
      </c>
      <c r="D16" s="182"/>
      <c r="E16" s="182"/>
      <c r="F16" s="256" t="s">
        <v>17</v>
      </c>
      <c r="G16" s="258">
        <v>309592</v>
      </c>
      <c r="H16" s="176"/>
    </row>
    <row r="17" spans="1:8" ht="19.899999999999999" customHeight="1">
      <c r="A17" s="181" t="s">
        <v>8</v>
      </c>
      <c r="B17" s="182"/>
      <c r="C17" s="176" t="s">
        <v>18</v>
      </c>
      <c r="D17" s="182"/>
      <c r="E17" s="182"/>
      <c r="F17" s="259">
        <v>40160</v>
      </c>
      <c r="G17" s="258">
        <v>475</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629">
        <v>20334021</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v>149517</v>
      </c>
      <c r="H21" s="187"/>
    </row>
    <row r="22" spans="1:8" ht="19.899999999999999" customHeight="1">
      <c r="A22" s="183" t="s">
        <v>20</v>
      </c>
      <c r="B22" s="182"/>
      <c r="C22" s="176" t="s">
        <v>10</v>
      </c>
      <c r="D22" s="182"/>
      <c r="E22" s="182"/>
      <c r="F22" s="256" t="s">
        <v>21</v>
      </c>
      <c r="G22" s="262">
        <v>1089284</v>
      </c>
      <c r="H22" s="176"/>
    </row>
    <row r="23" spans="1:8" ht="19.899999999999999" customHeight="1">
      <c r="A23" s="183" t="s">
        <v>20</v>
      </c>
      <c r="B23" s="182"/>
      <c r="C23" s="182" t="s">
        <v>12</v>
      </c>
      <c r="D23" s="182"/>
      <c r="E23" s="182"/>
      <c r="F23" s="256" t="s">
        <v>22</v>
      </c>
      <c r="G23" s="263">
        <v>381806</v>
      </c>
      <c r="H23" s="176"/>
    </row>
    <row r="24" spans="1:8" ht="19.899999999999999" customHeight="1">
      <c r="A24" s="183" t="s">
        <v>20</v>
      </c>
      <c r="B24" s="182"/>
      <c r="C24" s="185" t="s">
        <v>14</v>
      </c>
      <c r="D24" s="182"/>
      <c r="E24" s="182"/>
      <c r="F24" s="256" t="s">
        <v>23</v>
      </c>
      <c r="G24" s="263">
        <v>107101</v>
      </c>
      <c r="H24" s="176"/>
    </row>
    <row r="25" spans="1:8" ht="19.899999999999999" customHeight="1">
      <c r="A25" s="183" t="s">
        <v>20</v>
      </c>
      <c r="B25" s="182"/>
      <c r="C25" s="185" t="s">
        <v>16</v>
      </c>
      <c r="D25" s="182"/>
      <c r="E25" s="182"/>
      <c r="F25" s="256" t="s">
        <v>24</v>
      </c>
      <c r="G25" s="263">
        <v>51031</v>
      </c>
      <c r="H25" s="176"/>
    </row>
    <row r="26" spans="1:8" ht="19.899999999999999" customHeight="1">
      <c r="A26" s="183" t="s">
        <v>20</v>
      </c>
      <c r="B26" s="182"/>
      <c r="C26" s="176" t="s">
        <v>18</v>
      </c>
      <c r="D26" s="182"/>
      <c r="E26" s="182"/>
      <c r="F26" s="259">
        <v>40360</v>
      </c>
      <c r="G26" s="263">
        <v>0</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630">
        <v>1778739</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v>0</v>
      </c>
      <c r="H30" s="176"/>
    </row>
    <row r="31" spans="1:8" ht="19.899999999999999" customHeight="1">
      <c r="A31" s="181" t="s">
        <v>26</v>
      </c>
      <c r="B31" s="182"/>
      <c r="C31" s="176" t="s">
        <v>29</v>
      </c>
      <c r="D31" s="182"/>
      <c r="E31" s="182"/>
      <c r="F31" s="256" t="s">
        <v>30</v>
      </c>
      <c r="G31" s="266">
        <v>81000</v>
      </c>
      <c r="H31" s="176"/>
    </row>
    <row r="32" spans="1:8" ht="19.899999999999999" customHeight="1">
      <c r="A32" s="181" t="s">
        <v>31</v>
      </c>
      <c r="B32" s="182"/>
      <c r="C32" s="182" t="s">
        <v>27</v>
      </c>
      <c r="D32" s="182"/>
      <c r="E32" s="182"/>
      <c r="F32" s="256" t="s">
        <v>28</v>
      </c>
      <c r="G32" s="266">
        <v>0</v>
      </c>
      <c r="H32" s="176"/>
    </row>
    <row r="33" spans="1:8" ht="19.899999999999999" customHeight="1">
      <c r="A33" s="181" t="s">
        <v>31</v>
      </c>
      <c r="B33" s="182"/>
      <c r="C33" s="176" t="s">
        <v>29</v>
      </c>
      <c r="D33" s="182"/>
      <c r="E33" s="182"/>
      <c r="F33" s="256" t="s">
        <v>30</v>
      </c>
      <c r="G33" s="266">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630">
        <v>81000</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v>0</v>
      </c>
      <c r="H37" s="176"/>
    </row>
    <row r="38" spans="1:8" ht="19.899999999999999" customHeight="1">
      <c r="A38" s="181" t="s">
        <v>33</v>
      </c>
      <c r="B38" s="182"/>
      <c r="C38" s="1156" t="s">
        <v>29</v>
      </c>
      <c r="D38" s="1156"/>
      <c r="E38" s="1156"/>
      <c r="F38" s="256" t="s">
        <v>35</v>
      </c>
      <c r="G38" s="263">
        <v>0</v>
      </c>
      <c r="H38" s="176"/>
    </row>
    <row r="39" spans="1:8" ht="19.899999999999999" customHeight="1">
      <c r="A39" s="181" t="s">
        <v>36</v>
      </c>
      <c r="B39" s="182"/>
      <c r="C39" s="182" t="s">
        <v>27</v>
      </c>
      <c r="D39" s="182"/>
      <c r="E39" s="182"/>
      <c r="F39" s="256" t="s">
        <v>34</v>
      </c>
      <c r="G39" s="263">
        <v>0</v>
      </c>
      <c r="H39" s="176"/>
    </row>
    <row r="40" spans="1:8" ht="19.899999999999999" customHeight="1">
      <c r="A40" s="181" t="s">
        <v>36</v>
      </c>
      <c r="B40" s="182"/>
      <c r="C40" s="1156" t="s">
        <v>29</v>
      </c>
      <c r="D40" s="1156"/>
      <c r="E40" s="1156"/>
      <c r="F40" s="256" t="s">
        <v>35</v>
      </c>
      <c r="G40" s="263">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630">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268">
        <v>22193760</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0</v>
      </c>
      <c r="H46" s="176"/>
    </row>
    <row r="47" spans="1:8" ht="19.899999999999999" customHeight="1">
      <c r="A47" s="181" t="s">
        <v>41</v>
      </c>
      <c r="B47" s="189"/>
      <c r="C47" s="189"/>
      <c r="D47" s="189"/>
      <c r="E47" s="189"/>
      <c r="F47" s="270" t="s">
        <v>42</v>
      </c>
      <c r="G47" s="269">
        <v>242000</v>
      </c>
      <c r="H47" s="187"/>
    </row>
    <row r="48" spans="1:8" ht="19.899999999999999" customHeight="1">
      <c r="A48" s="181" t="s">
        <v>43</v>
      </c>
      <c r="B48" s="176"/>
      <c r="C48" s="189"/>
      <c r="D48" s="189"/>
      <c r="E48" s="189"/>
      <c r="F48" s="270" t="s">
        <v>44</v>
      </c>
      <c r="G48" s="269">
        <v>150000</v>
      </c>
      <c r="H48" s="187"/>
    </row>
    <row r="49" spans="1:8" ht="19.899999999999999" customHeight="1">
      <c r="A49" s="181" t="s">
        <v>45</v>
      </c>
      <c r="B49" s="182"/>
      <c r="C49" s="182"/>
      <c r="D49" s="182"/>
      <c r="E49" s="182"/>
      <c r="F49" s="271" t="s">
        <v>46</v>
      </c>
      <c r="G49" s="269">
        <v>0</v>
      </c>
      <c r="H49" s="176"/>
    </row>
    <row r="50" spans="1:8" ht="19.899999999999999" customHeight="1">
      <c r="A50" s="181" t="s">
        <v>47</v>
      </c>
      <c r="B50" s="182"/>
      <c r="C50" s="182"/>
      <c r="D50" s="182"/>
      <c r="E50" s="182"/>
      <c r="F50" s="271" t="s">
        <v>48</v>
      </c>
      <c r="G50" s="269">
        <v>1699089</v>
      </c>
      <c r="H50" s="176"/>
    </row>
    <row r="51" spans="1:8" ht="19.899999999999999" customHeight="1">
      <c r="A51" s="181" t="s">
        <v>49</v>
      </c>
      <c r="B51" s="182"/>
      <c r="C51" s="182"/>
      <c r="D51" s="182"/>
      <c r="E51" s="182"/>
      <c r="F51" s="254">
        <v>40450</v>
      </c>
      <c r="G51" s="269">
        <v>1606425</v>
      </c>
      <c r="H51" s="176"/>
    </row>
    <row r="52" spans="1:8" ht="19.899999999999999" customHeight="1">
      <c r="A52" s="181" t="s">
        <v>50</v>
      </c>
      <c r="B52" s="182"/>
      <c r="C52" s="182"/>
      <c r="D52" s="182"/>
      <c r="E52" s="182"/>
      <c r="F52" s="271" t="s">
        <v>51</v>
      </c>
      <c r="G52" s="269">
        <v>4900</v>
      </c>
      <c r="H52" s="176"/>
    </row>
    <row r="53" spans="1:8" ht="19.899999999999999" customHeight="1">
      <c r="A53" s="183" t="s">
        <v>52</v>
      </c>
      <c r="B53" s="184"/>
      <c r="C53" s="184"/>
      <c r="D53" s="184"/>
      <c r="E53" s="184"/>
      <c r="F53" s="270" t="s">
        <v>53</v>
      </c>
      <c r="G53" s="269">
        <v>0</v>
      </c>
      <c r="H53" s="176"/>
    </row>
    <row r="54" spans="1:8" ht="19.899999999999999" customHeight="1">
      <c r="A54" s="183" t="s">
        <v>54</v>
      </c>
      <c r="B54" s="184"/>
      <c r="C54" s="184"/>
      <c r="D54" s="184"/>
      <c r="E54" s="184"/>
      <c r="F54" s="271" t="s">
        <v>55</v>
      </c>
      <c r="G54" s="269">
        <v>49490</v>
      </c>
      <c r="H54" s="176"/>
    </row>
    <row r="55" spans="1:8" ht="19.899999999999999" customHeight="1">
      <c r="A55" s="183" t="s">
        <v>56</v>
      </c>
      <c r="B55" s="184"/>
      <c r="C55" s="184"/>
      <c r="D55" s="184"/>
      <c r="E55" s="184"/>
      <c r="F55" s="270" t="s">
        <v>57</v>
      </c>
      <c r="G55" s="269">
        <v>0</v>
      </c>
      <c r="H55" s="176"/>
    </row>
    <row r="56" spans="1:8" ht="19.899999999999999" customHeight="1">
      <c r="A56" s="183" t="s">
        <v>58</v>
      </c>
      <c r="B56" s="184"/>
      <c r="C56" s="184"/>
      <c r="D56" s="184"/>
      <c r="E56" s="184"/>
      <c r="F56" s="271" t="s">
        <v>59</v>
      </c>
      <c r="G56" s="269">
        <v>31850</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1074784</v>
      </c>
      <c r="H58" s="176"/>
    </row>
    <row r="59" spans="1:8" ht="19.899999999999999" customHeight="1">
      <c r="A59" s="183" t="s">
        <v>64</v>
      </c>
      <c r="B59" s="184"/>
      <c r="C59" s="184"/>
      <c r="D59" s="184"/>
      <c r="E59" s="184"/>
      <c r="F59" s="271" t="s">
        <v>65</v>
      </c>
      <c r="G59" s="269">
        <v>702951</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0</v>
      </c>
      <c r="H61" s="176"/>
    </row>
    <row r="62" spans="1:8" ht="19.899999999999999" customHeight="1">
      <c r="A62" s="181"/>
      <c r="B62" s="182"/>
      <c r="C62" s="182"/>
      <c r="D62" s="182"/>
      <c r="E62" s="182"/>
      <c r="F62" s="256"/>
      <c r="G62" s="631"/>
      <c r="H62" s="176"/>
    </row>
    <row r="63" spans="1:8" ht="19.899999999999999" customHeight="1">
      <c r="A63" s="186" t="s">
        <v>70</v>
      </c>
      <c r="B63" s="182"/>
      <c r="C63" s="182"/>
      <c r="D63" s="182"/>
      <c r="E63" s="182"/>
      <c r="F63" s="256"/>
      <c r="G63" s="273">
        <v>27755249</v>
      </c>
      <c r="H63" s="176"/>
    </row>
    <row r="64" spans="1:8" ht="19.899999999999999" customHeight="1">
      <c r="A64" s="181"/>
      <c r="B64" s="182"/>
      <c r="C64" s="182"/>
      <c r="D64" s="182"/>
      <c r="E64" s="182"/>
      <c r="F64" s="256"/>
      <c r="G64" s="264"/>
      <c r="H64" s="176"/>
    </row>
    <row r="65" spans="1:8" ht="19.899999999999999" customHeight="1">
      <c r="A65" s="1232" t="s">
        <v>71</v>
      </c>
      <c r="B65" s="1233"/>
      <c r="C65" s="1233"/>
      <c r="D65" s="1233"/>
      <c r="E65" s="1233"/>
      <c r="F65" s="1234"/>
      <c r="G65" s="632"/>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0</v>
      </c>
      <c r="H67" s="176"/>
    </row>
    <row r="68" spans="1:8" ht="19.899999999999999" customHeight="1">
      <c r="A68" s="181" t="s">
        <v>74</v>
      </c>
      <c r="B68" s="182"/>
      <c r="C68" s="182"/>
      <c r="D68" s="182"/>
      <c r="E68" s="182"/>
      <c r="F68" s="256" t="s">
        <v>75</v>
      </c>
      <c r="G68" s="269">
        <v>1830515</v>
      </c>
      <c r="H68" s="176"/>
    </row>
    <row r="69" spans="1:8" ht="19.899999999999999" customHeight="1">
      <c r="A69" s="181" t="s">
        <v>76</v>
      </c>
      <c r="B69" s="182"/>
      <c r="C69" s="182"/>
      <c r="D69" s="182"/>
      <c r="E69" s="182"/>
      <c r="F69" s="256" t="s">
        <v>77</v>
      </c>
      <c r="G69" s="269">
        <v>0</v>
      </c>
      <c r="H69" s="176"/>
    </row>
    <row r="70" spans="1:8" ht="19.899999999999999" customHeight="1">
      <c r="A70" s="181"/>
      <c r="B70" s="182"/>
      <c r="C70" s="182"/>
      <c r="D70" s="182"/>
      <c r="E70" s="182"/>
      <c r="F70" s="256"/>
      <c r="G70" s="633"/>
      <c r="H70" s="176"/>
    </row>
    <row r="71" spans="1:8" ht="19.899999999999999" customHeight="1">
      <c r="A71" s="186" t="s">
        <v>78</v>
      </c>
      <c r="B71" s="182"/>
      <c r="C71" s="182"/>
      <c r="D71" s="182"/>
      <c r="E71" s="182"/>
      <c r="F71" s="256"/>
      <c r="G71" s="274">
        <v>1830515</v>
      </c>
      <c r="H71" s="176"/>
    </row>
    <row r="72" spans="1:8" ht="19.899999999999999" customHeight="1">
      <c r="A72" s="191"/>
      <c r="B72" s="275"/>
      <c r="C72" s="275"/>
      <c r="D72" s="275"/>
      <c r="E72" s="275"/>
      <c r="F72" s="276"/>
      <c r="G72" s="634"/>
      <c r="H72" s="176"/>
    </row>
    <row r="73" spans="1:8" ht="19.899999999999999" customHeight="1">
      <c r="A73" s="1232" t="s">
        <v>79</v>
      </c>
      <c r="B73" s="1233"/>
      <c r="C73" s="1233"/>
      <c r="D73" s="1233"/>
      <c r="E73" s="1233"/>
      <c r="F73" s="1234"/>
      <c r="G73" s="635"/>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v>43355882</v>
      </c>
      <c r="H75" s="176"/>
    </row>
    <row r="76" spans="1:8" ht="19.899999999999999" customHeight="1">
      <c r="A76" s="181" t="s">
        <v>82</v>
      </c>
      <c r="B76" s="182"/>
      <c r="C76" s="182"/>
      <c r="D76" s="182"/>
      <c r="E76" s="182"/>
      <c r="F76" s="259">
        <v>42130</v>
      </c>
      <c r="G76" s="279">
        <v>0</v>
      </c>
      <c r="H76" s="176"/>
    </row>
    <row r="77" spans="1:8" ht="19.899999999999999" customHeight="1">
      <c r="A77" s="194" t="s">
        <v>83</v>
      </c>
      <c r="B77" s="195"/>
      <c r="C77" s="195"/>
      <c r="D77" s="195"/>
      <c r="E77" s="195"/>
      <c r="F77" s="280" t="s">
        <v>84</v>
      </c>
      <c r="G77" s="281">
        <v>981740</v>
      </c>
      <c r="H77" s="176"/>
    </row>
    <row r="78" spans="1:8" ht="19.899999999999999" customHeight="1">
      <c r="A78" s="194" t="s">
        <v>85</v>
      </c>
      <c r="B78" s="195"/>
      <c r="C78" s="195"/>
      <c r="D78" s="195"/>
      <c r="E78" s="195"/>
      <c r="F78" s="280" t="s">
        <v>86</v>
      </c>
      <c r="G78" s="279">
        <v>0</v>
      </c>
      <c r="H78" s="176"/>
    </row>
    <row r="79" spans="1:8" ht="19.899999999999999" customHeight="1">
      <c r="A79" s="181" t="s">
        <v>87</v>
      </c>
      <c r="B79" s="182"/>
      <c r="C79" s="182"/>
      <c r="D79" s="182"/>
      <c r="E79" s="182"/>
      <c r="F79" s="256" t="s">
        <v>88</v>
      </c>
      <c r="G79" s="279">
        <v>0</v>
      </c>
      <c r="H79" s="176"/>
    </row>
    <row r="80" spans="1:8" ht="19.899999999999999" customHeight="1">
      <c r="A80" s="181" t="s">
        <v>89</v>
      </c>
      <c r="B80" s="182"/>
      <c r="C80" s="182"/>
      <c r="D80" s="182"/>
      <c r="E80" s="182"/>
      <c r="F80" s="256" t="s">
        <v>90</v>
      </c>
      <c r="G80" s="279">
        <v>0</v>
      </c>
      <c r="H80" s="176"/>
    </row>
    <row r="81" spans="1:10" ht="19.899999999999999" customHeight="1">
      <c r="A81" s="181" t="s">
        <v>91</v>
      </c>
      <c r="B81" s="182"/>
      <c r="C81" s="182"/>
      <c r="D81" s="182"/>
      <c r="E81" s="182"/>
      <c r="F81" s="256" t="s">
        <v>92</v>
      </c>
      <c r="G81" s="278">
        <v>7230079</v>
      </c>
      <c r="H81" s="176"/>
    </row>
    <row r="82" spans="1:10" ht="19.899999999999999" customHeight="1">
      <c r="A82" s="196" t="s">
        <v>93</v>
      </c>
      <c r="B82" s="197"/>
      <c r="C82" s="197"/>
      <c r="D82" s="197"/>
      <c r="E82" s="197"/>
      <c r="F82" s="277" t="s">
        <v>94</v>
      </c>
      <c r="G82" s="279">
        <v>0</v>
      </c>
      <c r="H82" s="176"/>
    </row>
    <row r="83" spans="1:10" ht="19.899999999999999" customHeight="1">
      <c r="A83" s="181" t="s">
        <v>95</v>
      </c>
      <c r="B83" s="182"/>
      <c r="C83" s="182"/>
      <c r="D83" s="182"/>
      <c r="E83" s="182"/>
      <c r="F83" s="256" t="s">
        <v>96</v>
      </c>
      <c r="G83" s="279">
        <v>0</v>
      </c>
      <c r="H83" s="176"/>
    </row>
    <row r="84" spans="1:10" ht="19.899999999999999" customHeight="1">
      <c r="A84" s="181"/>
      <c r="B84" s="182"/>
      <c r="C84" s="182"/>
      <c r="D84" s="182"/>
      <c r="E84" s="182"/>
      <c r="F84" s="256"/>
      <c r="G84" s="636"/>
      <c r="H84" s="176"/>
    </row>
    <row r="85" spans="1:10" ht="19.899999999999999" customHeight="1">
      <c r="A85" s="186" t="s">
        <v>97</v>
      </c>
      <c r="B85" s="182"/>
      <c r="C85" s="182"/>
      <c r="D85" s="182"/>
      <c r="E85" s="182"/>
      <c r="F85" s="256"/>
      <c r="G85" s="282">
        <v>51567701</v>
      </c>
      <c r="H85" s="176"/>
    </row>
    <row r="86" spans="1:10" ht="19.899999999999999" customHeight="1">
      <c r="A86" s="191"/>
      <c r="B86" s="275"/>
      <c r="C86" s="275"/>
      <c r="D86" s="275"/>
      <c r="E86" s="275"/>
      <c r="F86" s="276"/>
      <c r="G86" s="634"/>
      <c r="H86" s="176"/>
    </row>
    <row r="87" spans="1:10" ht="19.899999999999999" customHeight="1">
      <c r="A87" s="1235" t="s">
        <v>98</v>
      </c>
      <c r="B87" s="1236"/>
      <c r="C87" s="1236"/>
      <c r="D87" s="1236"/>
      <c r="E87" s="1236"/>
      <c r="F87" s="1237"/>
      <c r="G87" s="635"/>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3">
        <v>0</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150000</v>
      </c>
      <c r="H92" s="176"/>
    </row>
    <row r="93" spans="1:10" ht="19.899999999999999" customHeight="1">
      <c r="A93" s="637"/>
      <c r="B93" s="638"/>
      <c r="C93" s="638"/>
      <c r="D93" s="638"/>
      <c r="E93" s="638"/>
      <c r="F93" s="639"/>
      <c r="G93" s="636"/>
      <c r="H93" s="176"/>
    </row>
    <row r="94" spans="1:10" ht="19.899999999999999" customHeight="1">
      <c r="A94" s="186" t="s">
        <v>105</v>
      </c>
      <c r="B94" s="182"/>
      <c r="C94" s="182"/>
      <c r="D94" s="182"/>
      <c r="E94" s="182"/>
      <c r="F94" s="285"/>
      <c r="G94" s="253">
        <v>150000</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640"/>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0</v>
      </c>
      <c r="H98" s="176"/>
    </row>
    <row r="99" spans="1:8" ht="19.899999999999999" customHeight="1">
      <c r="A99" s="181" t="s">
        <v>109</v>
      </c>
      <c r="B99" s="182"/>
      <c r="C99" s="182"/>
      <c r="D99" s="182"/>
      <c r="E99" s="182"/>
      <c r="F99" s="256" t="s">
        <v>110</v>
      </c>
      <c r="G99" s="288">
        <v>0</v>
      </c>
      <c r="H99" s="176"/>
    </row>
    <row r="100" spans="1:8" ht="19.899999999999999" customHeight="1">
      <c r="A100" s="183" t="s">
        <v>111</v>
      </c>
      <c r="B100" s="184"/>
      <c r="C100" s="184"/>
      <c r="D100" s="184"/>
      <c r="E100" s="184"/>
      <c r="F100" s="289">
        <v>44400</v>
      </c>
      <c r="G100" s="290">
        <v>14500</v>
      </c>
      <c r="H100" s="176"/>
    </row>
    <row r="101" spans="1:8" ht="19.899999999999999" customHeight="1">
      <c r="A101" s="181" t="s">
        <v>112</v>
      </c>
      <c r="B101" s="182"/>
      <c r="C101" s="182"/>
      <c r="D101" s="182"/>
      <c r="E101" s="182"/>
      <c r="F101" s="256" t="s">
        <v>113</v>
      </c>
      <c r="G101" s="288">
        <v>0</v>
      </c>
      <c r="H101" s="176"/>
    </row>
    <row r="102" spans="1:8" ht="19.899999999999999" customHeight="1">
      <c r="A102" s="181"/>
      <c r="B102" s="182"/>
      <c r="C102" s="182"/>
      <c r="D102" s="182"/>
      <c r="E102" s="182"/>
      <c r="F102" s="256"/>
      <c r="G102" s="641"/>
      <c r="H102" s="176"/>
    </row>
    <row r="103" spans="1:8" ht="19.899999999999999" customHeight="1">
      <c r="A103" s="186" t="s">
        <v>114</v>
      </c>
      <c r="B103" s="182"/>
      <c r="C103" s="182"/>
      <c r="D103" s="182"/>
      <c r="E103" s="182"/>
      <c r="F103" s="256"/>
      <c r="G103" s="253">
        <v>14500</v>
      </c>
      <c r="H103" s="176"/>
    </row>
    <row r="104" spans="1:8" ht="19.899999999999999" customHeight="1">
      <c r="A104" s="181"/>
      <c r="B104" s="182"/>
      <c r="C104" s="182"/>
      <c r="D104" s="182"/>
      <c r="E104" s="182"/>
      <c r="F104" s="256"/>
      <c r="G104" s="286"/>
      <c r="H104" s="176"/>
    </row>
    <row r="105" spans="1:8" ht="19.899999999999999" customHeight="1">
      <c r="A105" s="1238" t="s">
        <v>115</v>
      </c>
      <c r="B105" s="1239"/>
      <c r="C105" s="1239"/>
      <c r="D105" s="1239"/>
      <c r="E105" s="1239"/>
      <c r="F105" s="1240"/>
      <c r="G105" s="642"/>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0</v>
      </c>
      <c r="H107" s="176"/>
    </row>
    <row r="108" spans="1:8" ht="19.899999999999999" customHeight="1">
      <c r="A108" s="181" t="s">
        <v>118</v>
      </c>
      <c r="B108" s="182"/>
      <c r="C108" s="182"/>
      <c r="D108" s="182"/>
      <c r="E108" s="182"/>
      <c r="F108" s="256" t="s">
        <v>119</v>
      </c>
      <c r="G108" s="291">
        <v>615000</v>
      </c>
      <c r="H108" s="176"/>
    </row>
    <row r="109" spans="1:8" ht="19.899999999999999" customHeight="1">
      <c r="A109" s="181" t="s">
        <v>120</v>
      </c>
      <c r="B109" s="182"/>
      <c r="C109" s="182"/>
      <c r="D109" s="182"/>
      <c r="E109" s="182"/>
      <c r="F109" s="256" t="s">
        <v>121</v>
      </c>
      <c r="G109" s="291">
        <v>162545</v>
      </c>
      <c r="H109" s="176"/>
    </row>
    <row r="110" spans="1:8" ht="19.899999999999999" customHeight="1">
      <c r="A110" s="181" t="s">
        <v>122</v>
      </c>
      <c r="B110" s="182"/>
      <c r="C110" s="182"/>
      <c r="D110" s="182"/>
      <c r="E110" s="182"/>
      <c r="F110" s="256" t="s">
        <v>123</v>
      </c>
      <c r="G110" s="291">
        <v>78000</v>
      </c>
      <c r="H110" s="176"/>
    </row>
    <row r="111" spans="1:8" ht="19.899999999999999" customHeight="1">
      <c r="A111" s="181" t="s">
        <v>124</v>
      </c>
      <c r="B111" s="182"/>
      <c r="C111" s="182"/>
      <c r="D111" s="182"/>
      <c r="E111" s="182"/>
      <c r="F111" s="256" t="s">
        <v>125</v>
      </c>
      <c r="G111" s="291">
        <v>0</v>
      </c>
      <c r="H111" s="176"/>
    </row>
    <row r="112" spans="1:8" ht="19.899999999999999" customHeight="1">
      <c r="A112" s="181"/>
      <c r="B112" s="182"/>
      <c r="C112" s="182"/>
      <c r="D112" s="182"/>
      <c r="E112" s="182"/>
      <c r="F112" s="256"/>
      <c r="G112" s="643"/>
      <c r="H112" s="176"/>
    </row>
    <row r="113" spans="1:8" ht="19.899999999999999" customHeight="1">
      <c r="A113" s="292" t="s">
        <v>126</v>
      </c>
      <c r="B113" s="293"/>
      <c r="C113" s="293"/>
      <c r="D113" s="293"/>
      <c r="E113" s="293"/>
      <c r="F113" s="294"/>
      <c r="G113" s="253">
        <v>855545</v>
      </c>
      <c r="H113" s="176"/>
    </row>
    <row r="114" spans="1:8" ht="19.899999999999999" customHeight="1">
      <c r="A114" s="181"/>
      <c r="B114" s="182"/>
      <c r="C114" s="182"/>
      <c r="D114" s="182"/>
      <c r="E114" s="182"/>
      <c r="F114" s="203"/>
      <c r="G114" s="204"/>
      <c r="H114" s="176"/>
    </row>
    <row r="115" spans="1:8" ht="19.899999999999999" customHeight="1">
      <c r="A115" s="205" t="s">
        <v>127</v>
      </c>
      <c r="B115" s="295"/>
      <c r="C115" s="295"/>
      <c r="D115" s="295"/>
      <c r="E115" s="295"/>
      <c r="F115" s="296" t="s">
        <v>128</v>
      </c>
      <c r="G115" s="297">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253">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640"/>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3">
        <v>650000</v>
      </c>
      <c r="H121" s="176"/>
    </row>
    <row r="122" spans="1:8" ht="19.899999999999999" customHeight="1">
      <c r="A122" s="181" t="s">
        <v>133</v>
      </c>
      <c r="B122" s="182"/>
      <c r="C122" s="182"/>
      <c r="D122" s="182"/>
      <c r="E122" s="182"/>
      <c r="F122" s="256" t="s">
        <v>134</v>
      </c>
      <c r="G122" s="291">
        <v>133183</v>
      </c>
      <c r="H122" s="176"/>
    </row>
    <row r="123" spans="1:8" ht="19.899999999999999" customHeight="1">
      <c r="A123" s="181" t="s">
        <v>135</v>
      </c>
      <c r="B123" s="182"/>
      <c r="C123" s="182"/>
      <c r="D123" s="182"/>
      <c r="E123" s="182"/>
      <c r="F123" s="256" t="s">
        <v>136</v>
      </c>
      <c r="G123" s="291">
        <v>2000</v>
      </c>
      <c r="H123" s="176"/>
    </row>
    <row r="124" spans="1:8" ht="19.899999999999999" customHeight="1">
      <c r="A124" s="181" t="s">
        <v>137</v>
      </c>
      <c r="B124" s="182"/>
      <c r="C124" s="182"/>
      <c r="D124" s="182"/>
      <c r="E124" s="182"/>
      <c r="F124" s="256" t="s">
        <v>138</v>
      </c>
      <c r="G124" s="291">
        <v>580000</v>
      </c>
      <c r="H124" s="176"/>
    </row>
    <row r="125" spans="1:8" ht="19.899999999999999" customHeight="1">
      <c r="A125" s="181"/>
      <c r="B125" s="182"/>
      <c r="C125" s="182"/>
      <c r="D125" s="182"/>
      <c r="E125" s="182"/>
      <c r="F125" s="256"/>
      <c r="G125" s="641"/>
      <c r="H125" s="176"/>
    </row>
    <row r="126" spans="1:8" ht="19.899999999999999" customHeight="1">
      <c r="A126" s="186" t="s">
        <v>139</v>
      </c>
      <c r="B126" s="182"/>
      <c r="C126" s="182"/>
      <c r="D126" s="182"/>
      <c r="E126" s="182"/>
      <c r="F126" s="256"/>
      <c r="G126" s="253">
        <v>1365183</v>
      </c>
      <c r="H126" s="176"/>
    </row>
    <row r="127" spans="1:8" ht="19.899999999999999" customHeight="1">
      <c r="A127" s="181"/>
      <c r="B127" s="182"/>
      <c r="C127" s="182"/>
      <c r="D127" s="182"/>
      <c r="E127" s="182"/>
      <c r="F127" s="256"/>
      <c r="G127" s="286"/>
      <c r="H127" s="176"/>
    </row>
    <row r="128" spans="1:8" ht="19.899999999999999" customHeight="1">
      <c r="A128" s="1220" t="s">
        <v>140</v>
      </c>
      <c r="B128" s="1221"/>
      <c r="C128" s="1221"/>
      <c r="D128" s="1221"/>
      <c r="E128" s="1221"/>
      <c r="F128" s="1222"/>
      <c r="G128" s="644"/>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0</v>
      </c>
      <c r="H131" s="176"/>
    </row>
    <row r="132" spans="1:8" ht="19.899999999999999" customHeight="1">
      <c r="A132" s="183" t="s">
        <v>145</v>
      </c>
      <c r="B132" s="184"/>
      <c r="C132" s="184"/>
      <c r="D132" s="212"/>
      <c r="E132" s="189"/>
      <c r="F132" s="300">
        <v>49230</v>
      </c>
      <c r="G132" s="301">
        <v>650000</v>
      </c>
      <c r="H132" s="176"/>
    </row>
    <row r="133" spans="1:8" ht="19.899999999999999" customHeight="1">
      <c r="A133" s="183" t="s">
        <v>146</v>
      </c>
      <c r="B133" s="184"/>
      <c r="C133" s="184"/>
      <c r="D133" s="212"/>
      <c r="E133" s="189"/>
      <c r="F133" s="300">
        <v>49240</v>
      </c>
      <c r="G133" s="288">
        <v>0</v>
      </c>
      <c r="H133" s="176"/>
    </row>
    <row r="134" spans="1:8" ht="19.899999999999999" customHeight="1">
      <c r="A134" s="181" t="s">
        <v>147</v>
      </c>
      <c r="B134" s="182"/>
      <c r="C134" s="182"/>
      <c r="D134" s="182"/>
      <c r="E134" s="182"/>
      <c r="F134" s="256" t="s">
        <v>148</v>
      </c>
      <c r="G134" s="288">
        <v>0</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0</v>
      </c>
      <c r="H136" s="176"/>
    </row>
    <row r="137" spans="1:8" ht="19.899999999999999" customHeight="1">
      <c r="A137" s="181" t="s">
        <v>152</v>
      </c>
      <c r="B137" s="182"/>
      <c r="C137" s="182"/>
      <c r="D137" s="182"/>
      <c r="E137" s="182"/>
      <c r="F137" s="256" t="s">
        <v>153</v>
      </c>
      <c r="G137" s="288">
        <v>0</v>
      </c>
      <c r="H137" s="176"/>
    </row>
    <row r="138" spans="1:8" ht="19.899999999999999" customHeight="1">
      <c r="A138" s="181"/>
      <c r="B138" s="182"/>
      <c r="C138" s="182"/>
      <c r="D138" s="182"/>
      <c r="E138" s="182"/>
      <c r="F138" s="256"/>
      <c r="G138" s="645"/>
      <c r="H138" s="176"/>
    </row>
    <row r="139" spans="1:8" ht="19.899999999999999" customHeight="1">
      <c r="A139" s="186" t="s">
        <v>154</v>
      </c>
      <c r="B139" s="182"/>
      <c r="C139" s="182"/>
      <c r="D139" s="182"/>
      <c r="E139" s="182"/>
      <c r="F139" s="256"/>
      <c r="G139" s="253">
        <v>650000</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v>84188693</v>
      </c>
      <c r="H141" s="176"/>
    </row>
    <row r="142" spans="1:8" ht="19.899999999999999" customHeight="1" thickTop="1">
      <c r="A142" s="191"/>
      <c r="B142" s="275"/>
      <c r="C142" s="275"/>
      <c r="D142" s="275"/>
      <c r="E142" s="275"/>
      <c r="F142" s="302"/>
      <c r="G142" s="303"/>
      <c r="H142" s="176"/>
    </row>
    <row r="143" spans="1:8" ht="19.899999999999999" customHeight="1">
      <c r="A143" s="1223" t="s">
        <v>156</v>
      </c>
      <c r="B143" s="1224"/>
      <c r="C143" s="1224"/>
      <c r="D143" s="1224"/>
      <c r="E143" s="1224"/>
      <c r="F143" s="1225"/>
      <c r="G143" s="304"/>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618549</v>
      </c>
      <c r="H145" s="176"/>
    </row>
    <row r="146" spans="1:8" ht="19.899999999999999" customHeight="1">
      <c r="A146" s="181" t="s">
        <v>159</v>
      </c>
      <c r="B146" s="176"/>
      <c r="C146" s="176"/>
      <c r="D146" s="176"/>
      <c r="E146" s="176"/>
      <c r="F146" s="256" t="s">
        <v>160</v>
      </c>
      <c r="G146" s="307">
        <v>869305</v>
      </c>
      <c r="H146" s="176"/>
    </row>
    <row r="147" spans="1:8" ht="19.899999999999999" customHeight="1">
      <c r="A147" s="181" t="s">
        <v>161</v>
      </c>
      <c r="B147" s="176"/>
      <c r="C147" s="176"/>
      <c r="D147" s="176"/>
      <c r="E147" s="176"/>
      <c r="F147" s="256" t="s">
        <v>162</v>
      </c>
      <c r="G147" s="307">
        <v>3819863</v>
      </c>
      <c r="H147" s="176"/>
    </row>
    <row r="148" spans="1:8" ht="19.899999999999999" customHeight="1">
      <c r="A148" s="181" t="s">
        <v>163</v>
      </c>
      <c r="B148" s="176"/>
      <c r="C148" s="176"/>
      <c r="D148" s="176"/>
      <c r="E148" s="176"/>
      <c r="F148" s="256" t="s">
        <v>164</v>
      </c>
      <c r="G148" s="307">
        <v>0</v>
      </c>
      <c r="H148" s="176"/>
    </row>
    <row r="149" spans="1:8" ht="19.899999999999999" customHeight="1">
      <c r="A149" s="181" t="s">
        <v>165</v>
      </c>
      <c r="B149" s="176"/>
      <c r="C149" s="176"/>
      <c r="D149" s="176"/>
      <c r="E149" s="176"/>
      <c r="F149" s="256" t="s">
        <v>166</v>
      </c>
      <c r="G149" s="307">
        <v>0</v>
      </c>
      <c r="H149" s="176"/>
    </row>
    <row r="150" spans="1:8" ht="19.899999999999999" customHeight="1">
      <c r="A150" s="181" t="s">
        <v>167</v>
      </c>
      <c r="B150" s="182"/>
      <c r="C150" s="182"/>
      <c r="D150" s="182"/>
      <c r="E150" s="182"/>
      <c r="F150" s="256" t="s">
        <v>168</v>
      </c>
      <c r="G150" s="307">
        <v>19923379</v>
      </c>
      <c r="H150" s="176"/>
    </row>
    <row r="151" spans="1:8" ht="19.899999999999999" customHeight="1">
      <c r="A151" s="181" t="s">
        <v>169</v>
      </c>
      <c r="B151" s="182"/>
      <c r="C151" s="182"/>
      <c r="D151" s="182"/>
      <c r="E151" s="182"/>
      <c r="F151" s="256" t="s">
        <v>170</v>
      </c>
      <c r="G151" s="307">
        <v>2550000</v>
      </c>
      <c r="H151" s="176"/>
    </row>
    <row r="152" spans="1:8" ht="19.899999999999999" customHeight="1">
      <c r="A152" s="181" t="s">
        <v>171</v>
      </c>
      <c r="B152" s="182"/>
      <c r="C152" s="182"/>
      <c r="D152" s="182"/>
      <c r="E152" s="182"/>
      <c r="F152" s="256" t="s">
        <v>172</v>
      </c>
      <c r="G152" s="307">
        <v>30000</v>
      </c>
      <c r="H152" s="176"/>
    </row>
    <row r="153" spans="1:8" ht="19.899999999999999" customHeight="1">
      <c r="A153" s="181" t="s">
        <v>173</v>
      </c>
      <c r="B153" s="182"/>
      <c r="C153" s="182"/>
      <c r="D153" s="182"/>
      <c r="E153" s="182"/>
      <c r="F153" s="256" t="s">
        <v>174</v>
      </c>
      <c r="G153" s="307">
        <v>0</v>
      </c>
      <c r="H153" s="176"/>
    </row>
    <row r="154" spans="1:8" ht="19.899999999999999" customHeight="1">
      <c r="A154" s="181" t="s">
        <v>175</v>
      </c>
      <c r="B154" s="182"/>
      <c r="C154" s="182"/>
      <c r="D154" s="182"/>
      <c r="E154" s="182"/>
      <c r="F154" s="256" t="s">
        <v>176</v>
      </c>
      <c r="G154" s="307">
        <v>0</v>
      </c>
      <c r="H154" s="176"/>
    </row>
    <row r="155" spans="1:8" ht="19.899999999999999" customHeight="1">
      <c r="A155" s="181" t="s">
        <v>177</v>
      </c>
      <c r="B155" s="182"/>
      <c r="C155" s="182"/>
      <c r="D155" s="182"/>
      <c r="E155" s="182"/>
      <c r="F155" s="259">
        <v>52500</v>
      </c>
      <c r="G155" s="307">
        <v>0</v>
      </c>
      <c r="H155" s="176"/>
    </row>
    <row r="156" spans="1:8" ht="19.899999999999999" customHeight="1">
      <c r="A156" s="181" t="s">
        <v>178</v>
      </c>
      <c r="B156" s="182"/>
      <c r="C156" s="182"/>
      <c r="D156" s="182"/>
      <c r="E156" s="182"/>
      <c r="F156" s="256" t="s">
        <v>179</v>
      </c>
      <c r="G156" s="307">
        <v>0</v>
      </c>
      <c r="H156" s="176"/>
    </row>
    <row r="157" spans="1:8" ht="19.899999999999999" customHeight="1">
      <c r="A157" s="181" t="s">
        <v>180</v>
      </c>
      <c r="B157" s="182"/>
      <c r="C157" s="182"/>
      <c r="D157" s="182"/>
      <c r="E157" s="182"/>
      <c r="F157" s="256" t="s">
        <v>181</v>
      </c>
      <c r="G157" s="307">
        <v>0</v>
      </c>
      <c r="H157" s="176"/>
    </row>
    <row r="158" spans="1:8" ht="19.899999999999999" customHeight="1">
      <c r="A158" s="181" t="s">
        <v>182</v>
      </c>
      <c r="B158" s="182"/>
      <c r="C158" s="182"/>
      <c r="D158" s="182"/>
      <c r="E158" s="182"/>
      <c r="F158" s="256" t="s">
        <v>183</v>
      </c>
      <c r="G158" s="307">
        <v>0</v>
      </c>
      <c r="H158" s="176"/>
    </row>
    <row r="159" spans="1:8" ht="19.899999999999999" customHeight="1">
      <c r="A159" s="181" t="s">
        <v>184</v>
      </c>
      <c r="B159" s="182"/>
      <c r="C159" s="182"/>
      <c r="D159" s="182"/>
      <c r="E159" s="182"/>
      <c r="F159" s="256" t="s">
        <v>185</v>
      </c>
      <c r="G159" s="307">
        <v>0</v>
      </c>
      <c r="H159" s="176"/>
    </row>
    <row r="160" spans="1:8" ht="19.899999999999999" customHeight="1">
      <c r="A160" s="181" t="s">
        <v>186</v>
      </c>
      <c r="B160" s="182"/>
      <c r="C160" s="182"/>
      <c r="D160" s="182"/>
      <c r="E160" s="182"/>
      <c r="F160" s="256" t="s">
        <v>187</v>
      </c>
      <c r="G160" s="307">
        <v>9546506</v>
      </c>
      <c r="H160" s="176"/>
    </row>
    <row r="161" spans="1:8" ht="19.899999999999999" customHeight="1">
      <c r="A161" s="181" t="s">
        <v>188</v>
      </c>
      <c r="B161" s="182"/>
      <c r="C161" s="182"/>
      <c r="D161" s="182"/>
      <c r="E161" s="182"/>
      <c r="F161" s="256" t="s">
        <v>189</v>
      </c>
      <c r="G161" s="307">
        <v>0</v>
      </c>
      <c r="H161" s="176"/>
    </row>
    <row r="162" spans="1:8" ht="19.899999999999999" customHeight="1">
      <c r="A162" s="181" t="s">
        <v>190</v>
      </c>
      <c r="B162" s="182"/>
      <c r="C162" s="182"/>
      <c r="D162" s="182"/>
      <c r="E162" s="182"/>
      <c r="F162" s="256" t="s">
        <v>191</v>
      </c>
      <c r="G162" s="307">
        <v>0</v>
      </c>
      <c r="H162" s="176"/>
    </row>
    <row r="163" spans="1:8" ht="19.899999999999999" customHeight="1">
      <c r="A163" s="181" t="s">
        <v>192</v>
      </c>
      <c r="B163" s="182"/>
      <c r="C163" s="182"/>
      <c r="D163" s="182"/>
      <c r="E163" s="182"/>
      <c r="F163" s="256" t="s">
        <v>193</v>
      </c>
      <c r="G163" s="307">
        <v>0</v>
      </c>
      <c r="H163" s="176"/>
    </row>
    <row r="164" spans="1:8" ht="19.899999999999999" customHeight="1">
      <c r="A164" s="181" t="s">
        <v>194</v>
      </c>
      <c r="B164" s="182"/>
      <c r="C164" s="182"/>
      <c r="D164" s="182"/>
      <c r="E164" s="182"/>
      <c r="F164" s="256" t="s">
        <v>195</v>
      </c>
      <c r="G164" s="307">
        <v>0</v>
      </c>
      <c r="H164" s="176"/>
    </row>
    <row r="165" spans="1:8" ht="19.899999999999999" customHeight="1">
      <c r="A165" s="181" t="s">
        <v>196</v>
      </c>
      <c r="B165" s="182"/>
      <c r="C165" s="182"/>
      <c r="D165" s="182"/>
      <c r="E165" s="182"/>
      <c r="F165" s="256" t="s">
        <v>197</v>
      </c>
      <c r="G165" s="307">
        <v>9461714</v>
      </c>
      <c r="H165" s="176"/>
    </row>
    <row r="166" spans="1:8" ht="19.899999999999999" customHeight="1">
      <c r="A166" s="181" t="s">
        <v>198</v>
      </c>
      <c r="B166" s="182"/>
      <c r="C166" s="182"/>
      <c r="D166" s="182"/>
      <c r="E166" s="182"/>
      <c r="F166" s="256" t="s">
        <v>199</v>
      </c>
      <c r="G166" s="307">
        <v>59675</v>
      </c>
      <c r="H166" s="176"/>
    </row>
    <row r="167" spans="1:8" ht="19.899999999999999" customHeight="1">
      <c r="A167" s="181" t="s">
        <v>200</v>
      </c>
      <c r="B167" s="182"/>
      <c r="C167" s="182"/>
      <c r="D167" s="182"/>
      <c r="E167" s="182"/>
      <c r="F167" s="256" t="s">
        <v>201</v>
      </c>
      <c r="G167" s="307">
        <v>38824</v>
      </c>
      <c r="H167" s="176"/>
    </row>
    <row r="168" spans="1:8" ht="19.899999999999999" customHeight="1">
      <c r="A168" s="181" t="s">
        <v>202</v>
      </c>
      <c r="B168" s="182"/>
      <c r="C168" s="182"/>
      <c r="D168" s="182"/>
      <c r="E168" s="182"/>
      <c r="F168" s="256" t="s">
        <v>203</v>
      </c>
      <c r="G168" s="307">
        <v>0</v>
      </c>
      <c r="H168" s="176"/>
    </row>
    <row r="169" spans="1:8" ht="19.899999999999999" customHeight="1">
      <c r="A169" s="181" t="s">
        <v>204</v>
      </c>
      <c r="B169" s="182"/>
      <c r="C169" s="182"/>
      <c r="D169" s="182"/>
      <c r="E169" s="182"/>
      <c r="F169" s="256" t="s">
        <v>205</v>
      </c>
      <c r="G169" s="307">
        <v>0</v>
      </c>
      <c r="H169" s="176"/>
    </row>
    <row r="170" spans="1:8" ht="19.899999999999999" customHeight="1">
      <c r="A170" s="181" t="s">
        <v>206</v>
      </c>
      <c r="B170" s="182"/>
      <c r="C170" s="182"/>
      <c r="D170" s="182"/>
      <c r="E170" s="182"/>
      <c r="F170" s="259">
        <v>56001</v>
      </c>
      <c r="G170" s="307">
        <v>4800000</v>
      </c>
      <c r="H170" s="176"/>
    </row>
    <row r="171" spans="1:8" ht="19.899999999999999" customHeight="1">
      <c r="A171" s="181" t="s">
        <v>207</v>
      </c>
      <c r="B171" s="182"/>
      <c r="C171" s="182"/>
      <c r="D171" s="182"/>
      <c r="E171" s="182"/>
      <c r="F171" s="259">
        <v>56002</v>
      </c>
      <c r="G171" s="307">
        <v>0</v>
      </c>
      <c r="H171" s="176"/>
    </row>
    <row r="172" spans="1:8" ht="19.899999999999999" customHeight="1">
      <c r="A172" s="181" t="s">
        <v>208</v>
      </c>
      <c r="B172" s="182"/>
      <c r="C172" s="182"/>
      <c r="D172" s="182"/>
      <c r="E172" s="182"/>
      <c r="F172" s="259">
        <v>56003</v>
      </c>
      <c r="G172" s="307">
        <v>0</v>
      </c>
      <c r="H172" s="176"/>
    </row>
    <row r="173" spans="1:8" ht="19.899999999999999" customHeight="1">
      <c r="A173" s="181" t="s">
        <v>209</v>
      </c>
      <c r="B173" s="182"/>
      <c r="C173" s="182"/>
      <c r="D173" s="182"/>
      <c r="E173" s="182"/>
      <c r="F173" s="308" t="s">
        <v>210</v>
      </c>
      <c r="G173" s="307">
        <v>0</v>
      </c>
      <c r="H173" s="176"/>
    </row>
    <row r="174" spans="1:8" ht="19.899999999999999" customHeight="1">
      <c r="A174" s="181" t="s">
        <v>211</v>
      </c>
      <c r="B174" s="182"/>
      <c r="C174" s="182"/>
      <c r="D174" s="182"/>
      <c r="E174" s="182"/>
      <c r="F174" s="256" t="s">
        <v>212</v>
      </c>
      <c r="G174" s="307">
        <v>35000</v>
      </c>
      <c r="H174" s="176"/>
    </row>
    <row r="175" spans="1:8" ht="19.899999999999999" customHeight="1">
      <c r="A175" s="209" t="s">
        <v>213</v>
      </c>
      <c r="B175" s="176"/>
      <c r="C175" s="176"/>
      <c r="D175" s="176"/>
      <c r="E175" s="176"/>
      <c r="F175" s="298" t="s">
        <v>214</v>
      </c>
      <c r="G175" s="307">
        <v>100000</v>
      </c>
      <c r="H175" s="176"/>
    </row>
    <row r="176" spans="1:8" ht="19.899999999999999" customHeight="1">
      <c r="A176" s="181" t="s">
        <v>215</v>
      </c>
      <c r="B176" s="182"/>
      <c r="C176" s="182"/>
      <c r="D176" s="182"/>
      <c r="E176" s="182"/>
      <c r="F176" s="256" t="s">
        <v>216</v>
      </c>
      <c r="G176" s="307">
        <v>0</v>
      </c>
      <c r="H176" s="176"/>
    </row>
    <row r="177" spans="1:8" ht="19.899999999999999" customHeight="1">
      <c r="A177" s="181" t="s">
        <v>217</v>
      </c>
      <c r="B177" s="182"/>
      <c r="C177" s="182"/>
      <c r="D177" s="182"/>
      <c r="E177" s="182"/>
      <c r="F177" s="256" t="s">
        <v>218</v>
      </c>
      <c r="G177" s="307">
        <v>346740</v>
      </c>
      <c r="H177" s="176"/>
    </row>
    <row r="178" spans="1:8" ht="19.899999999999999" customHeight="1">
      <c r="A178" s="181" t="s">
        <v>219</v>
      </c>
      <c r="B178" s="182"/>
      <c r="C178" s="182"/>
      <c r="D178" s="182"/>
      <c r="E178" s="182"/>
      <c r="F178" s="256" t="s">
        <v>220</v>
      </c>
      <c r="G178" s="307">
        <v>0</v>
      </c>
      <c r="H178" s="176"/>
    </row>
    <row r="179" spans="1:8" ht="19.899999999999999" customHeight="1">
      <c r="A179" s="181" t="s">
        <v>221</v>
      </c>
      <c r="B179" s="182"/>
      <c r="C179" s="182"/>
      <c r="D179" s="182"/>
      <c r="E179" s="182"/>
      <c r="F179" s="256" t="s">
        <v>222</v>
      </c>
      <c r="G179" s="307">
        <v>0</v>
      </c>
      <c r="H179" s="176"/>
    </row>
    <row r="180" spans="1:8" ht="19.899999999999999" customHeight="1">
      <c r="A180" s="181" t="s">
        <v>223</v>
      </c>
      <c r="B180" s="182"/>
      <c r="C180" s="182"/>
      <c r="D180" s="182"/>
      <c r="E180" s="182"/>
      <c r="F180" s="256" t="s">
        <v>224</v>
      </c>
      <c r="G180" s="307">
        <v>0</v>
      </c>
      <c r="H180" s="176"/>
    </row>
    <row r="181" spans="1:8" ht="19.899999999999999" customHeight="1">
      <c r="A181" s="181" t="s">
        <v>225</v>
      </c>
      <c r="B181" s="182"/>
      <c r="C181" s="182"/>
      <c r="D181" s="182"/>
      <c r="E181" s="182"/>
      <c r="F181" s="256" t="s">
        <v>226</v>
      </c>
      <c r="G181" s="307">
        <v>0</v>
      </c>
      <c r="H181" s="176"/>
    </row>
    <row r="182" spans="1:8" ht="19.899999999999999" customHeight="1">
      <c r="A182" s="181" t="s">
        <v>227</v>
      </c>
      <c r="B182" s="182"/>
      <c r="C182" s="182"/>
      <c r="D182" s="182"/>
      <c r="E182" s="182"/>
      <c r="F182" s="256" t="s">
        <v>228</v>
      </c>
      <c r="G182" s="307">
        <v>0</v>
      </c>
      <c r="H182" s="176"/>
    </row>
    <row r="183" spans="1:8" ht="19.899999999999999" customHeight="1">
      <c r="A183" s="181" t="s">
        <v>229</v>
      </c>
      <c r="B183" s="182"/>
      <c r="C183" s="182"/>
      <c r="D183" s="182"/>
      <c r="E183" s="182"/>
      <c r="F183" s="256" t="s">
        <v>230</v>
      </c>
      <c r="G183" s="307">
        <v>4020360</v>
      </c>
      <c r="H183" s="176"/>
    </row>
    <row r="184" spans="1:8" ht="19.899999999999999" customHeight="1">
      <c r="A184" s="181" t="s">
        <v>231</v>
      </c>
      <c r="B184" s="182"/>
      <c r="C184" s="182"/>
      <c r="D184" s="182"/>
      <c r="E184" s="182"/>
      <c r="F184" s="256" t="s">
        <v>232</v>
      </c>
      <c r="G184" s="307">
        <v>4761778</v>
      </c>
      <c r="H184" s="176"/>
    </row>
    <row r="185" spans="1:8" ht="19.899999999999999" customHeight="1">
      <c r="A185" s="181" t="s">
        <v>233</v>
      </c>
      <c r="B185" s="182"/>
      <c r="C185" s="182"/>
      <c r="D185" s="182"/>
      <c r="E185" s="182"/>
      <c r="F185" s="256" t="s">
        <v>234</v>
      </c>
      <c r="G185" s="307">
        <v>0</v>
      </c>
      <c r="H185" s="176"/>
    </row>
    <row r="186" spans="1:8" ht="19.899999999999999" customHeight="1">
      <c r="A186" s="181" t="s">
        <v>235</v>
      </c>
      <c r="B186" s="182"/>
      <c r="C186" s="182"/>
      <c r="D186" s="182"/>
      <c r="E186" s="182"/>
      <c r="F186" s="256" t="s">
        <v>236</v>
      </c>
      <c r="G186" s="307">
        <v>0</v>
      </c>
      <c r="H186" s="176"/>
    </row>
    <row r="187" spans="1:8" ht="19.899999999999999" customHeight="1">
      <c r="A187" s="181" t="s">
        <v>237</v>
      </c>
      <c r="B187" s="182"/>
      <c r="C187" s="182"/>
      <c r="D187" s="182"/>
      <c r="E187" s="182"/>
      <c r="F187" s="256" t="s">
        <v>238</v>
      </c>
      <c r="G187" s="307">
        <v>0</v>
      </c>
      <c r="H187" s="176"/>
    </row>
    <row r="188" spans="1:8" ht="19.899999999999999" customHeight="1">
      <c r="A188" s="181" t="s">
        <v>239</v>
      </c>
      <c r="B188" s="182"/>
      <c r="C188" s="182"/>
      <c r="D188" s="182"/>
      <c r="E188" s="182"/>
      <c r="F188" s="309">
        <v>59600</v>
      </c>
      <c r="G188" s="307">
        <v>0</v>
      </c>
      <c r="H188" s="176"/>
    </row>
    <row r="189" spans="1:8" ht="19.899999999999999" customHeight="1">
      <c r="A189" s="181" t="s">
        <v>240</v>
      </c>
      <c r="B189" s="182"/>
      <c r="C189" s="182"/>
      <c r="D189" s="182"/>
      <c r="E189" s="182"/>
      <c r="F189" s="256" t="s">
        <v>241</v>
      </c>
      <c r="G189" s="307">
        <v>6083973</v>
      </c>
      <c r="H189" s="176"/>
    </row>
    <row r="190" spans="1:8" ht="19.899999999999999" customHeight="1">
      <c r="A190" s="181" t="s">
        <v>242</v>
      </c>
      <c r="B190" s="182"/>
      <c r="C190" s="182"/>
      <c r="D190" s="182"/>
      <c r="E190" s="182"/>
      <c r="F190" s="256" t="s">
        <v>243</v>
      </c>
      <c r="G190" s="307">
        <v>355528</v>
      </c>
      <c r="H190" s="176"/>
    </row>
    <row r="191" spans="1:8" ht="19.899999999999999" customHeight="1">
      <c r="A191" s="181" t="s">
        <v>244</v>
      </c>
      <c r="B191" s="182"/>
      <c r="C191" s="182"/>
      <c r="D191" s="182"/>
      <c r="E191" s="182"/>
      <c r="F191" s="256" t="s">
        <v>245</v>
      </c>
      <c r="G191" s="307">
        <v>-2500000</v>
      </c>
      <c r="H191" s="176"/>
    </row>
    <row r="192" spans="1:8" ht="19.899999999999999" customHeight="1">
      <c r="A192" s="181"/>
      <c r="B192" s="182"/>
      <c r="C192" s="182"/>
      <c r="D192" s="182"/>
      <c r="E192" s="182"/>
      <c r="F192" s="256"/>
      <c r="G192" s="646"/>
      <c r="H192" s="176"/>
    </row>
    <row r="193" spans="1:8" ht="19.899999999999999" customHeight="1">
      <c r="A193" s="220" t="s">
        <v>246</v>
      </c>
      <c r="B193" s="221"/>
      <c r="C193" s="221"/>
      <c r="D193" s="221"/>
      <c r="E193" s="221"/>
      <c r="F193" s="222"/>
      <c r="G193" s="223">
        <v>64921194</v>
      </c>
      <c r="H193" s="176"/>
    </row>
    <row r="194" spans="1:8" ht="19.899999999999999" customHeight="1">
      <c r="A194" s="224"/>
      <c r="B194" s="225"/>
      <c r="C194" s="225"/>
      <c r="D194" s="225"/>
      <c r="E194" s="225"/>
      <c r="F194" s="310"/>
      <c r="G194" s="311"/>
      <c r="H194" s="176"/>
    </row>
    <row r="195" spans="1:8" ht="19.899999999999999" customHeight="1">
      <c r="A195" s="647" t="s">
        <v>247</v>
      </c>
      <c r="B195" s="648"/>
      <c r="C195" s="648"/>
      <c r="D195" s="648"/>
      <c r="E195" s="648"/>
      <c r="F195" s="649"/>
      <c r="G195" s="650"/>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269616</v>
      </c>
      <c r="H197" s="176"/>
    </row>
    <row r="198" spans="1:8" ht="19.899999999999999" customHeight="1">
      <c r="A198" s="181" t="s">
        <v>250</v>
      </c>
      <c r="B198" s="182"/>
      <c r="C198" s="182"/>
      <c r="D198" s="182"/>
      <c r="E198" s="182"/>
      <c r="F198" s="256" t="s">
        <v>251</v>
      </c>
      <c r="G198" s="307">
        <v>152435</v>
      </c>
      <c r="H198" s="176"/>
    </row>
    <row r="199" spans="1:8" ht="19.899999999999999" customHeight="1">
      <c r="A199" s="181" t="s">
        <v>252</v>
      </c>
      <c r="B199" s="182"/>
      <c r="C199" s="182"/>
      <c r="D199" s="182"/>
      <c r="E199" s="182"/>
      <c r="F199" s="256" t="s">
        <v>253</v>
      </c>
      <c r="G199" s="307">
        <v>803397</v>
      </c>
      <c r="H199" s="176"/>
    </row>
    <row r="200" spans="1:8" ht="19.899999999999999" customHeight="1">
      <c r="A200" s="181" t="s">
        <v>254</v>
      </c>
      <c r="B200" s="182"/>
      <c r="C200" s="182"/>
      <c r="D200" s="182"/>
      <c r="E200" s="182"/>
      <c r="F200" s="256" t="s">
        <v>255</v>
      </c>
      <c r="G200" s="307">
        <v>207042</v>
      </c>
      <c r="H200" s="176"/>
    </row>
    <row r="201" spans="1:8" ht="19.899999999999999" customHeight="1">
      <c r="A201" s="181" t="s">
        <v>256</v>
      </c>
      <c r="B201" s="182"/>
      <c r="C201" s="182"/>
      <c r="D201" s="182"/>
      <c r="E201" s="182"/>
      <c r="F201" s="256" t="s">
        <v>257</v>
      </c>
      <c r="G201" s="307">
        <v>848993</v>
      </c>
      <c r="H201" s="176"/>
    </row>
    <row r="202" spans="1:8" ht="19.899999999999999" customHeight="1">
      <c r="A202" s="181" t="s">
        <v>258</v>
      </c>
      <c r="B202" s="182"/>
      <c r="C202" s="182"/>
      <c r="D202" s="182"/>
      <c r="E202" s="182"/>
      <c r="F202" s="256" t="s">
        <v>259</v>
      </c>
      <c r="G202" s="307">
        <v>154048</v>
      </c>
      <c r="H202" s="176"/>
    </row>
    <row r="203" spans="1:8" ht="19.899999999999999" customHeight="1">
      <c r="A203" s="181" t="s">
        <v>260</v>
      </c>
      <c r="B203" s="182"/>
      <c r="C203" s="182"/>
      <c r="D203" s="182"/>
      <c r="E203" s="182"/>
      <c r="F203" s="256" t="s">
        <v>261</v>
      </c>
      <c r="G203" s="307">
        <v>1438772</v>
      </c>
      <c r="H203" s="176"/>
    </row>
    <row r="204" spans="1:8" ht="19.899999999999999" customHeight="1">
      <c r="A204" s="181" t="s">
        <v>262</v>
      </c>
      <c r="B204" s="182"/>
      <c r="C204" s="182"/>
      <c r="D204" s="182"/>
      <c r="E204" s="182"/>
      <c r="F204" s="256" t="s">
        <v>263</v>
      </c>
      <c r="G204" s="307">
        <v>0</v>
      </c>
      <c r="H204" s="176"/>
    </row>
    <row r="205" spans="1:8" ht="19.899999999999999" customHeight="1">
      <c r="A205" s="181" t="s">
        <v>264</v>
      </c>
      <c r="B205" s="182"/>
      <c r="C205" s="182"/>
      <c r="D205" s="182"/>
      <c r="E205" s="182"/>
      <c r="F205" s="256" t="s">
        <v>265</v>
      </c>
      <c r="G205" s="307">
        <v>229381</v>
      </c>
      <c r="H205" s="176"/>
    </row>
    <row r="206" spans="1:8" ht="19.899999999999999" customHeight="1">
      <c r="A206" s="181" t="s">
        <v>266</v>
      </c>
      <c r="B206" s="182"/>
      <c r="C206" s="182"/>
      <c r="D206" s="182"/>
      <c r="E206" s="182"/>
      <c r="F206" s="256" t="s">
        <v>267</v>
      </c>
      <c r="G206" s="307">
        <v>469776</v>
      </c>
      <c r="H206" s="176"/>
    </row>
    <row r="207" spans="1:8" ht="19.899999999999999" customHeight="1">
      <c r="A207" s="181" t="s">
        <v>268</v>
      </c>
      <c r="B207" s="182"/>
      <c r="C207" s="182"/>
      <c r="D207" s="182"/>
      <c r="E207" s="182"/>
      <c r="F207" s="256" t="s">
        <v>269</v>
      </c>
      <c r="G207" s="307">
        <v>2253337</v>
      </c>
      <c r="H207" s="176"/>
    </row>
    <row r="208" spans="1:8" ht="19.899999999999999" customHeight="1">
      <c r="A208" s="181" t="s">
        <v>270</v>
      </c>
      <c r="B208" s="182"/>
      <c r="C208" s="182"/>
      <c r="D208" s="182"/>
      <c r="E208" s="182"/>
      <c r="F208" s="256" t="s">
        <v>271</v>
      </c>
      <c r="G208" s="307">
        <v>101854</v>
      </c>
      <c r="H208" s="176"/>
    </row>
    <row r="209" spans="1:8" ht="19.899999999999999" customHeight="1">
      <c r="A209" s="181" t="s">
        <v>272</v>
      </c>
      <c r="B209" s="182"/>
      <c r="C209" s="182"/>
      <c r="D209" s="182"/>
      <c r="E209" s="182"/>
      <c r="F209" s="256" t="s">
        <v>273</v>
      </c>
      <c r="G209" s="307">
        <v>72650</v>
      </c>
      <c r="H209" s="176"/>
    </row>
    <row r="210" spans="1:8" ht="19.899999999999999" customHeight="1">
      <c r="A210" s="181" t="s">
        <v>274</v>
      </c>
      <c r="B210" s="176"/>
      <c r="C210" s="176"/>
      <c r="D210" s="176"/>
      <c r="E210" s="176"/>
      <c r="F210" s="256" t="s">
        <v>275</v>
      </c>
      <c r="G210" s="307">
        <v>2500</v>
      </c>
      <c r="H210" s="176"/>
    </row>
    <row r="211" spans="1:8" ht="19.899999999999999" customHeight="1">
      <c r="A211" s="181" t="s">
        <v>276</v>
      </c>
      <c r="B211" s="176"/>
      <c r="C211" s="176"/>
      <c r="D211" s="176"/>
      <c r="E211" s="176"/>
      <c r="F211" s="259">
        <v>64007</v>
      </c>
      <c r="G211" s="307">
        <v>0</v>
      </c>
      <c r="H211" s="176"/>
    </row>
    <row r="212" spans="1:8" ht="19.899999999999999" customHeight="1">
      <c r="A212" s="181" t="s">
        <v>277</v>
      </c>
      <c r="B212" s="182"/>
      <c r="C212" s="182"/>
      <c r="D212" s="182"/>
      <c r="E212" s="182"/>
      <c r="F212" s="256" t="s">
        <v>278</v>
      </c>
      <c r="G212" s="307">
        <v>3134161</v>
      </c>
      <c r="H212" s="176"/>
    </row>
    <row r="213" spans="1:8" ht="19.899999999999999" customHeight="1">
      <c r="A213" s="181" t="s">
        <v>279</v>
      </c>
      <c r="B213" s="182"/>
      <c r="C213" s="182"/>
      <c r="D213" s="182"/>
      <c r="E213" s="182"/>
      <c r="F213" s="256" t="s">
        <v>280</v>
      </c>
      <c r="G213" s="307">
        <v>0</v>
      </c>
      <c r="H213" s="176"/>
    </row>
    <row r="214" spans="1:8" ht="19.899999999999999" customHeight="1">
      <c r="A214" s="181" t="s">
        <v>281</v>
      </c>
      <c r="B214" s="182"/>
      <c r="C214" s="182"/>
      <c r="D214" s="182"/>
      <c r="E214" s="182"/>
      <c r="F214" s="256" t="s">
        <v>282</v>
      </c>
      <c r="G214" s="307">
        <v>0</v>
      </c>
      <c r="H214" s="176"/>
    </row>
    <row r="215" spans="1:8" ht="19.899999999999999" customHeight="1">
      <c r="A215" s="181" t="s">
        <v>283</v>
      </c>
      <c r="B215" s="182"/>
      <c r="C215" s="182"/>
      <c r="D215" s="182"/>
      <c r="E215" s="182"/>
      <c r="F215" s="256" t="s">
        <v>284</v>
      </c>
      <c r="G215" s="307">
        <v>677604</v>
      </c>
      <c r="H215" s="176"/>
    </row>
    <row r="216" spans="1:8" ht="19.899999999999999" customHeight="1">
      <c r="A216" s="181" t="s">
        <v>285</v>
      </c>
      <c r="B216" s="182"/>
      <c r="C216" s="182"/>
      <c r="D216" s="182"/>
      <c r="E216" s="182"/>
      <c r="F216" s="256" t="s">
        <v>286</v>
      </c>
      <c r="G216" s="307">
        <v>1395894</v>
      </c>
      <c r="H216" s="176"/>
    </row>
    <row r="217" spans="1:8" ht="19.899999999999999" customHeight="1">
      <c r="A217" s="181" t="s">
        <v>287</v>
      </c>
      <c r="B217" s="176"/>
      <c r="C217" s="176"/>
      <c r="D217" s="176"/>
      <c r="E217" s="176"/>
      <c r="F217" s="298" t="s">
        <v>288</v>
      </c>
      <c r="G217" s="307">
        <v>2135319</v>
      </c>
      <c r="H217" s="176"/>
    </row>
    <row r="218" spans="1:8" ht="19.899999999999999" customHeight="1">
      <c r="A218" s="181" t="s">
        <v>289</v>
      </c>
      <c r="B218" s="182"/>
      <c r="C218" s="182"/>
      <c r="D218" s="182"/>
      <c r="E218" s="182"/>
      <c r="F218" s="256" t="s">
        <v>290</v>
      </c>
      <c r="G218" s="307">
        <v>410798</v>
      </c>
      <c r="H218" s="176"/>
    </row>
    <row r="219" spans="1:8" ht="19.899999999999999" customHeight="1">
      <c r="A219" s="181" t="s">
        <v>291</v>
      </c>
      <c r="B219" s="182"/>
      <c r="C219" s="182"/>
      <c r="D219" s="182"/>
      <c r="E219" s="182"/>
      <c r="F219" s="256" t="s">
        <v>292</v>
      </c>
      <c r="G219" s="307">
        <v>410096</v>
      </c>
      <c r="H219" s="176"/>
    </row>
    <row r="220" spans="1:8" ht="19.899999999999999" customHeight="1">
      <c r="A220" s="183" t="s">
        <v>293</v>
      </c>
      <c r="B220" s="184"/>
      <c r="C220" s="184"/>
      <c r="D220" s="184"/>
      <c r="E220" s="184"/>
      <c r="F220" s="271" t="s">
        <v>294</v>
      </c>
      <c r="G220" s="307">
        <v>123888</v>
      </c>
      <c r="H220" s="176"/>
    </row>
    <row r="221" spans="1:8" ht="19.899999999999999" customHeight="1">
      <c r="A221" s="181" t="s">
        <v>295</v>
      </c>
      <c r="B221" s="182"/>
      <c r="C221" s="182"/>
      <c r="D221" s="182"/>
      <c r="E221" s="182"/>
      <c r="F221" s="285" t="s">
        <v>296</v>
      </c>
      <c r="G221" s="307">
        <v>43727</v>
      </c>
      <c r="H221" s="176"/>
    </row>
    <row r="222" spans="1:8" ht="19.899999999999999" customHeight="1">
      <c r="A222" s="181" t="s">
        <v>297</v>
      </c>
      <c r="B222" s="182"/>
      <c r="C222" s="182"/>
      <c r="D222" s="182"/>
      <c r="E222" s="182"/>
      <c r="F222" s="256" t="s">
        <v>298</v>
      </c>
      <c r="G222" s="307">
        <v>0</v>
      </c>
      <c r="H222" s="176"/>
    </row>
    <row r="223" spans="1:8" ht="19.899999999999999" customHeight="1">
      <c r="A223" s="181" t="s">
        <v>299</v>
      </c>
      <c r="B223" s="182"/>
      <c r="C223" s="182"/>
      <c r="D223" s="182"/>
      <c r="E223" s="182"/>
      <c r="F223" s="256" t="s">
        <v>300</v>
      </c>
      <c r="G223" s="307">
        <v>0</v>
      </c>
      <c r="H223" s="176"/>
    </row>
    <row r="224" spans="1:8" ht="19.899999999999999" customHeight="1">
      <c r="A224" s="181" t="s">
        <v>301</v>
      </c>
      <c r="B224" s="182"/>
      <c r="C224" s="182"/>
      <c r="D224" s="182"/>
      <c r="E224" s="182"/>
      <c r="F224" s="256" t="s">
        <v>302</v>
      </c>
      <c r="G224" s="307">
        <v>1027634</v>
      </c>
      <c r="H224" s="176"/>
    </row>
    <row r="225" spans="1:9" ht="19.899999999999999" customHeight="1">
      <c r="A225" s="181" t="s">
        <v>303</v>
      </c>
      <c r="B225" s="182"/>
      <c r="C225" s="182"/>
      <c r="D225" s="182"/>
      <c r="E225" s="182"/>
      <c r="F225" s="256" t="s">
        <v>304</v>
      </c>
      <c r="G225" s="307">
        <v>17425</v>
      </c>
      <c r="H225" s="176"/>
    </row>
    <row r="226" spans="1:9" ht="19.899999999999999" customHeight="1">
      <c r="A226" s="181" t="s">
        <v>305</v>
      </c>
      <c r="B226" s="182"/>
      <c r="C226" s="182"/>
      <c r="D226" s="182"/>
      <c r="E226" s="182"/>
      <c r="F226" s="256" t="s">
        <v>306</v>
      </c>
      <c r="G226" s="307">
        <v>0</v>
      </c>
      <c r="H226" s="176"/>
    </row>
    <row r="227" spans="1:9" ht="19.899999999999999" customHeight="1">
      <c r="A227" s="226" t="s">
        <v>307</v>
      </c>
      <c r="B227" s="182"/>
      <c r="C227" s="182"/>
      <c r="D227" s="227"/>
      <c r="E227" s="182"/>
      <c r="F227" s="312" t="s">
        <v>308</v>
      </c>
      <c r="G227" s="307">
        <v>0</v>
      </c>
      <c r="H227" s="176"/>
    </row>
    <row r="228" spans="1:9" ht="19.899999999999999" customHeight="1">
      <c r="A228" s="226" t="s">
        <v>309</v>
      </c>
      <c r="B228" s="228"/>
      <c r="C228" s="228"/>
      <c r="D228" s="229"/>
      <c r="E228" s="228"/>
      <c r="F228" s="313" t="s">
        <v>310</v>
      </c>
      <c r="G228" s="307">
        <v>0</v>
      </c>
      <c r="H228" s="176"/>
    </row>
    <row r="229" spans="1:9" ht="19.899999999999999" customHeight="1">
      <c r="A229" s="226" t="s">
        <v>311</v>
      </c>
      <c r="B229" s="228"/>
      <c r="C229" s="228"/>
      <c r="D229" s="229"/>
      <c r="E229" s="228"/>
      <c r="F229" s="313" t="s">
        <v>312</v>
      </c>
      <c r="G229" s="307">
        <v>0</v>
      </c>
      <c r="H229" s="176"/>
    </row>
    <row r="230" spans="1:9" ht="19.899999999999999" customHeight="1">
      <c r="A230" s="226" t="s">
        <v>313</v>
      </c>
      <c r="B230" s="228"/>
      <c r="C230" s="228"/>
      <c r="D230" s="229"/>
      <c r="E230" s="228"/>
      <c r="F230" s="314" t="s">
        <v>314</v>
      </c>
      <c r="G230" s="307">
        <v>0</v>
      </c>
      <c r="H230" s="176"/>
    </row>
    <row r="231" spans="1:9" ht="19.899999999999999" customHeight="1">
      <c r="A231" s="226" t="s">
        <v>315</v>
      </c>
      <c r="B231" s="228"/>
      <c r="C231" s="228"/>
      <c r="D231" s="229"/>
      <c r="E231" s="228"/>
      <c r="F231" s="315">
        <v>69270</v>
      </c>
      <c r="G231" s="307">
        <v>0</v>
      </c>
      <c r="H231" s="176"/>
    </row>
    <row r="232" spans="1:9" ht="19.899999999999999" customHeight="1">
      <c r="A232" s="181" t="s">
        <v>316</v>
      </c>
      <c r="B232" s="182"/>
      <c r="C232" s="182"/>
      <c r="D232" s="182"/>
      <c r="E232" s="182"/>
      <c r="F232" s="256" t="s">
        <v>317</v>
      </c>
      <c r="G232" s="307">
        <v>813871</v>
      </c>
      <c r="H232" s="176"/>
      <c r="I232" s="230"/>
    </row>
    <row r="233" spans="1:9" ht="19.899999999999999" customHeight="1">
      <c r="A233" s="181" t="s">
        <v>318</v>
      </c>
      <c r="B233" s="182"/>
      <c r="C233" s="182"/>
      <c r="D233" s="182"/>
      <c r="E233" s="182"/>
      <c r="F233" s="256" t="s">
        <v>319</v>
      </c>
      <c r="G233" s="307">
        <v>0</v>
      </c>
      <c r="H233" s="176"/>
    </row>
    <row r="234" spans="1:9" ht="19.899999999999999" customHeight="1">
      <c r="A234" s="181" t="s">
        <v>320</v>
      </c>
      <c r="B234" s="182"/>
      <c r="C234" s="182"/>
      <c r="D234" s="182"/>
      <c r="E234" s="182"/>
      <c r="F234" s="256" t="s">
        <v>321</v>
      </c>
      <c r="G234" s="316">
        <v>998497</v>
      </c>
      <c r="H234" s="176"/>
    </row>
    <row r="235" spans="1:9" ht="19.899999999999999" customHeight="1">
      <c r="A235" s="181"/>
      <c r="B235" s="182"/>
      <c r="C235" s="182"/>
      <c r="D235" s="182"/>
      <c r="E235" s="182"/>
      <c r="F235" s="256"/>
      <c r="G235" s="317"/>
      <c r="H235" s="176"/>
    </row>
    <row r="236" spans="1:9" ht="19.899999999999999" customHeight="1">
      <c r="A236" s="205" t="s">
        <v>322</v>
      </c>
      <c r="B236" s="275"/>
      <c r="C236" s="275"/>
      <c r="D236" s="275"/>
      <c r="E236" s="275"/>
      <c r="F236" s="276"/>
      <c r="G236" s="318">
        <v>18192715</v>
      </c>
      <c r="H236" s="176"/>
    </row>
    <row r="237" spans="1:9" ht="19.899999999999999" customHeight="1">
      <c r="A237" s="224"/>
      <c r="B237" s="225"/>
      <c r="C237" s="225"/>
      <c r="D237" s="225"/>
      <c r="E237" s="225"/>
      <c r="F237" s="651"/>
      <c r="G237" s="652"/>
      <c r="H237" s="176"/>
    </row>
    <row r="238" spans="1:9" ht="19.899999999999999" customHeight="1">
      <c r="A238" s="1226" t="s">
        <v>323</v>
      </c>
      <c r="B238" s="1227"/>
      <c r="C238" s="1227"/>
      <c r="D238" s="1227"/>
      <c r="E238" s="1227"/>
      <c r="F238" s="1228"/>
      <c r="G238" s="653"/>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1074784</v>
      </c>
      <c r="H240" s="176"/>
    </row>
    <row r="241" spans="1:10" ht="19.899999999999999" customHeight="1">
      <c r="A241" s="183" t="s">
        <v>326</v>
      </c>
      <c r="B241" s="184"/>
      <c r="C241" s="184"/>
      <c r="D241" s="184"/>
      <c r="E241" s="184"/>
      <c r="F241" s="271" t="s">
        <v>327</v>
      </c>
      <c r="G241" s="320">
        <v>0</v>
      </c>
      <c r="H241" s="176"/>
    </row>
    <row r="242" spans="1:10" ht="19.899999999999999" customHeight="1">
      <c r="A242" s="181" t="s">
        <v>328</v>
      </c>
      <c r="B242" s="182"/>
      <c r="C242" s="182"/>
      <c r="D242" s="182"/>
      <c r="E242" s="182"/>
      <c r="F242" s="256" t="s">
        <v>329</v>
      </c>
      <c r="G242" s="320">
        <v>0</v>
      </c>
      <c r="H242" s="176"/>
    </row>
    <row r="243" spans="1:10" ht="19.899999999999999" customHeight="1">
      <c r="A243" s="183" t="s">
        <v>330</v>
      </c>
      <c r="B243" s="184"/>
      <c r="C243" s="184"/>
      <c r="D243" s="184"/>
      <c r="E243" s="184"/>
      <c r="F243" s="271" t="s">
        <v>331</v>
      </c>
      <c r="G243" s="320">
        <v>0</v>
      </c>
      <c r="H243" s="187"/>
      <c r="I243" s="232"/>
    </row>
    <row r="244" spans="1:10" ht="19.899999999999999" customHeight="1">
      <c r="A244" s="183" t="s">
        <v>332</v>
      </c>
      <c r="B244" s="184"/>
      <c r="C244" s="184"/>
      <c r="D244" s="184"/>
      <c r="E244" s="184"/>
      <c r="F244" s="289">
        <v>73050</v>
      </c>
      <c r="G244" s="320">
        <v>0</v>
      </c>
      <c r="H244" s="187"/>
      <c r="I244" s="232"/>
    </row>
    <row r="245" spans="1:10" ht="19.899999999999999" customHeight="1">
      <c r="A245" s="183" t="s">
        <v>333</v>
      </c>
      <c r="B245" s="184"/>
      <c r="C245" s="184"/>
      <c r="D245" s="184"/>
      <c r="E245" s="184"/>
      <c r="F245" s="271" t="s">
        <v>334</v>
      </c>
      <c r="G245" s="320">
        <v>0</v>
      </c>
      <c r="H245" s="187"/>
      <c r="I245" s="232"/>
    </row>
    <row r="246" spans="1:10" ht="19.899999999999999" customHeight="1">
      <c r="A246" s="183" t="s">
        <v>335</v>
      </c>
      <c r="B246" s="184"/>
      <c r="C246" s="184"/>
      <c r="D246" s="184"/>
      <c r="E246" s="184"/>
      <c r="F246" s="271" t="s">
        <v>336</v>
      </c>
      <c r="G246" s="320">
        <v>0</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0</v>
      </c>
      <c r="H248" s="187"/>
      <c r="I248" s="232"/>
      <c r="J248" s="232"/>
    </row>
    <row r="249" spans="1:10" ht="19.899999999999999" customHeight="1">
      <c r="A249" s="183" t="s">
        <v>341</v>
      </c>
      <c r="B249" s="184"/>
      <c r="C249" s="184"/>
      <c r="D249" s="184"/>
      <c r="E249" s="184"/>
      <c r="F249" s="271" t="s">
        <v>342</v>
      </c>
      <c r="G249" s="320">
        <v>0</v>
      </c>
      <c r="H249" s="187"/>
      <c r="I249" s="232"/>
    </row>
    <row r="250" spans="1:10" ht="19.899999999999999" customHeight="1">
      <c r="A250" s="183"/>
      <c r="B250" s="184"/>
      <c r="C250" s="184"/>
      <c r="D250" s="184"/>
      <c r="E250" s="184"/>
      <c r="F250" s="271"/>
      <c r="G250" s="654"/>
      <c r="H250" s="187"/>
      <c r="I250" s="232"/>
    </row>
    <row r="251" spans="1:10" ht="19.899999999999999" customHeight="1">
      <c r="A251" s="205" t="s">
        <v>343</v>
      </c>
      <c r="B251" s="275"/>
      <c r="C251" s="275"/>
      <c r="D251" s="275"/>
      <c r="E251" s="275"/>
      <c r="F251" s="276"/>
      <c r="G251" s="318">
        <v>1074784</v>
      </c>
      <c r="H251" s="176"/>
    </row>
    <row r="252" spans="1:10" ht="19.899999999999999" customHeight="1">
      <c r="A252" s="224"/>
      <c r="B252" s="225"/>
      <c r="C252" s="225"/>
      <c r="D252" s="225"/>
      <c r="E252" s="225"/>
      <c r="F252" s="225"/>
      <c r="G252" s="655"/>
      <c r="H252" s="176"/>
    </row>
    <row r="253" spans="1:10" ht="19.899999999999999" customHeight="1" thickBot="1">
      <c r="A253" s="213" t="s">
        <v>344</v>
      </c>
      <c r="B253" s="214"/>
      <c r="C253" s="214"/>
      <c r="D253" s="214"/>
      <c r="E253" s="214"/>
      <c r="F253" s="215"/>
      <c r="G253" s="233">
        <v>84188693</v>
      </c>
      <c r="H253" s="176"/>
    </row>
    <row r="254" spans="1:10" ht="19.899999999999999" customHeight="1" thickTop="1">
      <c r="A254" s="624"/>
      <c r="B254" s="625"/>
      <c r="C254" s="625"/>
      <c r="D254" s="625"/>
      <c r="E254" s="625"/>
      <c r="F254" s="626"/>
      <c r="G254" s="627"/>
      <c r="H254" s="176"/>
    </row>
    <row r="255" spans="1:10" ht="19.899999999999999" customHeight="1">
      <c r="A255" s="1229"/>
      <c r="B255" s="1230"/>
      <c r="C255" s="1230"/>
      <c r="D255" s="1230"/>
      <c r="E255" s="1230"/>
      <c r="F255" s="1231"/>
      <c r="G255" s="656"/>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0</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0</v>
      </c>
      <c r="H260" s="176"/>
    </row>
    <row r="261" spans="1:12" ht="19.899999999999999" customHeight="1">
      <c r="A261" s="181" t="s">
        <v>349</v>
      </c>
      <c r="B261" s="182"/>
      <c r="C261" s="182"/>
      <c r="D261" s="182"/>
      <c r="E261" s="182"/>
      <c r="F261" s="321">
        <v>30500</v>
      </c>
      <c r="G261" s="307">
        <v>0</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1954415</v>
      </c>
      <c r="H264" s="176"/>
    </row>
    <row r="265" spans="1:12" ht="19.899999999999999" customHeight="1">
      <c r="A265" s="181" t="s">
        <v>353</v>
      </c>
      <c r="B265" s="182"/>
      <c r="C265" s="182"/>
      <c r="D265" s="182"/>
      <c r="E265" s="182"/>
      <c r="F265" s="321">
        <v>31100</v>
      </c>
      <c r="G265" s="166">
        <v>14219529.314999983</v>
      </c>
      <c r="H265" s="176"/>
    </row>
    <row r="266" spans="1:12" ht="19.899999999999999" customHeight="1">
      <c r="A266" s="181"/>
      <c r="B266" s="182"/>
      <c r="C266" s="182"/>
      <c r="D266" s="182"/>
      <c r="E266" s="182"/>
      <c r="F266" s="321"/>
      <c r="G266" s="657"/>
      <c r="H266" s="176"/>
    </row>
    <row r="267" spans="1:12" ht="19.899999999999999" customHeight="1">
      <c r="A267" s="186" t="s">
        <v>354</v>
      </c>
      <c r="B267" s="182"/>
      <c r="C267" s="182"/>
      <c r="D267" s="182"/>
      <c r="E267" s="182"/>
      <c r="F267" s="321"/>
      <c r="G267" s="628">
        <v>16173944.314999983</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-40174856</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v>-24000911.685000017</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L275"/>
  <sheetViews>
    <sheetView showGridLines="0" zoomScale="60" zoomScaleNormal="60" zoomScalePageLayoutView="80" workbookViewId="0">
      <selection activeCell="I7" sqref="I7"/>
    </sheetView>
  </sheetViews>
  <sheetFormatPr defaultColWidth="9.140625" defaultRowHeight="18.75"/>
  <cols>
    <col min="1" max="1" width="57" style="38" customWidth="1"/>
    <col min="2" max="2" width="1.5703125" style="38" customWidth="1"/>
    <col min="3" max="3" width="21.28515625" style="38" customWidth="1"/>
    <col min="4" max="4" width="9.140625" style="38"/>
    <col min="5" max="5" width="49.42578125" style="38" customWidth="1"/>
    <col min="6" max="6" width="17" style="38" customWidth="1"/>
    <col min="7" max="7" width="25.5703125" style="38" customWidth="1"/>
    <col min="8" max="8" width="1.85546875" style="38" customWidth="1"/>
    <col min="9" max="9" width="11.7109375" style="38" bestFit="1" customWidth="1"/>
    <col min="10" max="10" width="15.42578125" style="38" bestFit="1" customWidth="1"/>
    <col min="11" max="16384" width="9.140625" style="38"/>
  </cols>
  <sheetData>
    <row r="1" spans="1:8" ht="26.25">
      <c r="G1" s="168"/>
    </row>
    <row r="2" spans="1:8" ht="30" customHeight="1" thickBot="1">
      <c r="A2" s="168" t="s">
        <v>0</v>
      </c>
      <c r="B2" s="1157" t="s">
        <v>363</v>
      </c>
      <c r="C2" s="1157"/>
      <c r="D2" s="1157"/>
      <c r="E2" s="1157"/>
      <c r="F2" s="1157"/>
      <c r="G2" s="169"/>
    </row>
    <row r="3" spans="1:8" ht="22.9" customHeight="1">
      <c r="A3" s="1158" t="s">
        <v>1</v>
      </c>
      <c r="B3" s="1158"/>
      <c r="C3" s="1158"/>
      <c r="D3" s="1158"/>
      <c r="E3" s="1158"/>
      <c r="F3" s="1158"/>
      <c r="G3" s="1158"/>
    </row>
    <row r="4" spans="1:8" ht="23.45" customHeight="1">
      <c r="A4" s="1746" t="s">
        <v>2</v>
      </c>
      <c r="B4" s="1746"/>
      <c r="C4" s="1746"/>
      <c r="D4" s="1746"/>
      <c r="E4" s="1746"/>
      <c r="F4" s="1746"/>
      <c r="G4" s="1746"/>
    </row>
    <row r="5" spans="1:8" ht="23.45" customHeight="1">
      <c r="A5" s="1746" t="s">
        <v>401</v>
      </c>
      <c r="B5" s="1746"/>
      <c r="C5" s="1746"/>
      <c r="D5" s="1746"/>
      <c r="E5" s="1746"/>
      <c r="F5" s="1746"/>
      <c r="G5" s="1746"/>
    </row>
    <row r="6" spans="1:8" ht="19.899999999999999" customHeight="1">
      <c r="A6" s="1742"/>
      <c r="B6" s="1742"/>
      <c r="C6" s="1742"/>
      <c r="D6" s="1742"/>
      <c r="E6" s="1742"/>
      <c r="F6" s="1742"/>
      <c r="G6" s="1742"/>
    </row>
    <row r="7" spans="1:8" ht="38.450000000000003" customHeight="1">
      <c r="A7" s="1747" t="s">
        <v>398</v>
      </c>
      <c r="B7" s="1747"/>
      <c r="C7" s="1747"/>
      <c r="D7" s="1747"/>
      <c r="E7" s="1747"/>
      <c r="F7" s="1747"/>
      <c r="G7" s="1747"/>
      <c r="H7" s="170"/>
    </row>
    <row r="8" spans="1:8" ht="19.899999999999999" customHeight="1">
      <c r="A8" s="1132"/>
      <c r="B8" s="1132"/>
      <c r="C8" s="1132"/>
      <c r="D8" s="1132"/>
      <c r="E8" s="1132"/>
      <c r="F8" s="1132"/>
      <c r="G8" s="1132"/>
      <c r="H8" s="171"/>
    </row>
    <row r="9" spans="1:8" ht="76.150000000000006" customHeight="1">
      <c r="A9" s="172" t="s">
        <v>3</v>
      </c>
      <c r="B9" s="173" t="s">
        <v>4</v>
      </c>
      <c r="C9" s="173"/>
      <c r="D9" s="173"/>
      <c r="E9" s="173"/>
      <c r="F9" s="174" t="s">
        <v>5</v>
      </c>
      <c r="G9" s="175" t="s">
        <v>399</v>
      </c>
      <c r="H9" s="176"/>
    </row>
    <row r="10" spans="1:8" ht="19.899999999999999" customHeight="1">
      <c r="A10" s="177" t="s">
        <v>7</v>
      </c>
      <c r="B10" s="178"/>
      <c r="C10" s="178"/>
      <c r="D10" s="178"/>
      <c r="E10" s="178"/>
      <c r="F10" s="179"/>
      <c r="G10" s="180"/>
      <c r="H10" s="176"/>
    </row>
    <row r="11" spans="1:8" ht="19.899999999999999" customHeight="1">
      <c r="A11" s="181"/>
      <c r="B11" s="182"/>
      <c r="C11" s="182"/>
      <c r="D11" s="182"/>
      <c r="E11" s="182"/>
      <c r="F11" s="322"/>
      <c r="G11" s="323"/>
      <c r="H11" s="176"/>
    </row>
    <row r="12" spans="1:8" ht="19.899999999999999" customHeight="1">
      <c r="A12" s="183" t="s">
        <v>8</v>
      </c>
      <c r="B12" s="184"/>
      <c r="C12" s="184" t="s">
        <v>9</v>
      </c>
      <c r="D12" s="184"/>
      <c r="E12" s="184"/>
      <c r="F12" s="254">
        <v>40101</v>
      </c>
      <c r="G12" s="255">
        <v>1631792</v>
      </c>
      <c r="H12" s="176"/>
    </row>
    <row r="13" spans="1:8" ht="19.899999999999999" customHeight="1">
      <c r="A13" s="181" t="s">
        <v>8</v>
      </c>
      <c r="B13" s="182"/>
      <c r="C13" s="176" t="s">
        <v>10</v>
      </c>
      <c r="D13" s="182"/>
      <c r="E13" s="182"/>
      <c r="F13" s="256" t="s">
        <v>11</v>
      </c>
      <c r="G13" s="255">
        <v>18381425</v>
      </c>
      <c r="H13" s="176"/>
    </row>
    <row r="14" spans="1:8" ht="19.899999999999999" customHeight="1">
      <c r="A14" s="181" t="s">
        <v>8</v>
      </c>
      <c r="B14" s="182"/>
      <c r="C14" s="182" t="s">
        <v>12</v>
      </c>
      <c r="D14" s="182"/>
      <c r="E14" s="182"/>
      <c r="F14" s="256" t="s">
        <v>13</v>
      </c>
      <c r="G14" s="257">
        <v>2138265</v>
      </c>
      <c r="H14" s="176"/>
    </row>
    <row r="15" spans="1:8" ht="19.899999999999999" customHeight="1">
      <c r="A15" s="181" t="s">
        <v>8</v>
      </c>
      <c r="B15" s="182"/>
      <c r="C15" s="185" t="s">
        <v>14</v>
      </c>
      <c r="D15" s="182"/>
      <c r="E15" s="182"/>
      <c r="F15" s="256" t="s">
        <v>15</v>
      </c>
      <c r="G15" s="257">
        <v>30664</v>
      </c>
      <c r="H15" s="176"/>
    </row>
    <row r="16" spans="1:8" ht="19.899999999999999" customHeight="1">
      <c r="A16" s="181" t="s">
        <v>8</v>
      </c>
      <c r="B16" s="182"/>
      <c r="C16" s="185" t="s">
        <v>16</v>
      </c>
      <c r="D16" s="182"/>
      <c r="E16" s="182"/>
      <c r="F16" s="256" t="s">
        <v>17</v>
      </c>
      <c r="G16" s="258">
        <v>659184</v>
      </c>
      <c r="H16" s="176"/>
    </row>
    <row r="17" spans="1:8" ht="19.899999999999999" customHeight="1">
      <c r="A17" s="181" t="s">
        <v>8</v>
      </c>
      <c r="B17" s="182"/>
      <c r="C17" s="176" t="s">
        <v>18</v>
      </c>
      <c r="D17" s="182"/>
      <c r="E17" s="182"/>
      <c r="F17" s="259">
        <v>40160</v>
      </c>
      <c r="G17" s="258">
        <v>0</v>
      </c>
      <c r="H17" s="176"/>
    </row>
    <row r="18" spans="1:8" ht="19.899999999999999" customHeight="1">
      <c r="A18" s="181"/>
      <c r="B18" s="182"/>
      <c r="C18" s="182"/>
      <c r="D18" s="182"/>
      <c r="E18" s="182"/>
      <c r="F18" s="256"/>
      <c r="G18" s="260"/>
      <c r="H18" s="176"/>
    </row>
    <row r="19" spans="1:8" ht="19.899999999999999" customHeight="1">
      <c r="A19" s="186" t="s">
        <v>19</v>
      </c>
      <c r="B19" s="182"/>
      <c r="C19" s="182"/>
      <c r="D19" s="182"/>
      <c r="E19" s="182"/>
      <c r="F19" s="256"/>
      <c r="G19" s="534">
        <v>22841330</v>
      </c>
      <c r="H19" s="176"/>
    </row>
    <row r="20" spans="1:8" ht="19.899999999999999" customHeight="1">
      <c r="A20" s="181"/>
      <c r="B20" s="182"/>
      <c r="C20" s="182"/>
      <c r="D20" s="182"/>
      <c r="E20" s="182"/>
      <c r="F20" s="256"/>
      <c r="G20" s="261"/>
      <c r="H20" s="176"/>
    </row>
    <row r="21" spans="1:8" ht="19.899999999999999" customHeight="1">
      <c r="A21" s="183" t="s">
        <v>20</v>
      </c>
      <c r="B21" s="184"/>
      <c r="C21" s="184" t="s">
        <v>9</v>
      </c>
      <c r="D21" s="184"/>
      <c r="E21" s="184"/>
      <c r="F21" s="254">
        <v>40301</v>
      </c>
      <c r="G21" s="262">
        <v>103792</v>
      </c>
      <c r="H21" s="187"/>
    </row>
    <row r="22" spans="1:8" ht="19.899999999999999" customHeight="1">
      <c r="A22" s="183" t="s">
        <v>20</v>
      </c>
      <c r="B22" s="182"/>
      <c r="C22" s="176" t="s">
        <v>10</v>
      </c>
      <c r="D22" s="182"/>
      <c r="E22" s="182"/>
      <c r="F22" s="256" t="s">
        <v>21</v>
      </c>
      <c r="G22" s="262">
        <v>3290375</v>
      </c>
      <c r="H22" s="176"/>
    </row>
    <row r="23" spans="1:8" ht="19.899999999999999" customHeight="1">
      <c r="A23" s="183" t="s">
        <v>20</v>
      </c>
      <c r="B23" s="182"/>
      <c r="C23" s="182" t="s">
        <v>12</v>
      </c>
      <c r="D23" s="182"/>
      <c r="E23" s="182"/>
      <c r="F23" s="256" t="s">
        <v>22</v>
      </c>
      <c r="G23" s="263">
        <v>272971</v>
      </c>
      <c r="H23" s="176"/>
    </row>
    <row r="24" spans="1:8" ht="19.899999999999999" customHeight="1">
      <c r="A24" s="183" t="s">
        <v>20</v>
      </c>
      <c r="B24" s="182"/>
      <c r="C24" s="185" t="s">
        <v>14</v>
      </c>
      <c r="D24" s="182"/>
      <c r="E24" s="182"/>
      <c r="F24" s="256" t="s">
        <v>23</v>
      </c>
      <c r="G24" s="263">
        <v>8558</v>
      </c>
      <c r="H24" s="176"/>
    </row>
    <row r="25" spans="1:8" ht="19.899999999999999" customHeight="1">
      <c r="A25" s="183" t="s">
        <v>20</v>
      </c>
      <c r="B25" s="182"/>
      <c r="C25" s="185" t="s">
        <v>16</v>
      </c>
      <c r="D25" s="182"/>
      <c r="E25" s="182"/>
      <c r="F25" s="256" t="s">
        <v>24</v>
      </c>
      <c r="G25" s="263">
        <v>217701</v>
      </c>
      <c r="H25" s="176"/>
    </row>
    <row r="26" spans="1:8" ht="19.899999999999999" customHeight="1">
      <c r="A26" s="183" t="s">
        <v>20</v>
      </c>
      <c r="B26" s="182"/>
      <c r="C26" s="176" t="s">
        <v>18</v>
      </c>
      <c r="D26" s="182"/>
      <c r="E26" s="182"/>
      <c r="F26" s="259">
        <v>40360</v>
      </c>
      <c r="G26" s="263">
        <v>0</v>
      </c>
      <c r="H26" s="176"/>
    </row>
    <row r="27" spans="1:8" ht="19.899999999999999" customHeight="1">
      <c r="A27" s="181"/>
      <c r="B27" s="182"/>
      <c r="C27" s="182"/>
      <c r="D27" s="182"/>
      <c r="E27" s="182"/>
      <c r="F27" s="256"/>
      <c r="G27" s="264"/>
      <c r="H27" s="176"/>
    </row>
    <row r="28" spans="1:8" ht="19.899999999999999" customHeight="1">
      <c r="A28" s="186" t="s">
        <v>25</v>
      </c>
      <c r="B28" s="182"/>
      <c r="C28" s="182"/>
      <c r="D28" s="182"/>
      <c r="E28" s="182"/>
      <c r="F28" s="256"/>
      <c r="G28" s="535">
        <v>3893397</v>
      </c>
      <c r="H28" s="176"/>
    </row>
    <row r="29" spans="1:8" ht="19.899999999999999" customHeight="1">
      <c r="A29" s="181"/>
      <c r="B29" s="182"/>
      <c r="C29" s="182"/>
      <c r="D29" s="182"/>
      <c r="E29" s="182"/>
      <c r="F29" s="256"/>
      <c r="G29" s="265"/>
      <c r="H29" s="176"/>
    </row>
    <row r="30" spans="1:8" ht="19.899999999999999" customHeight="1">
      <c r="A30" s="181" t="s">
        <v>26</v>
      </c>
      <c r="B30" s="182"/>
      <c r="C30" s="1159" t="s">
        <v>27</v>
      </c>
      <c r="D30" s="1159"/>
      <c r="E30" s="1159"/>
      <c r="F30" s="256" t="s">
        <v>28</v>
      </c>
      <c r="G30" s="266">
        <v>0</v>
      </c>
      <c r="H30" s="176"/>
    </row>
    <row r="31" spans="1:8" ht="19.899999999999999" customHeight="1">
      <c r="A31" s="181" t="s">
        <v>26</v>
      </c>
      <c r="B31" s="182"/>
      <c r="C31" s="176" t="s">
        <v>29</v>
      </c>
      <c r="D31" s="182"/>
      <c r="E31" s="182"/>
      <c r="F31" s="256" t="s">
        <v>30</v>
      </c>
      <c r="G31" s="266">
        <v>0</v>
      </c>
      <c r="H31" s="176"/>
    </row>
    <row r="32" spans="1:8" ht="19.899999999999999" customHeight="1">
      <c r="A32" s="181" t="s">
        <v>31</v>
      </c>
      <c r="B32" s="182"/>
      <c r="C32" s="182" t="s">
        <v>27</v>
      </c>
      <c r="D32" s="182"/>
      <c r="E32" s="182"/>
      <c r="F32" s="256" t="s">
        <v>28</v>
      </c>
      <c r="G32" s="266">
        <v>0</v>
      </c>
      <c r="H32" s="176"/>
    </row>
    <row r="33" spans="1:8" ht="19.899999999999999" customHeight="1">
      <c r="A33" s="181" t="s">
        <v>31</v>
      </c>
      <c r="B33" s="182"/>
      <c r="C33" s="176" t="s">
        <v>29</v>
      </c>
      <c r="D33" s="182"/>
      <c r="E33" s="182"/>
      <c r="F33" s="256" t="s">
        <v>30</v>
      </c>
      <c r="G33" s="266">
        <v>0</v>
      </c>
      <c r="H33" s="176"/>
    </row>
    <row r="34" spans="1:8" ht="19.899999999999999" customHeight="1">
      <c r="A34" s="181"/>
      <c r="B34" s="182"/>
      <c r="C34" s="182"/>
      <c r="D34" s="182"/>
      <c r="E34" s="182"/>
      <c r="F34" s="256"/>
      <c r="G34" s="267"/>
      <c r="H34" s="176"/>
    </row>
    <row r="35" spans="1:8" ht="19.899999999999999" customHeight="1">
      <c r="A35" s="186" t="s">
        <v>32</v>
      </c>
      <c r="B35" s="182"/>
      <c r="C35" s="182"/>
      <c r="D35" s="182"/>
      <c r="E35" s="182"/>
      <c r="F35" s="256"/>
      <c r="G35" s="535">
        <v>0</v>
      </c>
      <c r="H35" s="176"/>
    </row>
    <row r="36" spans="1:8" ht="19.899999999999999" customHeight="1">
      <c r="A36" s="181"/>
      <c r="B36" s="182"/>
      <c r="C36" s="182"/>
      <c r="D36" s="182"/>
      <c r="E36" s="182"/>
      <c r="F36" s="256"/>
      <c r="G36" s="264"/>
      <c r="H36" s="176"/>
    </row>
    <row r="37" spans="1:8" ht="19.899999999999999" customHeight="1">
      <c r="A37" s="181" t="s">
        <v>33</v>
      </c>
      <c r="B37" s="182"/>
      <c r="C37" s="182" t="s">
        <v>27</v>
      </c>
      <c r="D37" s="182"/>
      <c r="E37" s="182"/>
      <c r="F37" s="256" t="s">
        <v>34</v>
      </c>
      <c r="G37" s="263">
        <v>0</v>
      </c>
      <c r="H37" s="176"/>
    </row>
    <row r="38" spans="1:8" ht="19.899999999999999" customHeight="1">
      <c r="A38" s="181" t="s">
        <v>33</v>
      </c>
      <c r="B38" s="182"/>
      <c r="C38" s="1156" t="s">
        <v>29</v>
      </c>
      <c r="D38" s="1156"/>
      <c r="E38" s="1156"/>
      <c r="F38" s="256" t="s">
        <v>35</v>
      </c>
      <c r="G38" s="263">
        <v>0</v>
      </c>
      <c r="H38" s="176"/>
    </row>
    <row r="39" spans="1:8" ht="19.899999999999999" customHeight="1">
      <c r="A39" s="181" t="s">
        <v>36</v>
      </c>
      <c r="B39" s="182"/>
      <c r="C39" s="182" t="s">
        <v>27</v>
      </c>
      <c r="D39" s="182"/>
      <c r="E39" s="182"/>
      <c r="F39" s="256" t="s">
        <v>34</v>
      </c>
      <c r="G39" s="263">
        <v>0</v>
      </c>
      <c r="H39" s="176"/>
    </row>
    <row r="40" spans="1:8" ht="19.899999999999999" customHeight="1">
      <c r="A40" s="181" t="s">
        <v>36</v>
      </c>
      <c r="B40" s="182"/>
      <c r="C40" s="1156" t="s">
        <v>29</v>
      </c>
      <c r="D40" s="1156"/>
      <c r="E40" s="1156"/>
      <c r="F40" s="256" t="s">
        <v>35</v>
      </c>
      <c r="G40" s="263">
        <v>0</v>
      </c>
      <c r="H40" s="176"/>
    </row>
    <row r="41" spans="1:8" ht="19.899999999999999" customHeight="1">
      <c r="A41" s="181"/>
      <c r="B41" s="182"/>
      <c r="C41" s="182"/>
      <c r="D41" s="182"/>
      <c r="E41" s="182"/>
      <c r="F41" s="256"/>
      <c r="G41" s="264"/>
      <c r="H41" s="176"/>
    </row>
    <row r="42" spans="1:8" ht="19.899999999999999" customHeight="1">
      <c r="A42" s="186" t="s">
        <v>37</v>
      </c>
      <c r="B42" s="182"/>
      <c r="C42" s="182"/>
      <c r="D42" s="182"/>
      <c r="E42" s="182"/>
      <c r="F42" s="256"/>
      <c r="G42" s="535">
        <v>0</v>
      </c>
      <c r="H42" s="176"/>
    </row>
    <row r="43" spans="1:8" ht="19.899999999999999" customHeight="1">
      <c r="A43" s="181"/>
      <c r="B43" s="182"/>
      <c r="C43" s="182"/>
      <c r="D43" s="182"/>
      <c r="E43" s="182"/>
      <c r="F43" s="256"/>
      <c r="G43" s="265"/>
      <c r="H43" s="176"/>
    </row>
    <row r="44" spans="1:8" ht="19.899999999999999" customHeight="1">
      <c r="A44" s="186" t="s">
        <v>38</v>
      </c>
      <c r="B44" s="182"/>
      <c r="C44" s="182"/>
      <c r="D44" s="182"/>
      <c r="E44" s="182"/>
      <c r="F44" s="256"/>
      <c r="G44" s="268">
        <v>26734727</v>
      </c>
      <c r="H44" s="176"/>
    </row>
    <row r="45" spans="1:8" ht="19.899999999999999" customHeight="1">
      <c r="A45" s="181"/>
      <c r="B45" s="182"/>
      <c r="C45" s="182"/>
      <c r="D45" s="182"/>
      <c r="E45" s="182"/>
      <c r="F45" s="256"/>
      <c r="G45" s="264"/>
      <c r="H45" s="176"/>
    </row>
    <row r="46" spans="1:8" ht="19.899999999999999" customHeight="1">
      <c r="A46" s="181" t="s">
        <v>39</v>
      </c>
      <c r="B46" s="182"/>
      <c r="C46" s="182"/>
      <c r="D46" s="182"/>
      <c r="E46" s="182"/>
      <c r="F46" s="256" t="s">
        <v>40</v>
      </c>
      <c r="G46" s="269">
        <v>0</v>
      </c>
      <c r="H46" s="176"/>
    </row>
    <row r="47" spans="1:8" ht="19.899999999999999" customHeight="1">
      <c r="A47" s="181" t="s">
        <v>41</v>
      </c>
      <c r="B47" s="189"/>
      <c r="C47" s="189"/>
      <c r="D47" s="189"/>
      <c r="E47" s="189"/>
      <c r="F47" s="270" t="s">
        <v>42</v>
      </c>
      <c r="G47" s="269">
        <v>0</v>
      </c>
      <c r="H47" s="187"/>
    </row>
    <row r="48" spans="1:8" ht="19.899999999999999" customHeight="1">
      <c r="A48" s="181" t="s">
        <v>43</v>
      </c>
      <c r="B48" s="176"/>
      <c r="C48" s="189"/>
      <c r="D48" s="189"/>
      <c r="E48" s="189"/>
      <c r="F48" s="270" t="s">
        <v>44</v>
      </c>
      <c r="G48" s="269">
        <v>599899</v>
      </c>
      <c r="H48" s="187"/>
    </row>
    <row r="49" spans="1:8" ht="19.899999999999999" customHeight="1">
      <c r="A49" s="181" t="s">
        <v>45</v>
      </c>
      <c r="B49" s="182"/>
      <c r="C49" s="182"/>
      <c r="D49" s="182"/>
      <c r="E49" s="182"/>
      <c r="F49" s="271" t="s">
        <v>46</v>
      </c>
      <c r="G49" s="269">
        <v>0</v>
      </c>
      <c r="H49" s="176"/>
    </row>
    <row r="50" spans="1:8" ht="19.899999999999999" customHeight="1">
      <c r="A50" s="181" t="s">
        <v>47</v>
      </c>
      <c r="B50" s="182"/>
      <c r="C50" s="182"/>
      <c r="D50" s="182"/>
      <c r="E50" s="182"/>
      <c r="F50" s="271" t="s">
        <v>48</v>
      </c>
      <c r="G50" s="269">
        <v>2630646</v>
      </c>
      <c r="H50" s="176"/>
    </row>
    <row r="51" spans="1:8" ht="19.899999999999999" customHeight="1">
      <c r="A51" s="181" t="s">
        <v>49</v>
      </c>
      <c r="B51" s="182"/>
      <c r="C51" s="182"/>
      <c r="D51" s="182"/>
      <c r="E51" s="182"/>
      <c r="F51" s="254">
        <v>40450</v>
      </c>
      <c r="G51" s="269">
        <v>1162500</v>
      </c>
      <c r="H51" s="176"/>
    </row>
    <row r="52" spans="1:8" ht="19.899999999999999" customHeight="1">
      <c r="A52" s="181" t="s">
        <v>50</v>
      </c>
      <c r="B52" s="182"/>
      <c r="C52" s="182"/>
      <c r="D52" s="182"/>
      <c r="E52" s="182"/>
      <c r="F52" s="271" t="s">
        <v>51</v>
      </c>
      <c r="G52" s="269">
        <v>273925</v>
      </c>
      <c r="H52" s="176"/>
    </row>
    <row r="53" spans="1:8" ht="19.899999999999999" customHeight="1">
      <c r="A53" s="183" t="s">
        <v>52</v>
      </c>
      <c r="B53" s="184"/>
      <c r="C53" s="184"/>
      <c r="D53" s="184"/>
      <c r="E53" s="184"/>
      <c r="F53" s="270" t="s">
        <v>53</v>
      </c>
      <c r="G53" s="269">
        <v>0</v>
      </c>
      <c r="H53" s="176"/>
    </row>
    <row r="54" spans="1:8" ht="19.899999999999999" customHeight="1">
      <c r="A54" s="183" t="s">
        <v>54</v>
      </c>
      <c r="B54" s="184"/>
      <c r="C54" s="184"/>
      <c r="D54" s="184"/>
      <c r="E54" s="184"/>
      <c r="F54" s="271" t="s">
        <v>55</v>
      </c>
      <c r="G54" s="269">
        <v>0</v>
      </c>
      <c r="H54" s="176"/>
    </row>
    <row r="55" spans="1:8" ht="19.899999999999999" customHeight="1">
      <c r="A55" s="183" t="s">
        <v>56</v>
      </c>
      <c r="B55" s="184"/>
      <c r="C55" s="184"/>
      <c r="D55" s="184"/>
      <c r="E55" s="184"/>
      <c r="F55" s="270" t="s">
        <v>57</v>
      </c>
      <c r="G55" s="269">
        <v>0</v>
      </c>
      <c r="H55" s="176"/>
    </row>
    <row r="56" spans="1:8" ht="19.899999999999999" customHeight="1">
      <c r="A56" s="183" t="s">
        <v>58</v>
      </c>
      <c r="B56" s="184"/>
      <c r="C56" s="184"/>
      <c r="D56" s="184"/>
      <c r="E56" s="184"/>
      <c r="F56" s="271" t="s">
        <v>59</v>
      </c>
      <c r="G56" s="269">
        <v>35000</v>
      </c>
      <c r="H56" s="176"/>
    </row>
    <row r="57" spans="1:8" ht="19.899999999999999" customHeight="1">
      <c r="A57" s="183" t="s">
        <v>60</v>
      </c>
      <c r="B57" s="184"/>
      <c r="C57" s="184"/>
      <c r="D57" s="184"/>
      <c r="E57" s="184"/>
      <c r="F57" s="271" t="s">
        <v>61</v>
      </c>
      <c r="G57" s="269">
        <v>0</v>
      </c>
      <c r="H57" s="176"/>
    </row>
    <row r="58" spans="1:8" ht="19.899999999999999" customHeight="1">
      <c r="A58" s="183" t="s">
        <v>62</v>
      </c>
      <c r="B58" s="184"/>
      <c r="C58" s="184"/>
      <c r="D58" s="184"/>
      <c r="E58" s="184"/>
      <c r="F58" s="272" t="s">
        <v>63</v>
      </c>
      <c r="G58" s="269">
        <v>1298250</v>
      </c>
      <c r="H58" s="176"/>
    </row>
    <row r="59" spans="1:8" ht="19.899999999999999" customHeight="1">
      <c r="A59" s="183" t="s">
        <v>64</v>
      </c>
      <c r="B59" s="184"/>
      <c r="C59" s="184"/>
      <c r="D59" s="184"/>
      <c r="E59" s="184"/>
      <c r="F59" s="271" t="s">
        <v>65</v>
      </c>
      <c r="G59" s="269">
        <v>928372</v>
      </c>
      <c r="H59" s="176"/>
    </row>
    <row r="60" spans="1:8" ht="19.899999999999999" customHeight="1">
      <c r="A60" s="183" t="s">
        <v>66</v>
      </c>
      <c r="B60" s="184"/>
      <c r="C60" s="184"/>
      <c r="D60" s="184"/>
      <c r="E60" s="184"/>
      <c r="F60" s="270" t="s">
        <v>67</v>
      </c>
      <c r="G60" s="269">
        <v>0</v>
      </c>
      <c r="H60" s="176"/>
    </row>
    <row r="61" spans="1:8" ht="19.899999999999999" customHeight="1">
      <c r="A61" s="183" t="s">
        <v>68</v>
      </c>
      <c r="B61" s="184"/>
      <c r="C61" s="184"/>
      <c r="D61" s="184"/>
      <c r="E61" s="184"/>
      <c r="F61" s="270" t="s">
        <v>69</v>
      </c>
      <c r="G61" s="269">
        <v>81469</v>
      </c>
      <c r="H61" s="176"/>
    </row>
    <row r="62" spans="1:8" ht="19.899999999999999" customHeight="1">
      <c r="A62" s="181"/>
      <c r="B62" s="182"/>
      <c r="C62" s="182"/>
      <c r="D62" s="182"/>
      <c r="E62" s="182"/>
      <c r="F62" s="256"/>
      <c r="G62" s="536"/>
      <c r="H62" s="176"/>
    </row>
    <row r="63" spans="1:8" ht="19.899999999999999" customHeight="1">
      <c r="A63" s="186" t="s">
        <v>70</v>
      </c>
      <c r="B63" s="182"/>
      <c r="C63" s="182"/>
      <c r="D63" s="182"/>
      <c r="E63" s="182"/>
      <c r="F63" s="256"/>
      <c r="G63" s="273">
        <v>33744788</v>
      </c>
      <c r="H63" s="176"/>
    </row>
    <row r="64" spans="1:8" ht="19.899999999999999" customHeight="1">
      <c r="A64" s="181"/>
      <c r="B64" s="182"/>
      <c r="C64" s="182"/>
      <c r="D64" s="182"/>
      <c r="E64" s="182"/>
      <c r="F64" s="256"/>
      <c r="G64" s="264"/>
      <c r="H64" s="176"/>
    </row>
    <row r="65" spans="1:8" ht="19.899999999999999" customHeight="1">
      <c r="A65" s="1241" t="s">
        <v>71</v>
      </c>
      <c r="B65" s="1242"/>
      <c r="C65" s="1242"/>
      <c r="D65" s="1242"/>
      <c r="E65" s="1242"/>
      <c r="F65" s="1243"/>
      <c r="G65" s="537"/>
      <c r="H65" s="176"/>
    </row>
    <row r="66" spans="1:8" ht="19.899999999999999" customHeight="1">
      <c r="A66" s="181"/>
      <c r="B66" s="182"/>
      <c r="C66" s="182"/>
      <c r="D66" s="182"/>
      <c r="E66" s="182"/>
      <c r="F66" s="256"/>
      <c r="G66" s="264"/>
      <c r="H66" s="176"/>
    </row>
    <row r="67" spans="1:8" ht="19.899999999999999" customHeight="1">
      <c r="A67" s="181" t="s">
        <v>72</v>
      </c>
      <c r="B67" s="182"/>
      <c r="C67" s="182"/>
      <c r="D67" s="182"/>
      <c r="E67" s="182"/>
      <c r="F67" s="256" t="s">
        <v>73</v>
      </c>
      <c r="G67" s="269">
        <v>0</v>
      </c>
      <c r="H67" s="176"/>
    </row>
    <row r="68" spans="1:8" ht="19.899999999999999" customHeight="1">
      <c r="A68" s="181" t="s">
        <v>74</v>
      </c>
      <c r="B68" s="182"/>
      <c r="C68" s="182"/>
      <c r="D68" s="182"/>
      <c r="E68" s="182"/>
      <c r="F68" s="256" t="s">
        <v>75</v>
      </c>
      <c r="G68" s="269">
        <v>3288695</v>
      </c>
      <c r="H68" s="176"/>
    </row>
    <row r="69" spans="1:8" ht="19.899999999999999" customHeight="1">
      <c r="A69" s="181" t="s">
        <v>76</v>
      </c>
      <c r="B69" s="182"/>
      <c r="C69" s="182"/>
      <c r="D69" s="182"/>
      <c r="E69" s="182"/>
      <c r="F69" s="256" t="s">
        <v>77</v>
      </c>
      <c r="G69" s="269">
        <v>0</v>
      </c>
      <c r="H69" s="176"/>
    </row>
    <row r="70" spans="1:8" ht="19.899999999999999" customHeight="1">
      <c r="A70" s="181"/>
      <c r="B70" s="182"/>
      <c r="C70" s="182"/>
      <c r="D70" s="182"/>
      <c r="E70" s="182"/>
      <c r="F70" s="256"/>
      <c r="G70" s="538"/>
      <c r="H70" s="176"/>
    </row>
    <row r="71" spans="1:8" ht="19.899999999999999" customHeight="1">
      <c r="A71" s="186" t="s">
        <v>78</v>
      </c>
      <c r="B71" s="182"/>
      <c r="C71" s="182"/>
      <c r="D71" s="182"/>
      <c r="E71" s="182"/>
      <c r="F71" s="256"/>
      <c r="G71" s="274">
        <v>3288695</v>
      </c>
      <c r="H71" s="176"/>
    </row>
    <row r="72" spans="1:8" ht="19.899999999999999" customHeight="1">
      <c r="A72" s="251"/>
      <c r="B72" s="275"/>
      <c r="C72" s="275"/>
      <c r="D72" s="275"/>
      <c r="E72" s="275"/>
      <c r="F72" s="276"/>
      <c r="G72" s="539"/>
      <c r="H72" s="176"/>
    </row>
    <row r="73" spans="1:8" ht="19.899999999999999" customHeight="1">
      <c r="A73" s="1241" t="s">
        <v>79</v>
      </c>
      <c r="B73" s="1242"/>
      <c r="C73" s="1242"/>
      <c r="D73" s="1242"/>
      <c r="E73" s="1242"/>
      <c r="F73" s="1243"/>
      <c r="G73" s="540"/>
      <c r="H73" s="176"/>
    </row>
    <row r="74" spans="1:8" ht="19.899999999999999" customHeight="1">
      <c r="A74" s="181"/>
      <c r="B74" s="182"/>
      <c r="C74" s="182"/>
      <c r="D74" s="182"/>
      <c r="E74" s="182"/>
      <c r="F74" s="256"/>
      <c r="G74" s="277"/>
      <c r="H74" s="176"/>
    </row>
    <row r="75" spans="1:8" ht="19.899999999999999" customHeight="1">
      <c r="A75" s="181" t="s">
        <v>80</v>
      </c>
      <c r="B75" s="182"/>
      <c r="C75" s="182"/>
      <c r="D75" s="182"/>
      <c r="E75" s="182"/>
      <c r="F75" s="256" t="s">
        <v>81</v>
      </c>
      <c r="G75" s="278">
        <v>28502585</v>
      </c>
      <c r="H75" s="176"/>
    </row>
    <row r="76" spans="1:8" ht="19.899999999999999" customHeight="1">
      <c r="A76" s="181" t="s">
        <v>82</v>
      </c>
      <c r="B76" s="182"/>
      <c r="C76" s="182"/>
      <c r="D76" s="182"/>
      <c r="E76" s="182"/>
      <c r="F76" s="259">
        <v>42130</v>
      </c>
      <c r="G76" s="279">
        <v>0</v>
      </c>
      <c r="H76" s="176"/>
    </row>
    <row r="77" spans="1:8" ht="19.899999999999999" customHeight="1">
      <c r="A77" s="194" t="s">
        <v>83</v>
      </c>
      <c r="B77" s="195"/>
      <c r="C77" s="195"/>
      <c r="D77" s="195"/>
      <c r="E77" s="195"/>
      <c r="F77" s="280" t="s">
        <v>84</v>
      </c>
      <c r="G77" s="281">
        <v>877767</v>
      </c>
      <c r="H77" s="176"/>
    </row>
    <row r="78" spans="1:8" ht="19.899999999999999" customHeight="1">
      <c r="A78" s="194" t="s">
        <v>85</v>
      </c>
      <c r="B78" s="195"/>
      <c r="C78" s="195"/>
      <c r="D78" s="195"/>
      <c r="E78" s="195"/>
      <c r="F78" s="280" t="s">
        <v>86</v>
      </c>
      <c r="G78" s="279">
        <v>0</v>
      </c>
      <c r="H78" s="176"/>
    </row>
    <row r="79" spans="1:8" ht="19.899999999999999" customHeight="1">
      <c r="A79" s="181" t="s">
        <v>87</v>
      </c>
      <c r="B79" s="182"/>
      <c r="C79" s="182"/>
      <c r="D79" s="182"/>
      <c r="E79" s="182"/>
      <c r="F79" s="256" t="s">
        <v>88</v>
      </c>
      <c r="G79" s="279">
        <v>4656</v>
      </c>
      <c r="H79" s="176"/>
    </row>
    <row r="80" spans="1:8" ht="19.899999999999999" customHeight="1">
      <c r="A80" s="181" t="s">
        <v>89</v>
      </c>
      <c r="B80" s="182"/>
      <c r="C80" s="182"/>
      <c r="D80" s="182"/>
      <c r="E80" s="182"/>
      <c r="F80" s="256" t="s">
        <v>90</v>
      </c>
      <c r="G80" s="279">
        <v>230000</v>
      </c>
      <c r="H80" s="176"/>
    </row>
    <row r="81" spans="1:10" ht="19.899999999999999" customHeight="1">
      <c r="A81" s="181" t="s">
        <v>91</v>
      </c>
      <c r="B81" s="182"/>
      <c r="C81" s="182"/>
      <c r="D81" s="182"/>
      <c r="E81" s="182"/>
      <c r="F81" s="256" t="s">
        <v>92</v>
      </c>
      <c r="G81" s="278">
        <v>4326417</v>
      </c>
      <c r="H81" s="176"/>
    </row>
    <row r="82" spans="1:10" ht="19.899999999999999" customHeight="1">
      <c r="A82" s="196" t="s">
        <v>93</v>
      </c>
      <c r="B82" s="197"/>
      <c r="C82" s="197"/>
      <c r="D82" s="197"/>
      <c r="E82" s="197"/>
      <c r="F82" s="277" t="s">
        <v>94</v>
      </c>
      <c r="G82" s="279">
        <v>0</v>
      </c>
      <c r="H82" s="176"/>
    </row>
    <row r="83" spans="1:10" ht="19.899999999999999" customHeight="1">
      <c r="A83" s="181" t="s">
        <v>95</v>
      </c>
      <c r="B83" s="182"/>
      <c r="C83" s="182"/>
      <c r="D83" s="182"/>
      <c r="E83" s="182"/>
      <c r="F83" s="256" t="s">
        <v>96</v>
      </c>
      <c r="G83" s="279">
        <v>130000</v>
      </c>
      <c r="H83" s="176"/>
    </row>
    <row r="84" spans="1:10" ht="19.899999999999999" customHeight="1">
      <c r="A84" s="181"/>
      <c r="B84" s="182"/>
      <c r="C84" s="182"/>
      <c r="D84" s="182"/>
      <c r="E84" s="182"/>
      <c r="F84" s="256"/>
      <c r="G84" s="541"/>
      <c r="H84" s="176"/>
    </row>
    <row r="85" spans="1:10" ht="19.899999999999999" customHeight="1">
      <c r="A85" s="186" t="s">
        <v>97</v>
      </c>
      <c r="B85" s="182"/>
      <c r="C85" s="182"/>
      <c r="D85" s="182"/>
      <c r="E85" s="182"/>
      <c r="F85" s="256"/>
      <c r="G85" s="282">
        <v>34071425</v>
      </c>
      <c r="H85" s="176"/>
    </row>
    <row r="86" spans="1:10" ht="19.899999999999999" customHeight="1">
      <c r="A86" s="251"/>
      <c r="B86" s="275"/>
      <c r="C86" s="275"/>
      <c r="D86" s="275"/>
      <c r="E86" s="275"/>
      <c r="F86" s="276"/>
      <c r="G86" s="539"/>
      <c r="H86" s="176"/>
    </row>
    <row r="87" spans="1:10" ht="19.899999999999999" customHeight="1">
      <c r="A87" s="1244" t="s">
        <v>98</v>
      </c>
      <c r="B87" s="1245"/>
      <c r="C87" s="1245"/>
      <c r="D87" s="1245"/>
      <c r="E87" s="1245"/>
      <c r="F87" s="1246"/>
      <c r="G87" s="540"/>
      <c r="H87" s="176"/>
    </row>
    <row r="88" spans="1:10" ht="19.899999999999999" customHeight="1">
      <c r="A88" s="181"/>
      <c r="B88" s="182"/>
      <c r="C88" s="182"/>
      <c r="D88" s="182"/>
      <c r="E88" s="182"/>
      <c r="F88" s="256"/>
      <c r="G88" s="277"/>
      <c r="H88" s="176"/>
    </row>
    <row r="89" spans="1:10" ht="19.899999999999999" customHeight="1">
      <c r="A89" s="181" t="s">
        <v>99</v>
      </c>
      <c r="B89" s="182"/>
      <c r="C89" s="182"/>
      <c r="D89" s="182"/>
      <c r="E89" s="182"/>
      <c r="F89" s="256" t="s">
        <v>100</v>
      </c>
      <c r="G89" s="283">
        <v>0</v>
      </c>
      <c r="H89" s="176"/>
    </row>
    <row r="90" spans="1:10" ht="19.899999999999999" customHeight="1">
      <c r="A90" s="183" t="s">
        <v>101</v>
      </c>
      <c r="B90" s="184"/>
      <c r="C90" s="184"/>
      <c r="D90" s="184"/>
      <c r="E90" s="184"/>
      <c r="F90" s="254">
        <v>43518</v>
      </c>
      <c r="G90" s="284">
        <v>0</v>
      </c>
      <c r="H90" s="176"/>
      <c r="J90" s="198"/>
    </row>
    <row r="91" spans="1:10" ht="19.899999999999999" customHeight="1">
      <c r="A91" s="183" t="s">
        <v>102</v>
      </c>
      <c r="B91" s="184"/>
      <c r="C91" s="184"/>
      <c r="D91" s="184"/>
      <c r="E91" s="184"/>
      <c r="F91" s="254">
        <v>43519</v>
      </c>
      <c r="G91" s="284">
        <v>0</v>
      </c>
      <c r="H91" s="176"/>
    </row>
    <row r="92" spans="1:10" ht="19.899999999999999" customHeight="1">
      <c r="A92" s="181" t="s">
        <v>103</v>
      </c>
      <c r="B92" s="182"/>
      <c r="C92" s="182"/>
      <c r="D92" s="182"/>
      <c r="E92" s="182"/>
      <c r="F92" s="256" t="s">
        <v>104</v>
      </c>
      <c r="G92" s="269">
        <v>35000</v>
      </c>
      <c r="H92" s="176"/>
    </row>
    <row r="93" spans="1:10" ht="19.899999999999999" customHeight="1">
      <c r="A93" s="542"/>
      <c r="B93" s="543"/>
      <c r="C93" s="543"/>
      <c r="D93" s="543"/>
      <c r="E93" s="543"/>
      <c r="F93" s="544"/>
      <c r="G93" s="541"/>
      <c r="H93" s="176"/>
    </row>
    <row r="94" spans="1:10" ht="19.899999999999999" customHeight="1">
      <c r="A94" s="186" t="s">
        <v>105</v>
      </c>
      <c r="B94" s="182"/>
      <c r="C94" s="182"/>
      <c r="D94" s="182"/>
      <c r="E94" s="182"/>
      <c r="F94" s="285"/>
      <c r="G94" s="253">
        <v>35000</v>
      </c>
      <c r="H94" s="176"/>
    </row>
    <row r="95" spans="1:10" ht="19.899999999999999" customHeight="1">
      <c r="A95" s="181"/>
      <c r="B95" s="182"/>
      <c r="C95" s="182"/>
      <c r="D95" s="182"/>
      <c r="E95" s="182"/>
      <c r="F95" s="256"/>
      <c r="G95" s="286"/>
      <c r="H95" s="176"/>
    </row>
    <row r="96" spans="1:10" ht="19.899999999999999" customHeight="1">
      <c r="A96" s="1135" t="s">
        <v>106</v>
      </c>
      <c r="B96" s="1136"/>
      <c r="C96" s="1136"/>
      <c r="D96" s="1136"/>
      <c r="E96" s="1136"/>
      <c r="F96" s="1137"/>
      <c r="G96" s="545"/>
      <c r="H96" s="176"/>
    </row>
    <row r="97" spans="1:8" ht="19.899999999999999" customHeight="1">
      <c r="A97" s="181"/>
      <c r="B97" s="182"/>
      <c r="C97" s="182"/>
      <c r="D97" s="182"/>
      <c r="E97" s="182"/>
      <c r="F97" s="256"/>
      <c r="G97" s="286"/>
      <c r="H97" s="176"/>
    </row>
    <row r="98" spans="1:8" ht="19.899999999999999" customHeight="1">
      <c r="A98" s="181" t="s">
        <v>107</v>
      </c>
      <c r="B98" s="182"/>
      <c r="C98" s="182"/>
      <c r="D98" s="182"/>
      <c r="E98" s="182"/>
      <c r="F98" s="256" t="s">
        <v>108</v>
      </c>
      <c r="G98" s="287">
        <v>0</v>
      </c>
      <c r="H98" s="176"/>
    </row>
    <row r="99" spans="1:8" ht="19.899999999999999" customHeight="1">
      <c r="A99" s="181" t="s">
        <v>109</v>
      </c>
      <c r="B99" s="182"/>
      <c r="C99" s="182"/>
      <c r="D99" s="182"/>
      <c r="E99" s="182"/>
      <c r="F99" s="256" t="s">
        <v>110</v>
      </c>
      <c r="G99" s="288">
        <v>0</v>
      </c>
      <c r="H99" s="176"/>
    </row>
    <row r="100" spans="1:8" ht="19.899999999999999" customHeight="1">
      <c r="A100" s="183" t="s">
        <v>111</v>
      </c>
      <c r="B100" s="184"/>
      <c r="C100" s="184"/>
      <c r="D100" s="184"/>
      <c r="E100" s="184"/>
      <c r="F100" s="289">
        <v>44400</v>
      </c>
      <c r="G100" s="290">
        <v>0</v>
      </c>
      <c r="H100" s="176"/>
    </row>
    <row r="101" spans="1:8" ht="19.899999999999999" customHeight="1">
      <c r="A101" s="181" t="s">
        <v>112</v>
      </c>
      <c r="B101" s="182"/>
      <c r="C101" s="182"/>
      <c r="D101" s="182"/>
      <c r="E101" s="182"/>
      <c r="F101" s="256" t="s">
        <v>113</v>
      </c>
      <c r="G101" s="288">
        <v>226395</v>
      </c>
      <c r="H101" s="176"/>
    </row>
    <row r="102" spans="1:8" ht="19.899999999999999" customHeight="1">
      <c r="A102" s="181"/>
      <c r="B102" s="182"/>
      <c r="C102" s="182"/>
      <c r="D102" s="182"/>
      <c r="E102" s="182"/>
      <c r="F102" s="256"/>
      <c r="G102" s="546"/>
      <c r="H102" s="176"/>
    </row>
    <row r="103" spans="1:8" ht="19.899999999999999" customHeight="1">
      <c r="A103" s="186" t="s">
        <v>114</v>
      </c>
      <c r="B103" s="182"/>
      <c r="C103" s="182"/>
      <c r="D103" s="182"/>
      <c r="E103" s="182"/>
      <c r="F103" s="256"/>
      <c r="G103" s="253">
        <v>226395</v>
      </c>
      <c r="H103" s="176"/>
    </row>
    <row r="104" spans="1:8" ht="19.899999999999999" customHeight="1">
      <c r="A104" s="181"/>
      <c r="B104" s="182"/>
      <c r="C104" s="182"/>
      <c r="D104" s="182"/>
      <c r="E104" s="182"/>
      <c r="F104" s="256"/>
      <c r="G104" s="286"/>
      <c r="H104" s="176"/>
    </row>
    <row r="105" spans="1:8" ht="19.899999999999999" customHeight="1">
      <c r="A105" s="1247" t="s">
        <v>115</v>
      </c>
      <c r="B105" s="1248"/>
      <c r="C105" s="1248"/>
      <c r="D105" s="1248"/>
      <c r="E105" s="1248"/>
      <c r="F105" s="1249"/>
      <c r="G105" s="547"/>
      <c r="H105" s="176"/>
    </row>
    <row r="106" spans="1:8" ht="19.899999999999999" customHeight="1">
      <c r="A106" s="181"/>
      <c r="B106" s="182"/>
      <c r="C106" s="182"/>
      <c r="D106" s="182"/>
      <c r="E106" s="182"/>
      <c r="F106" s="256"/>
      <c r="G106" s="286"/>
      <c r="H106" s="176"/>
    </row>
    <row r="107" spans="1:8" ht="19.899999999999999" customHeight="1">
      <c r="A107" s="181" t="s">
        <v>116</v>
      </c>
      <c r="B107" s="182"/>
      <c r="C107" s="182"/>
      <c r="D107" s="182"/>
      <c r="E107" s="182"/>
      <c r="F107" s="256" t="s">
        <v>117</v>
      </c>
      <c r="G107" s="287">
        <v>298743</v>
      </c>
      <c r="H107" s="176"/>
    </row>
    <row r="108" spans="1:8" ht="19.899999999999999" customHeight="1">
      <c r="A108" s="181" t="s">
        <v>118</v>
      </c>
      <c r="B108" s="182"/>
      <c r="C108" s="182"/>
      <c r="D108" s="182"/>
      <c r="E108" s="182"/>
      <c r="F108" s="256" t="s">
        <v>119</v>
      </c>
      <c r="G108" s="291">
        <v>0</v>
      </c>
      <c r="H108" s="176"/>
    </row>
    <row r="109" spans="1:8" ht="19.899999999999999" customHeight="1">
      <c r="A109" s="181" t="s">
        <v>120</v>
      </c>
      <c r="B109" s="182"/>
      <c r="C109" s="182"/>
      <c r="D109" s="182"/>
      <c r="E109" s="182"/>
      <c r="F109" s="256" t="s">
        <v>121</v>
      </c>
      <c r="G109" s="291">
        <v>616210</v>
      </c>
      <c r="H109" s="176"/>
    </row>
    <row r="110" spans="1:8" ht="19.899999999999999" customHeight="1">
      <c r="A110" s="181" t="s">
        <v>122</v>
      </c>
      <c r="B110" s="182"/>
      <c r="C110" s="182"/>
      <c r="D110" s="182"/>
      <c r="E110" s="182"/>
      <c r="F110" s="256" t="s">
        <v>123</v>
      </c>
      <c r="G110" s="291">
        <v>0</v>
      </c>
      <c r="H110" s="176"/>
    </row>
    <row r="111" spans="1:8" ht="19.899999999999999" customHeight="1">
      <c r="A111" s="181" t="s">
        <v>124</v>
      </c>
      <c r="B111" s="182"/>
      <c r="C111" s="182"/>
      <c r="D111" s="182"/>
      <c r="E111" s="182"/>
      <c r="F111" s="256" t="s">
        <v>125</v>
      </c>
      <c r="G111" s="291">
        <v>0</v>
      </c>
      <c r="H111" s="176"/>
    </row>
    <row r="112" spans="1:8" ht="19.899999999999999" customHeight="1">
      <c r="A112" s="181"/>
      <c r="B112" s="182"/>
      <c r="C112" s="182"/>
      <c r="D112" s="182"/>
      <c r="E112" s="182"/>
      <c r="F112" s="256"/>
      <c r="G112" s="548"/>
      <c r="H112" s="176"/>
    </row>
    <row r="113" spans="1:8" ht="19.899999999999999" customHeight="1">
      <c r="A113" s="292" t="s">
        <v>126</v>
      </c>
      <c r="B113" s="293"/>
      <c r="C113" s="293"/>
      <c r="D113" s="293"/>
      <c r="E113" s="293"/>
      <c r="F113" s="294"/>
      <c r="G113" s="253">
        <v>914953</v>
      </c>
      <c r="H113" s="176"/>
    </row>
    <row r="114" spans="1:8" ht="19.899999999999999" customHeight="1">
      <c r="A114" s="181"/>
      <c r="B114" s="182"/>
      <c r="C114" s="182"/>
      <c r="D114" s="182"/>
      <c r="E114" s="182"/>
      <c r="F114" s="203"/>
      <c r="G114" s="204"/>
      <c r="H114" s="176"/>
    </row>
    <row r="115" spans="1:8" ht="19.899999999999999" customHeight="1">
      <c r="A115" s="252" t="s">
        <v>127</v>
      </c>
      <c r="B115" s="295"/>
      <c r="C115" s="295"/>
      <c r="D115" s="295"/>
      <c r="E115" s="295"/>
      <c r="F115" s="296" t="s">
        <v>128</v>
      </c>
      <c r="G115" s="297">
        <v>0</v>
      </c>
      <c r="H115" s="176"/>
    </row>
    <row r="116" spans="1:8" ht="19.899999999999999" customHeight="1">
      <c r="A116" s="209"/>
      <c r="B116" s="176"/>
      <c r="C116" s="176"/>
      <c r="D116" s="176"/>
      <c r="E116" s="176"/>
      <c r="F116" s="298"/>
      <c r="G116" s="299"/>
      <c r="H116" s="176"/>
    </row>
    <row r="117" spans="1:8" ht="19.899999999999999" customHeight="1">
      <c r="A117" s="186" t="s">
        <v>129</v>
      </c>
      <c r="B117" s="176"/>
      <c r="C117" s="182"/>
      <c r="D117" s="182"/>
      <c r="E117" s="176"/>
      <c r="F117" s="298"/>
      <c r="G117" s="253">
        <v>0</v>
      </c>
      <c r="H117" s="176"/>
    </row>
    <row r="118" spans="1:8" ht="19.899999999999999" customHeight="1">
      <c r="A118" s="209"/>
      <c r="B118" s="176"/>
      <c r="C118" s="176"/>
      <c r="D118" s="176"/>
      <c r="E118" s="176"/>
      <c r="F118" s="298"/>
      <c r="G118" s="286"/>
      <c r="H118" s="176"/>
    </row>
    <row r="119" spans="1:8" ht="19.899999999999999" customHeight="1">
      <c r="A119" s="1135" t="s">
        <v>130</v>
      </c>
      <c r="B119" s="1136"/>
      <c r="C119" s="1136"/>
      <c r="D119" s="1136"/>
      <c r="E119" s="1136"/>
      <c r="F119" s="1137"/>
      <c r="G119" s="549"/>
      <c r="H119" s="176"/>
    </row>
    <row r="120" spans="1:8" ht="19.899999999999999" customHeight="1">
      <c r="A120" s="181"/>
      <c r="B120" s="182"/>
      <c r="C120" s="182"/>
      <c r="D120" s="182"/>
      <c r="E120" s="182"/>
      <c r="F120" s="256"/>
      <c r="G120" s="286"/>
      <c r="H120" s="176"/>
    </row>
    <row r="121" spans="1:8" ht="19.899999999999999" customHeight="1">
      <c r="A121" s="181" t="s">
        <v>131</v>
      </c>
      <c r="B121" s="182"/>
      <c r="C121" s="182"/>
      <c r="D121" s="182"/>
      <c r="E121" s="182"/>
      <c r="F121" s="256" t="s">
        <v>132</v>
      </c>
      <c r="G121" s="283">
        <v>118423</v>
      </c>
      <c r="H121" s="176"/>
    </row>
    <row r="122" spans="1:8" ht="19.899999999999999" customHeight="1">
      <c r="A122" s="181" t="s">
        <v>133</v>
      </c>
      <c r="B122" s="182"/>
      <c r="C122" s="182"/>
      <c r="D122" s="182"/>
      <c r="E122" s="182"/>
      <c r="F122" s="256" t="s">
        <v>134</v>
      </c>
      <c r="G122" s="291">
        <v>54273</v>
      </c>
      <c r="H122" s="176"/>
    </row>
    <row r="123" spans="1:8" ht="19.899999999999999" customHeight="1">
      <c r="A123" s="181" t="s">
        <v>135</v>
      </c>
      <c r="B123" s="182"/>
      <c r="C123" s="182"/>
      <c r="D123" s="182"/>
      <c r="E123" s="182"/>
      <c r="F123" s="256" t="s">
        <v>136</v>
      </c>
      <c r="G123" s="291">
        <v>56287</v>
      </c>
      <c r="H123" s="176"/>
    </row>
    <row r="124" spans="1:8" ht="19.899999999999999" customHeight="1">
      <c r="A124" s="181" t="s">
        <v>137</v>
      </c>
      <c r="B124" s="182"/>
      <c r="C124" s="182"/>
      <c r="D124" s="182"/>
      <c r="E124" s="182"/>
      <c r="F124" s="256" t="s">
        <v>138</v>
      </c>
      <c r="G124" s="291">
        <v>58195</v>
      </c>
      <c r="H124" s="176"/>
    </row>
    <row r="125" spans="1:8" ht="19.899999999999999" customHeight="1">
      <c r="A125" s="181"/>
      <c r="B125" s="182"/>
      <c r="C125" s="182"/>
      <c r="D125" s="182"/>
      <c r="E125" s="182"/>
      <c r="F125" s="256"/>
      <c r="G125" s="548"/>
      <c r="H125" s="176"/>
    </row>
    <row r="126" spans="1:8" ht="19.899999999999999" customHeight="1">
      <c r="A126" s="186" t="s">
        <v>139</v>
      </c>
      <c r="B126" s="182"/>
      <c r="C126" s="182"/>
      <c r="D126" s="182"/>
      <c r="E126" s="182"/>
      <c r="F126" s="256"/>
      <c r="G126" s="199">
        <v>287178</v>
      </c>
      <c r="H126" s="176"/>
    </row>
    <row r="127" spans="1:8" ht="19.899999999999999" customHeight="1">
      <c r="A127" s="181"/>
      <c r="B127" s="182"/>
      <c r="C127" s="182"/>
      <c r="D127" s="182"/>
      <c r="E127" s="182"/>
      <c r="F127" s="256"/>
      <c r="G127" s="286"/>
      <c r="H127" s="176"/>
    </row>
    <row r="128" spans="1:8" ht="19.899999999999999" customHeight="1">
      <c r="A128" s="1250" t="s">
        <v>140</v>
      </c>
      <c r="B128" s="1251"/>
      <c r="C128" s="1251"/>
      <c r="D128" s="1251"/>
      <c r="E128" s="1251"/>
      <c r="F128" s="1252"/>
      <c r="G128" s="550"/>
      <c r="H128" s="176"/>
    </row>
    <row r="129" spans="1:8" ht="19.899999999999999" customHeight="1">
      <c r="A129" s="181"/>
      <c r="B129" s="182"/>
      <c r="C129" s="182"/>
      <c r="D129" s="182"/>
      <c r="E129" s="182"/>
      <c r="F129" s="256"/>
      <c r="G129" s="286"/>
      <c r="H129" s="176"/>
    </row>
    <row r="130" spans="1:8" ht="19.899999999999999" customHeight="1">
      <c r="A130" s="181" t="s">
        <v>141</v>
      </c>
      <c r="B130" s="182"/>
      <c r="C130" s="182"/>
      <c r="D130" s="210"/>
      <c r="E130" s="211"/>
      <c r="F130" s="280" t="s">
        <v>142</v>
      </c>
      <c r="G130" s="287">
        <v>0</v>
      </c>
      <c r="H130" s="176"/>
    </row>
    <row r="131" spans="1:8" ht="19.899999999999999" customHeight="1">
      <c r="A131" s="181" t="s">
        <v>143</v>
      </c>
      <c r="B131" s="182"/>
      <c r="C131" s="182"/>
      <c r="D131" s="210"/>
      <c r="E131" s="211"/>
      <c r="F131" s="280" t="s">
        <v>144</v>
      </c>
      <c r="G131" s="288">
        <v>0</v>
      </c>
      <c r="H131" s="176"/>
    </row>
    <row r="132" spans="1:8" ht="19.899999999999999" customHeight="1">
      <c r="A132" s="183" t="s">
        <v>145</v>
      </c>
      <c r="B132" s="184"/>
      <c r="C132" s="184"/>
      <c r="D132" s="212"/>
      <c r="E132" s="189"/>
      <c r="F132" s="300">
        <v>49230</v>
      </c>
      <c r="G132" s="301">
        <v>125000</v>
      </c>
      <c r="H132" s="176"/>
    </row>
    <row r="133" spans="1:8" ht="19.899999999999999" customHeight="1">
      <c r="A133" s="183" t="s">
        <v>146</v>
      </c>
      <c r="B133" s="184"/>
      <c r="C133" s="184"/>
      <c r="D133" s="212"/>
      <c r="E133" s="189"/>
      <c r="F133" s="300">
        <v>49240</v>
      </c>
      <c r="G133" s="288">
        <v>0</v>
      </c>
      <c r="H133" s="176"/>
    </row>
    <row r="134" spans="1:8" ht="19.899999999999999" customHeight="1">
      <c r="A134" s="181" t="s">
        <v>147</v>
      </c>
      <c r="B134" s="182"/>
      <c r="C134" s="182"/>
      <c r="D134" s="182"/>
      <c r="E134" s="182"/>
      <c r="F134" s="256" t="s">
        <v>148</v>
      </c>
      <c r="G134" s="288">
        <v>0</v>
      </c>
      <c r="H134" s="176"/>
    </row>
    <row r="135" spans="1:8" ht="19.899999999999999" customHeight="1">
      <c r="A135" s="181" t="s">
        <v>149</v>
      </c>
      <c r="B135" s="182"/>
      <c r="C135" s="182"/>
      <c r="D135" s="182"/>
      <c r="E135" s="182"/>
      <c r="F135" s="259">
        <v>49520</v>
      </c>
      <c r="G135" s="288">
        <v>0</v>
      </c>
      <c r="H135" s="176"/>
    </row>
    <row r="136" spans="1:8" ht="19.899999999999999" customHeight="1">
      <c r="A136" s="181" t="s">
        <v>150</v>
      </c>
      <c r="B136" s="182"/>
      <c r="C136" s="182"/>
      <c r="D136" s="182"/>
      <c r="E136" s="182"/>
      <c r="F136" s="256" t="s">
        <v>151</v>
      </c>
      <c r="G136" s="288">
        <v>38767</v>
      </c>
      <c r="H136" s="176"/>
    </row>
    <row r="137" spans="1:8" ht="19.899999999999999" customHeight="1">
      <c r="A137" s="181" t="s">
        <v>152</v>
      </c>
      <c r="B137" s="182"/>
      <c r="C137" s="182"/>
      <c r="D137" s="182"/>
      <c r="E137" s="182"/>
      <c r="F137" s="256" t="s">
        <v>153</v>
      </c>
      <c r="G137" s="288">
        <v>0</v>
      </c>
      <c r="H137" s="176"/>
    </row>
    <row r="138" spans="1:8" ht="19.899999999999999" customHeight="1">
      <c r="A138" s="181"/>
      <c r="B138" s="182"/>
      <c r="C138" s="182"/>
      <c r="D138" s="182"/>
      <c r="E138" s="182"/>
      <c r="F138" s="256"/>
      <c r="G138" s="551"/>
      <c r="H138" s="176"/>
    </row>
    <row r="139" spans="1:8" ht="19.899999999999999" customHeight="1">
      <c r="A139" s="186" t="s">
        <v>154</v>
      </c>
      <c r="B139" s="182"/>
      <c r="C139" s="182"/>
      <c r="D139" s="182"/>
      <c r="E139" s="182"/>
      <c r="F139" s="256"/>
      <c r="G139" s="199">
        <v>163767</v>
      </c>
      <c r="H139" s="176"/>
    </row>
    <row r="140" spans="1:8" ht="19.899999999999999" customHeight="1">
      <c r="A140" s="181"/>
      <c r="B140" s="182"/>
      <c r="C140" s="182"/>
      <c r="D140" s="182"/>
      <c r="E140" s="182"/>
      <c r="F140" s="256"/>
      <c r="G140" s="286"/>
      <c r="H140" s="176"/>
    </row>
    <row r="141" spans="1:8" ht="19.899999999999999" customHeight="1" thickBot="1">
      <c r="A141" s="213" t="s">
        <v>155</v>
      </c>
      <c r="B141" s="214"/>
      <c r="C141" s="214"/>
      <c r="D141" s="214"/>
      <c r="E141" s="214"/>
      <c r="F141" s="215"/>
      <c r="G141" s="216">
        <v>72732201</v>
      </c>
      <c r="H141" s="176"/>
    </row>
    <row r="142" spans="1:8" ht="19.899999999999999" customHeight="1" thickTop="1">
      <c r="A142" s="191"/>
      <c r="B142" s="192"/>
      <c r="C142" s="192"/>
      <c r="D142" s="192"/>
      <c r="E142" s="192"/>
      <c r="F142" s="217"/>
      <c r="G142" s="218"/>
      <c r="H142" s="176"/>
    </row>
    <row r="143" spans="1:8" ht="19.899999999999999" customHeight="1">
      <c r="A143" s="1253" t="s">
        <v>156</v>
      </c>
      <c r="B143" s="1254"/>
      <c r="C143" s="1254"/>
      <c r="D143" s="1254"/>
      <c r="E143" s="1254"/>
      <c r="F143" s="1255"/>
      <c r="G143" s="219"/>
      <c r="H143" s="176"/>
    </row>
    <row r="144" spans="1:8" ht="19.899999999999999" customHeight="1">
      <c r="A144" s="181"/>
      <c r="B144" s="182"/>
      <c r="C144" s="182"/>
      <c r="D144" s="182"/>
      <c r="E144" s="182"/>
      <c r="F144" s="256"/>
      <c r="G144" s="305"/>
      <c r="H144" s="176"/>
    </row>
    <row r="145" spans="1:8" ht="19.899999999999999" customHeight="1">
      <c r="A145" s="181" t="s">
        <v>157</v>
      </c>
      <c r="B145" s="182"/>
      <c r="C145" s="182"/>
      <c r="D145" s="182"/>
      <c r="E145" s="182"/>
      <c r="F145" s="256" t="s">
        <v>158</v>
      </c>
      <c r="G145" s="306">
        <v>1564445</v>
      </c>
      <c r="H145" s="176"/>
    </row>
    <row r="146" spans="1:8" ht="19.899999999999999" customHeight="1">
      <c r="A146" s="181" t="s">
        <v>159</v>
      </c>
      <c r="B146" s="176"/>
      <c r="C146" s="176"/>
      <c r="D146" s="176"/>
      <c r="E146" s="176"/>
      <c r="F146" s="256" t="s">
        <v>160</v>
      </c>
      <c r="G146" s="307">
        <v>993964</v>
      </c>
      <c r="H146" s="176"/>
    </row>
    <row r="147" spans="1:8" ht="19.899999999999999" customHeight="1">
      <c r="A147" s="181" t="s">
        <v>161</v>
      </c>
      <c r="B147" s="176"/>
      <c r="C147" s="176"/>
      <c r="D147" s="176"/>
      <c r="E147" s="176"/>
      <c r="F147" s="256" t="s">
        <v>162</v>
      </c>
      <c r="G147" s="307">
        <v>3208523</v>
      </c>
      <c r="H147" s="176"/>
    </row>
    <row r="148" spans="1:8" ht="19.899999999999999" customHeight="1">
      <c r="A148" s="181" t="s">
        <v>163</v>
      </c>
      <c r="B148" s="176"/>
      <c r="C148" s="176"/>
      <c r="D148" s="176"/>
      <c r="E148" s="176"/>
      <c r="F148" s="256" t="s">
        <v>164</v>
      </c>
      <c r="G148" s="307">
        <v>0</v>
      </c>
      <c r="H148" s="176"/>
    </row>
    <row r="149" spans="1:8" ht="19.899999999999999" customHeight="1">
      <c r="A149" s="181" t="s">
        <v>165</v>
      </c>
      <c r="B149" s="176"/>
      <c r="C149" s="176"/>
      <c r="D149" s="176"/>
      <c r="E149" s="176"/>
      <c r="F149" s="256" t="s">
        <v>166</v>
      </c>
      <c r="G149" s="307">
        <v>0</v>
      </c>
      <c r="H149" s="176"/>
    </row>
    <row r="150" spans="1:8" ht="19.899999999999999" customHeight="1">
      <c r="A150" s="181" t="s">
        <v>167</v>
      </c>
      <c r="B150" s="182"/>
      <c r="C150" s="182"/>
      <c r="D150" s="182"/>
      <c r="E150" s="182"/>
      <c r="F150" s="256" t="s">
        <v>168</v>
      </c>
      <c r="G150" s="307">
        <v>14512438</v>
      </c>
      <c r="H150" s="176"/>
    </row>
    <row r="151" spans="1:8" ht="19.899999999999999" customHeight="1">
      <c r="A151" s="181" t="s">
        <v>169</v>
      </c>
      <c r="B151" s="182"/>
      <c r="C151" s="182"/>
      <c r="D151" s="182"/>
      <c r="E151" s="182"/>
      <c r="F151" s="256" t="s">
        <v>170</v>
      </c>
      <c r="G151" s="307">
        <v>2295116</v>
      </c>
      <c r="H151" s="176"/>
    </row>
    <row r="152" spans="1:8" ht="19.899999999999999" customHeight="1">
      <c r="A152" s="181" t="s">
        <v>171</v>
      </c>
      <c r="B152" s="182"/>
      <c r="C152" s="182"/>
      <c r="D152" s="182"/>
      <c r="E152" s="182"/>
      <c r="F152" s="256" t="s">
        <v>172</v>
      </c>
      <c r="G152" s="307">
        <v>0</v>
      </c>
      <c r="H152" s="176"/>
    </row>
    <row r="153" spans="1:8" ht="19.899999999999999" customHeight="1">
      <c r="A153" s="181" t="s">
        <v>173</v>
      </c>
      <c r="B153" s="182"/>
      <c r="C153" s="182"/>
      <c r="D153" s="182"/>
      <c r="E153" s="182"/>
      <c r="F153" s="256" t="s">
        <v>174</v>
      </c>
      <c r="G153" s="307">
        <v>685469</v>
      </c>
      <c r="H153" s="176"/>
    </row>
    <row r="154" spans="1:8" ht="19.899999999999999" customHeight="1">
      <c r="A154" s="181" t="s">
        <v>175</v>
      </c>
      <c r="B154" s="182"/>
      <c r="C154" s="182"/>
      <c r="D154" s="182"/>
      <c r="E154" s="182"/>
      <c r="F154" s="256" t="s">
        <v>176</v>
      </c>
      <c r="G154" s="307">
        <v>0</v>
      </c>
      <c r="H154" s="176"/>
    </row>
    <row r="155" spans="1:8" ht="19.899999999999999" customHeight="1">
      <c r="A155" s="181" t="s">
        <v>177</v>
      </c>
      <c r="B155" s="182"/>
      <c r="C155" s="182"/>
      <c r="D155" s="182"/>
      <c r="E155" s="182"/>
      <c r="F155" s="259">
        <v>52500</v>
      </c>
      <c r="G155" s="307">
        <v>0</v>
      </c>
      <c r="H155" s="176"/>
    </row>
    <row r="156" spans="1:8" ht="19.899999999999999" customHeight="1">
      <c r="A156" s="181" t="s">
        <v>178</v>
      </c>
      <c r="B156" s="182"/>
      <c r="C156" s="182"/>
      <c r="D156" s="182"/>
      <c r="E156" s="182"/>
      <c r="F156" s="256" t="s">
        <v>179</v>
      </c>
      <c r="G156" s="307">
        <v>0</v>
      </c>
      <c r="H156" s="176"/>
    </row>
    <row r="157" spans="1:8" ht="19.899999999999999" customHeight="1">
      <c r="A157" s="181" t="s">
        <v>180</v>
      </c>
      <c r="B157" s="182"/>
      <c r="C157" s="182"/>
      <c r="D157" s="182"/>
      <c r="E157" s="182"/>
      <c r="F157" s="256" t="s">
        <v>181</v>
      </c>
      <c r="G157" s="307">
        <v>0</v>
      </c>
      <c r="H157" s="176"/>
    </row>
    <row r="158" spans="1:8" ht="19.899999999999999" customHeight="1">
      <c r="A158" s="181" t="s">
        <v>182</v>
      </c>
      <c r="B158" s="182"/>
      <c r="C158" s="182"/>
      <c r="D158" s="182"/>
      <c r="E158" s="182"/>
      <c r="F158" s="256" t="s">
        <v>183</v>
      </c>
      <c r="G158" s="307">
        <v>0</v>
      </c>
      <c r="H158" s="176"/>
    </row>
    <row r="159" spans="1:8" ht="19.899999999999999" customHeight="1">
      <c r="A159" s="181" t="s">
        <v>184</v>
      </c>
      <c r="B159" s="182"/>
      <c r="C159" s="182"/>
      <c r="D159" s="182"/>
      <c r="E159" s="182"/>
      <c r="F159" s="256" t="s">
        <v>185</v>
      </c>
      <c r="G159" s="307">
        <v>134935</v>
      </c>
      <c r="H159" s="176"/>
    </row>
    <row r="160" spans="1:8" ht="19.899999999999999" customHeight="1">
      <c r="A160" s="181" t="s">
        <v>186</v>
      </c>
      <c r="B160" s="182"/>
      <c r="C160" s="182"/>
      <c r="D160" s="182"/>
      <c r="E160" s="182"/>
      <c r="F160" s="256" t="s">
        <v>187</v>
      </c>
      <c r="G160" s="307">
        <v>10434913</v>
      </c>
      <c r="H160" s="176"/>
    </row>
    <row r="161" spans="1:8" ht="19.899999999999999" customHeight="1">
      <c r="A161" s="181" t="s">
        <v>188</v>
      </c>
      <c r="B161" s="182"/>
      <c r="C161" s="182"/>
      <c r="D161" s="182"/>
      <c r="E161" s="182"/>
      <c r="F161" s="256" t="s">
        <v>189</v>
      </c>
      <c r="G161" s="307">
        <v>330323</v>
      </c>
      <c r="H161" s="176"/>
    </row>
    <row r="162" spans="1:8" ht="19.899999999999999" customHeight="1">
      <c r="A162" s="181" t="s">
        <v>190</v>
      </c>
      <c r="B162" s="182"/>
      <c r="C162" s="182"/>
      <c r="D162" s="182"/>
      <c r="E162" s="182"/>
      <c r="F162" s="256" t="s">
        <v>191</v>
      </c>
      <c r="G162" s="307">
        <v>0</v>
      </c>
      <c r="H162" s="176"/>
    </row>
    <row r="163" spans="1:8" ht="19.899999999999999" customHeight="1">
      <c r="A163" s="181" t="s">
        <v>192</v>
      </c>
      <c r="B163" s="182"/>
      <c r="C163" s="182"/>
      <c r="D163" s="182"/>
      <c r="E163" s="182"/>
      <c r="F163" s="256" t="s">
        <v>193</v>
      </c>
      <c r="G163" s="307">
        <v>0</v>
      </c>
      <c r="H163" s="176"/>
    </row>
    <row r="164" spans="1:8" ht="19.899999999999999" customHeight="1">
      <c r="A164" s="181" t="s">
        <v>194</v>
      </c>
      <c r="B164" s="182"/>
      <c r="C164" s="182"/>
      <c r="D164" s="182"/>
      <c r="E164" s="182"/>
      <c r="F164" s="256" t="s">
        <v>195</v>
      </c>
      <c r="G164" s="307">
        <v>30228</v>
      </c>
      <c r="H164" s="176"/>
    </row>
    <row r="165" spans="1:8" ht="19.899999999999999" customHeight="1">
      <c r="A165" s="181" t="s">
        <v>196</v>
      </c>
      <c r="B165" s="182"/>
      <c r="C165" s="182"/>
      <c r="D165" s="182"/>
      <c r="E165" s="182"/>
      <c r="F165" s="256" t="s">
        <v>197</v>
      </c>
      <c r="G165" s="307">
        <v>4012312</v>
      </c>
      <c r="H165" s="176"/>
    </row>
    <row r="166" spans="1:8" ht="19.899999999999999" customHeight="1">
      <c r="A166" s="181" t="s">
        <v>198</v>
      </c>
      <c r="B166" s="182"/>
      <c r="C166" s="182"/>
      <c r="D166" s="182"/>
      <c r="E166" s="182"/>
      <c r="F166" s="256" t="s">
        <v>199</v>
      </c>
      <c r="G166" s="307">
        <v>70000</v>
      </c>
      <c r="H166" s="176"/>
    </row>
    <row r="167" spans="1:8" ht="19.899999999999999" customHeight="1">
      <c r="A167" s="181" t="s">
        <v>200</v>
      </c>
      <c r="B167" s="182"/>
      <c r="C167" s="182"/>
      <c r="D167" s="182"/>
      <c r="E167" s="182"/>
      <c r="F167" s="256" t="s">
        <v>201</v>
      </c>
      <c r="G167" s="307">
        <v>241157</v>
      </c>
      <c r="H167" s="176"/>
    </row>
    <row r="168" spans="1:8" ht="19.899999999999999" customHeight="1">
      <c r="A168" s="181" t="s">
        <v>202</v>
      </c>
      <c r="B168" s="182"/>
      <c r="C168" s="182"/>
      <c r="D168" s="182"/>
      <c r="E168" s="182"/>
      <c r="F168" s="256" t="s">
        <v>203</v>
      </c>
      <c r="G168" s="307">
        <v>0</v>
      </c>
      <c r="H168" s="176"/>
    </row>
    <row r="169" spans="1:8" ht="19.899999999999999" customHeight="1">
      <c r="A169" s="181" t="s">
        <v>204</v>
      </c>
      <c r="B169" s="182"/>
      <c r="C169" s="182"/>
      <c r="D169" s="182"/>
      <c r="E169" s="182"/>
      <c r="F169" s="256" t="s">
        <v>205</v>
      </c>
      <c r="G169" s="307">
        <v>0</v>
      </c>
      <c r="H169" s="176"/>
    </row>
    <row r="170" spans="1:8" ht="19.899999999999999" customHeight="1">
      <c r="A170" s="181" t="s">
        <v>206</v>
      </c>
      <c r="B170" s="182"/>
      <c r="C170" s="182"/>
      <c r="D170" s="182"/>
      <c r="E170" s="182"/>
      <c r="F170" s="259">
        <v>56001</v>
      </c>
      <c r="G170" s="307">
        <v>4371796</v>
      </c>
      <c r="H170" s="176"/>
    </row>
    <row r="171" spans="1:8" ht="19.899999999999999" customHeight="1">
      <c r="A171" s="181" t="s">
        <v>207</v>
      </c>
      <c r="B171" s="182"/>
      <c r="C171" s="182"/>
      <c r="D171" s="182"/>
      <c r="E171" s="182"/>
      <c r="F171" s="259">
        <v>56002</v>
      </c>
      <c r="G171" s="307">
        <v>0</v>
      </c>
      <c r="H171" s="176"/>
    </row>
    <row r="172" spans="1:8" ht="19.899999999999999" customHeight="1">
      <c r="A172" s="181" t="s">
        <v>208</v>
      </c>
      <c r="B172" s="182"/>
      <c r="C172" s="182"/>
      <c r="D172" s="182"/>
      <c r="E172" s="182"/>
      <c r="F172" s="259">
        <v>56003</v>
      </c>
      <c r="G172" s="307">
        <v>0</v>
      </c>
      <c r="H172" s="176"/>
    </row>
    <row r="173" spans="1:8" ht="19.899999999999999" customHeight="1">
      <c r="A173" s="181" t="s">
        <v>209</v>
      </c>
      <c r="B173" s="182"/>
      <c r="C173" s="182"/>
      <c r="D173" s="182"/>
      <c r="E173" s="182"/>
      <c r="F173" s="308" t="s">
        <v>210</v>
      </c>
      <c r="G173" s="307">
        <v>1294459</v>
      </c>
      <c r="H173" s="176"/>
    </row>
    <row r="174" spans="1:8" ht="19.899999999999999" customHeight="1">
      <c r="A174" s="181" t="s">
        <v>211</v>
      </c>
      <c r="B174" s="182"/>
      <c r="C174" s="182"/>
      <c r="D174" s="182"/>
      <c r="E174" s="182"/>
      <c r="F174" s="256" t="s">
        <v>212</v>
      </c>
      <c r="G174" s="307">
        <v>0</v>
      </c>
      <c r="H174" s="176"/>
    </row>
    <row r="175" spans="1:8" ht="19.899999999999999" customHeight="1">
      <c r="A175" s="209" t="s">
        <v>213</v>
      </c>
      <c r="B175" s="176"/>
      <c r="C175" s="176"/>
      <c r="D175" s="176"/>
      <c r="E175" s="176"/>
      <c r="F175" s="298" t="s">
        <v>214</v>
      </c>
      <c r="G175" s="307">
        <v>72522</v>
      </c>
      <c r="H175" s="176"/>
    </row>
    <row r="176" spans="1:8" ht="19.899999999999999" customHeight="1">
      <c r="A176" s="181" t="s">
        <v>215</v>
      </c>
      <c r="B176" s="182"/>
      <c r="C176" s="182"/>
      <c r="D176" s="182"/>
      <c r="E176" s="182"/>
      <c r="F176" s="256" t="s">
        <v>216</v>
      </c>
      <c r="G176" s="307">
        <v>0</v>
      </c>
      <c r="H176" s="176"/>
    </row>
    <row r="177" spans="1:8" ht="19.899999999999999" customHeight="1">
      <c r="A177" s="181" t="s">
        <v>217</v>
      </c>
      <c r="B177" s="182"/>
      <c r="C177" s="182"/>
      <c r="D177" s="182"/>
      <c r="E177" s="182"/>
      <c r="F177" s="256" t="s">
        <v>218</v>
      </c>
      <c r="G177" s="307">
        <v>0</v>
      </c>
      <c r="H177" s="176"/>
    </row>
    <row r="178" spans="1:8" ht="19.899999999999999" customHeight="1">
      <c r="A178" s="181" t="s">
        <v>219</v>
      </c>
      <c r="B178" s="182"/>
      <c r="C178" s="182"/>
      <c r="D178" s="182"/>
      <c r="E178" s="182"/>
      <c r="F178" s="256" t="s">
        <v>220</v>
      </c>
      <c r="G178" s="307">
        <v>0</v>
      </c>
      <c r="H178" s="176"/>
    </row>
    <row r="179" spans="1:8" ht="19.899999999999999" customHeight="1">
      <c r="A179" s="181" t="s">
        <v>221</v>
      </c>
      <c r="B179" s="182"/>
      <c r="C179" s="182"/>
      <c r="D179" s="182"/>
      <c r="E179" s="182"/>
      <c r="F179" s="256" t="s">
        <v>222</v>
      </c>
      <c r="G179" s="307">
        <v>0</v>
      </c>
      <c r="H179" s="176"/>
    </row>
    <row r="180" spans="1:8" ht="19.899999999999999" customHeight="1">
      <c r="A180" s="181" t="s">
        <v>223</v>
      </c>
      <c r="B180" s="182"/>
      <c r="C180" s="182"/>
      <c r="D180" s="182"/>
      <c r="E180" s="182"/>
      <c r="F180" s="256" t="s">
        <v>224</v>
      </c>
      <c r="G180" s="307">
        <v>287031</v>
      </c>
      <c r="H180" s="176"/>
    </row>
    <row r="181" spans="1:8" ht="19.899999999999999" customHeight="1">
      <c r="A181" s="181" t="s">
        <v>225</v>
      </c>
      <c r="B181" s="182"/>
      <c r="C181" s="182"/>
      <c r="D181" s="182"/>
      <c r="E181" s="182"/>
      <c r="F181" s="256" t="s">
        <v>226</v>
      </c>
      <c r="G181" s="307">
        <v>0</v>
      </c>
      <c r="H181" s="176"/>
    </row>
    <row r="182" spans="1:8" ht="19.899999999999999" customHeight="1">
      <c r="A182" s="181" t="s">
        <v>227</v>
      </c>
      <c r="B182" s="182"/>
      <c r="C182" s="182"/>
      <c r="D182" s="182"/>
      <c r="E182" s="182"/>
      <c r="F182" s="256" t="s">
        <v>228</v>
      </c>
      <c r="G182" s="307">
        <v>0</v>
      </c>
      <c r="H182" s="176"/>
    </row>
    <row r="183" spans="1:8" ht="19.899999999999999" customHeight="1">
      <c r="A183" s="181" t="s">
        <v>229</v>
      </c>
      <c r="B183" s="182"/>
      <c r="C183" s="182"/>
      <c r="D183" s="182"/>
      <c r="E183" s="182"/>
      <c r="F183" s="256" t="s">
        <v>230</v>
      </c>
      <c r="G183" s="307">
        <v>2982989</v>
      </c>
      <c r="H183" s="176"/>
    </row>
    <row r="184" spans="1:8" ht="19.899999999999999" customHeight="1">
      <c r="A184" s="181" t="s">
        <v>231</v>
      </c>
      <c r="B184" s="182"/>
      <c r="C184" s="182"/>
      <c r="D184" s="182"/>
      <c r="E184" s="182"/>
      <c r="F184" s="256" t="s">
        <v>232</v>
      </c>
      <c r="G184" s="307">
        <v>3470213</v>
      </c>
      <c r="H184" s="176"/>
    </row>
    <row r="185" spans="1:8" ht="19.899999999999999" customHeight="1">
      <c r="A185" s="181" t="s">
        <v>233</v>
      </c>
      <c r="B185" s="182"/>
      <c r="C185" s="182"/>
      <c r="D185" s="182"/>
      <c r="E185" s="182"/>
      <c r="F185" s="256" t="s">
        <v>234</v>
      </c>
      <c r="G185" s="307">
        <v>0</v>
      </c>
      <c r="H185" s="176"/>
    </row>
    <row r="186" spans="1:8" ht="19.899999999999999" customHeight="1">
      <c r="A186" s="181" t="s">
        <v>235</v>
      </c>
      <c r="B186" s="182"/>
      <c r="C186" s="182"/>
      <c r="D186" s="182"/>
      <c r="E186" s="182"/>
      <c r="F186" s="256" t="s">
        <v>236</v>
      </c>
      <c r="G186" s="307">
        <v>0</v>
      </c>
      <c r="H186" s="176"/>
    </row>
    <row r="187" spans="1:8" ht="19.899999999999999" customHeight="1">
      <c r="A187" s="181" t="s">
        <v>237</v>
      </c>
      <c r="B187" s="182"/>
      <c r="C187" s="182"/>
      <c r="D187" s="182"/>
      <c r="E187" s="182"/>
      <c r="F187" s="256" t="s">
        <v>238</v>
      </c>
      <c r="G187" s="307">
        <v>512277</v>
      </c>
      <c r="H187" s="176"/>
    </row>
    <row r="188" spans="1:8" ht="19.899999999999999" customHeight="1">
      <c r="A188" s="181" t="s">
        <v>239</v>
      </c>
      <c r="B188" s="182"/>
      <c r="C188" s="182"/>
      <c r="D188" s="182"/>
      <c r="E188" s="182"/>
      <c r="F188" s="309">
        <v>59600</v>
      </c>
      <c r="G188" s="307">
        <v>285753</v>
      </c>
      <c r="H188" s="176"/>
    </row>
    <row r="189" spans="1:8" ht="19.899999999999999" customHeight="1">
      <c r="A189" s="181" t="s">
        <v>240</v>
      </c>
      <c r="B189" s="182"/>
      <c r="C189" s="182"/>
      <c r="D189" s="182"/>
      <c r="E189" s="182"/>
      <c r="F189" s="256" t="s">
        <v>241</v>
      </c>
      <c r="G189" s="307">
        <v>4840122</v>
      </c>
      <c r="H189" s="176"/>
    </row>
    <row r="190" spans="1:8" ht="19.899999999999999" customHeight="1">
      <c r="A190" s="181" t="s">
        <v>242</v>
      </c>
      <c r="B190" s="182"/>
      <c r="C190" s="182"/>
      <c r="D190" s="182"/>
      <c r="E190" s="182"/>
      <c r="F190" s="256" t="s">
        <v>243</v>
      </c>
      <c r="G190" s="307">
        <v>0</v>
      </c>
      <c r="H190" s="176"/>
    </row>
    <row r="191" spans="1:8" ht="19.899999999999999" customHeight="1">
      <c r="A191" s="181" t="s">
        <v>244</v>
      </c>
      <c r="B191" s="182"/>
      <c r="C191" s="182"/>
      <c r="D191" s="182"/>
      <c r="E191" s="182"/>
      <c r="F191" s="256" t="s">
        <v>245</v>
      </c>
      <c r="G191" s="307">
        <v>0</v>
      </c>
      <c r="H191" s="176"/>
    </row>
    <row r="192" spans="1:8" ht="19.899999999999999" customHeight="1">
      <c r="A192" s="181"/>
      <c r="B192" s="182"/>
      <c r="C192" s="182"/>
      <c r="D192" s="182"/>
      <c r="E192" s="182"/>
      <c r="F192" s="256"/>
      <c r="G192" s="552"/>
      <c r="H192" s="176"/>
    </row>
    <row r="193" spans="1:8" ht="19.899999999999999" customHeight="1">
      <c r="A193" s="220" t="s">
        <v>246</v>
      </c>
      <c r="B193" s="221"/>
      <c r="C193" s="221"/>
      <c r="D193" s="221"/>
      <c r="E193" s="221"/>
      <c r="F193" s="222"/>
      <c r="G193" s="223">
        <v>56630985</v>
      </c>
      <c r="H193" s="176"/>
    </row>
    <row r="194" spans="1:8" ht="19.899999999999999" customHeight="1">
      <c r="A194" s="224"/>
      <c r="B194" s="225"/>
      <c r="C194" s="225"/>
      <c r="D194" s="225"/>
      <c r="E194" s="225"/>
      <c r="F194" s="310"/>
      <c r="G194" s="311"/>
      <c r="H194" s="176"/>
    </row>
    <row r="195" spans="1:8" ht="19.899999999999999" customHeight="1">
      <c r="A195" s="553" t="s">
        <v>247</v>
      </c>
      <c r="B195" s="554"/>
      <c r="C195" s="554"/>
      <c r="D195" s="554"/>
      <c r="E195" s="554"/>
      <c r="F195" s="555"/>
      <c r="G195" s="556"/>
      <c r="H195" s="176"/>
    </row>
    <row r="196" spans="1:8" ht="19.899999999999999" customHeight="1">
      <c r="A196" s="181"/>
      <c r="B196" s="182"/>
      <c r="C196" s="182"/>
      <c r="D196" s="182"/>
      <c r="E196" s="182"/>
      <c r="F196" s="256"/>
      <c r="G196" s="305"/>
      <c r="H196" s="176"/>
    </row>
    <row r="197" spans="1:8" ht="19.899999999999999" customHeight="1">
      <c r="A197" s="181" t="s">
        <v>248</v>
      </c>
      <c r="B197" s="182"/>
      <c r="C197" s="182"/>
      <c r="D197" s="182"/>
      <c r="E197" s="182"/>
      <c r="F197" s="256" t="s">
        <v>249</v>
      </c>
      <c r="G197" s="306">
        <v>510500</v>
      </c>
      <c r="H197" s="176"/>
    </row>
    <row r="198" spans="1:8" ht="19.899999999999999" customHeight="1">
      <c r="A198" s="181" t="s">
        <v>250</v>
      </c>
      <c r="B198" s="182"/>
      <c r="C198" s="182"/>
      <c r="D198" s="182"/>
      <c r="E198" s="182"/>
      <c r="F198" s="256" t="s">
        <v>251</v>
      </c>
      <c r="G198" s="307">
        <v>24923</v>
      </c>
      <c r="H198" s="176"/>
    </row>
    <row r="199" spans="1:8" ht="19.899999999999999" customHeight="1">
      <c r="A199" s="181" t="s">
        <v>252</v>
      </c>
      <c r="B199" s="182"/>
      <c r="C199" s="182"/>
      <c r="D199" s="182"/>
      <c r="E199" s="182"/>
      <c r="F199" s="256" t="s">
        <v>253</v>
      </c>
      <c r="G199" s="307">
        <v>516621</v>
      </c>
      <c r="H199" s="176"/>
    </row>
    <row r="200" spans="1:8" ht="19.899999999999999" customHeight="1">
      <c r="A200" s="181" t="s">
        <v>254</v>
      </c>
      <c r="B200" s="182"/>
      <c r="C200" s="182"/>
      <c r="D200" s="182"/>
      <c r="E200" s="182"/>
      <c r="F200" s="256" t="s">
        <v>255</v>
      </c>
      <c r="G200" s="307">
        <v>222573</v>
      </c>
      <c r="H200" s="176"/>
    </row>
    <row r="201" spans="1:8" ht="19.899999999999999" customHeight="1">
      <c r="A201" s="181" t="s">
        <v>256</v>
      </c>
      <c r="B201" s="182"/>
      <c r="C201" s="182"/>
      <c r="D201" s="182"/>
      <c r="E201" s="182"/>
      <c r="F201" s="256" t="s">
        <v>257</v>
      </c>
      <c r="G201" s="307">
        <v>857422</v>
      </c>
      <c r="H201" s="176"/>
    </row>
    <row r="202" spans="1:8" ht="19.899999999999999" customHeight="1">
      <c r="A202" s="181" t="s">
        <v>258</v>
      </c>
      <c r="B202" s="182"/>
      <c r="C202" s="182"/>
      <c r="D202" s="182"/>
      <c r="E202" s="182"/>
      <c r="F202" s="256" t="s">
        <v>259</v>
      </c>
      <c r="G202" s="307">
        <v>218918</v>
      </c>
      <c r="H202" s="176"/>
    </row>
    <row r="203" spans="1:8" ht="19.899999999999999" customHeight="1">
      <c r="A203" s="181" t="s">
        <v>260</v>
      </c>
      <c r="B203" s="182"/>
      <c r="C203" s="182"/>
      <c r="D203" s="182"/>
      <c r="E203" s="182"/>
      <c r="F203" s="256" t="s">
        <v>261</v>
      </c>
      <c r="G203" s="307">
        <v>1326610</v>
      </c>
      <c r="H203" s="176"/>
    </row>
    <row r="204" spans="1:8" ht="19.899999999999999" customHeight="1">
      <c r="A204" s="181" t="s">
        <v>262</v>
      </c>
      <c r="B204" s="182"/>
      <c r="C204" s="182"/>
      <c r="D204" s="182"/>
      <c r="E204" s="182"/>
      <c r="F204" s="256" t="s">
        <v>263</v>
      </c>
      <c r="G204" s="307">
        <v>0</v>
      </c>
      <c r="H204" s="176"/>
    </row>
    <row r="205" spans="1:8" ht="19.899999999999999" customHeight="1">
      <c r="A205" s="181" t="s">
        <v>264</v>
      </c>
      <c r="B205" s="182"/>
      <c r="C205" s="182"/>
      <c r="D205" s="182"/>
      <c r="E205" s="182"/>
      <c r="F205" s="256" t="s">
        <v>265</v>
      </c>
      <c r="G205" s="307">
        <v>0</v>
      </c>
      <c r="H205" s="176"/>
    </row>
    <row r="206" spans="1:8" ht="19.899999999999999" customHeight="1">
      <c r="A206" s="181" t="s">
        <v>266</v>
      </c>
      <c r="B206" s="182"/>
      <c r="C206" s="182"/>
      <c r="D206" s="182"/>
      <c r="E206" s="182"/>
      <c r="F206" s="256" t="s">
        <v>267</v>
      </c>
      <c r="G206" s="307">
        <v>294429</v>
      </c>
      <c r="H206" s="176"/>
    </row>
    <row r="207" spans="1:8" ht="19.899999999999999" customHeight="1">
      <c r="A207" s="181" t="s">
        <v>268</v>
      </c>
      <c r="B207" s="182"/>
      <c r="C207" s="182"/>
      <c r="D207" s="182"/>
      <c r="E207" s="182"/>
      <c r="F207" s="256" t="s">
        <v>269</v>
      </c>
      <c r="G207" s="307">
        <v>1735034</v>
      </c>
      <c r="H207" s="176"/>
    </row>
    <row r="208" spans="1:8" ht="19.899999999999999" customHeight="1">
      <c r="A208" s="181" t="s">
        <v>270</v>
      </c>
      <c r="B208" s="182"/>
      <c r="C208" s="182"/>
      <c r="D208" s="182"/>
      <c r="E208" s="182"/>
      <c r="F208" s="256" t="s">
        <v>271</v>
      </c>
      <c r="G208" s="307">
        <v>97936</v>
      </c>
      <c r="H208" s="176"/>
    </row>
    <row r="209" spans="1:8" ht="19.899999999999999" customHeight="1">
      <c r="A209" s="181" t="s">
        <v>272</v>
      </c>
      <c r="B209" s="182"/>
      <c r="C209" s="182"/>
      <c r="D209" s="182"/>
      <c r="E209" s="182"/>
      <c r="F209" s="256" t="s">
        <v>273</v>
      </c>
      <c r="G209" s="307">
        <v>6631</v>
      </c>
      <c r="H209" s="176"/>
    </row>
    <row r="210" spans="1:8" ht="19.899999999999999" customHeight="1">
      <c r="A210" s="181" t="s">
        <v>274</v>
      </c>
      <c r="B210" s="176"/>
      <c r="C210" s="176"/>
      <c r="D210" s="176"/>
      <c r="E210" s="176"/>
      <c r="F210" s="256" t="s">
        <v>275</v>
      </c>
      <c r="G210" s="307">
        <v>4754</v>
      </c>
      <c r="H210" s="176"/>
    </row>
    <row r="211" spans="1:8" ht="19.899999999999999" customHeight="1">
      <c r="A211" s="181" t="s">
        <v>276</v>
      </c>
      <c r="B211" s="176"/>
      <c r="C211" s="176"/>
      <c r="D211" s="176"/>
      <c r="E211" s="176"/>
      <c r="F211" s="259">
        <v>64007</v>
      </c>
      <c r="G211" s="307">
        <v>0</v>
      </c>
      <c r="H211" s="176"/>
    </row>
    <row r="212" spans="1:8" ht="19.899999999999999" customHeight="1">
      <c r="A212" s="181" t="s">
        <v>277</v>
      </c>
      <c r="B212" s="182"/>
      <c r="C212" s="182"/>
      <c r="D212" s="182"/>
      <c r="E212" s="182"/>
      <c r="F212" s="256" t="s">
        <v>278</v>
      </c>
      <c r="G212" s="307">
        <v>5764334</v>
      </c>
      <c r="H212" s="176"/>
    </row>
    <row r="213" spans="1:8" ht="19.899999999999999" customHeight="1">
      <c r="A213" s="181" t="s">
        <v>279</v>
      </c>
      <c r="B213" s="182"/>
      <c r="C213" s="182"/>
      <c r="D213" s="182"/>
      <c r="E213" s="182"/>
      <c r="F213" s="256" t="s">
        <v>280</v>
      </c>
      <c r="G213" s="307">
        <v>0</v>
      </c>
      <c r="H213" s="176"/>
    </row>
    <row r="214" spans="1:8" ht="19.899999999999999" customHeight="1">
      <c r="A214" s="181" t="s">
        <v>281</v>
      </c>
      <c r="B214" s="182"/>
      <c r="C214" s="182"/>
      <c r="D214" s="182"/>
      <c r="E214" s="182"/>
      <c r="F214" s="256" t="s">
        <v>282</v>
      </c>
      <c r="G214" s="307">
        <v>0</v>
      </c>
      <c r="H214" s="176"/>
    </row>
    <row r="215" spans="1:8" ht="19.899999999999999" customHeight="1">
      <c r="A215" s="181" t="s">
        <v>283</v>
      </c>
      <c r="B215" s="182"/>
      <c r="C215" s="182"/>
      <c r="D215" s="182"/>
      <c r="E215" s="182"/>
      <c r="F215" s="256" t="s">
        <v>284</v>
      </c>
      <c r="G215" s="307">
        <v>521852</v>
      </c>
      <c r="H215" s="176"/>
    </row>
    <row r="216" spans="1:8" ht="19.899999999999999" customHeight="1">
      <c r="A216" s="181" t="s">
        <v>285</v>
      </c>
      <c r="B216" s="182"/>
      <c r="C216" s="182"/>
      <c r="D216" s="182"/>
      <c r="E216" s="182"/>
      <c r="F216" s="256" t="s">
        <v>286</v>
      </c>
      <c r="G216" s="307">
        <v>416047</v>
      </c>
      <c r="H216" s="176"/>
    </row>
    <row r="217" spans="1:8" ht="19.899999999999999" customHeight="1">
      <c r="A217" s="181" t="s">
        <v>287</v>
      </c>
      <c r="B217" s="176"/>
      <c r="C217" s="176"/>
      <c r="D217" s="176"/>
      <c r="E217" s="176"/>
      <c r="F217" s="298" t="s">
        <v>288</v>
      </c>
      <c r="G217" s="307">
        <v>709637</v>
      </c>
      <c r="H217" s="176"/>
    </row>
    <row r="218" spans="1:8" ht="19.899999999999999" customHeight="1">
      <c r="A218" s="181" t="s">
        <v>289</v>
      </c>
      <c r="B218" s="182"/>
      <c r="C218" s="182"/>
      <c r="D218" s="182"/>
      <c r="E218" s="182"/>
      <c r="F218" s="256" t="s">
        <v>290</v>
      </c>
      <c r="G218" s="307">
        <v>136001</v>
      </c>
      <c r="H218" s="176"/>
    </row>
    <row r="219" spans="1:8" ht="19.899999999999999" customHeight="1">
      <c r="A219" s="181" t="s">
        <v>291</v>
      </c>
      <c r="B219" s="182"/>
      <c r="C219" s="182"/>
      <c r="D219" s="182"/>
      <c r="E219" s="182"/>
      <c r="F219" s="256" t="s">
        <v>292</v>
      </c>
      <c r="G219" s="307">
        <v>700479</v>
      </c>
      <c r="H219" s="176"/>
    </row>
    <row r="220" spans="1:8" ht="19.899999999999999" customHeight="1">
      <c r="A220" s="183" t="s">
        <v>293</v>
      </c>
      <c r="B220" s="184"/>
      <c r="C220" s="184"/>
      <c r="D220" s="184"/>
      <c r="E220" s="184"/>
      <c r="F220" s="271" t="s">
        <v>294</v>
      </c>
      <c r="G220" s="307">
        <v>214705</v>
      </c>
      <c r="H220" s="176"/>
    </row>
    <row r="221" spans="1:8" ht="19.899999999999999" customHeight="1">
      <c r="A221" s="181" t="s">
        <v>295</v>
      </c>
      <c r="B221" s="182"/>
      <c r="C221" s="182"/>
      <c r="D221" s="182"/>
      <c r="E221" s="182"/>
      <c r="F221" s="285" t="s">
        <v>296</v>
      </c>
      <c r="G221" s="307">
        <v>0</v>
      </c>
      <c r="H221" s="176"/>
    </row>
    <row r="222" spans="1:8" ht="19.899999999999999" customHeight="1">
      <c r="A222" s="181" t="s">
        <v>297</v>
      </c>
      <c r="B222" s="182"/>
      <c r="C222" s="182"/>
      <c r="D222" s="182"/>
      <c r="E222" s="182"/>
      <c r="F222" s="256" t="s">
        <v>298</v>
      </c>
      <c r="G222" s="307">
        <v>0</v>
      </c>
      <c r="H222" s="176"/>
    </row>
    <row r="223" spans="1:8" ht="19.899999999999999" customHeight="1">
      <c r="A223" s="181" t="s">
        <v>299</v>
      </c>
      <c r="B223" s="182"/>
      <c r="C223" s="182"/>
      <c r="D223" s="182"/>
      <c r="E223" s="182"/>
      <c r="F223" s="256" t="s">
        <v>300</v>
      </c>
      <c r="G223" s="307">
        <v>0</v>
      </c>
      <c r="H223" s="176"/>
    </row>
    <row r="224" spans="1:8" ht="19.899999999999999" customHeight="1">
      <c r="A224" s="181" t="s">
        <v>301</v>
      </c>
      <c r="B224" s="182"/>
      <c r="C224" s="182"/>
      <c r="D224" s="182"/>
      <c r="E224" s="182"/>
      <c r="F224" s="256" t="s">
        <v>302</v>
      </c>
      <c r="G224" s="307">
        <v>2100000</v>
      </c>
      <c r="H224" s="176"/>
    </row>
    <row r="225" spans="1:9" ht="19.899999999999999" customHeight="1">
      <c r="A225" s="181" t="s">
        <v>303</v>
      </c>
      <c r="B225" s="182"/>
      <c r="C225" s="182"/>
      <c r="D225" s="182"/>
      <c r="E225" s="182"/>
      <c r="F225" s="256" t="s">
        <v>304</v>
      </c>
      <c r="G225" s="307">
        <v>0</v>
      </c>
      <c r="H225" s="176"/>
    </row>
    <row r="226" spans="1:9" ht="19.899999999999999" customHeight="1">
      <c r="A226" s="181" t="s">
        <v>305</v>
      </c>
      <c r="B226" s="182"/>
      <c r="C226" s="182"/>
      <c r="D226" s="182"/>
      <c r="E226" s="182"/>
      <c r="F226" s="256" t="s">
        <v>306</v>
      </c>
      <c r="G226" s="307">
        <v>0</v>
      </c>
      <c r="H226" s="176"/>
    </row>
    <row r="227" spans="1:9" ht="19.899999999999999" customHeight="1">
      <c r="A227" s="226" t="s">
        <v>307</v>
      </c>
      <c r="B227" s="182"/>
      <c r="C227" s="182"/>
      <c r="D227" s="227"/>
      <c r="E227" s="182"/>
      <c r="F227" s="312" t="s">
        <v>308</v>
      </c>
      <c r="G227" s="307">
        <v>0</v>
      </c>
      <c r="H227" s="176"/>
    </row>
    <row r="228" spans="1:9" ht="19.899999999999999" customHeight="1">
      <c r="A228" s="226" t="s">
        <v>309</v>
      </c>
      <c r="B228" s="228"/>
      <c r="C228" s="228"/>
      <c r="D228" s="229"/>
      <c r="E228" s="228"/>
      <c r="F228" s="313" t="s">
        <v>310</v>
      </c>
      <c r="G228" s="307">
        <v>0</v>
      </c>
      <c r="H228" s="176"/>
    </row>
    <row r="229" spans="1:9" ht="19.899999999999999" customHeight="1">
      <c r="A229" s="226" t="s">
        <v>311</v>
      </c>
      <c r="B229" s="228"/>
      <c r="C229" s="228"/>
      <c r="D229" s="229"/>
      <c r="E229" s="228"/>
      <c r="F229" s="313" t="s">
        <v>312</v>
      </c>
      <c r="G229" s="307">
        <v>0</v>
      </c>
      <c r="H229" s="176"/>
    </row>
    <row r="230" spans="1:9" ht="19.899999999999999" customHeight="1">
      <c r="A230" s="226" t="s">
        <v>313</v>
      </c>
      <c r="B230" s="228"/>
      <c r="C230" s="228"/>
      <c r="D230" s="229"/>
      <c r="E230" s="228"/>
      <c r="F230" s="314" t="s">
        <v>314</v>
      </c>
      <c r="G230" s="307">
        <v>0</v>
      </c>
      <c r="H230" s="176"/>
    </row>
    <row r="231" spans="1:9" ht="19.899999999999999" customHeight="1">
      <c r="A231" s="226" t="s">
        <v>315</v>
      </c>
      <c r="B231" s="228"/>
      <c r="C231" s="228"/>
      <c r="D231" s="229"/>
      <c r="E231" s="228"/>
      <c r="F231" s="315">
        <v>69270</v>
      </c>
      <c r="G231" s="307">
        <v>0</v>
      </c>
      <c r="H231" s="176"/>
    </row>
    <row r="232" spans="1:9" ht="19.899999999999999" customHeight="1">
      <c r="A232" s="181" t="s">
        <v>316</v>
      </c>
      <c r="B232" s="182"/>
      <c r="C232" s="182"/>
      <c r="D232" s="182"/>
      <c r="E232" s="182"/>
      <c r="F232" s="256" t="s">
        <v>317</v>
      </c>
      <c r="G232" s="307">
        <v>1700</v>
      </c>
      <c r="H232" s="176"/>
      <c r="I232" s="230"/>
    </row>
    <row r="233" spans="1:9" ht="19.899999999999999" customHeight="1">
      <c r="A233" s="181" t="s">
        <v>318</v>
      </c>
      <c r="B233" s="182"/>
      <c r="C233" s="182"/>
      <c r="D233" s="182"/>
      <c r="E233" s="182"/>
      <c r="F233" s="256" t="s">
        <v>319</v>
      </c>
      <c r="G233" s="307">
        <v>0</v>
      </c>
      <c r="H233" s="176"/>
    </row>
    <row r="234" spans="1:9" ht="19.899999999999999" customHeight="1">
      <c r="A234" s="181" t="s">
        <v>320</v>
      </c>
      <c r="B234" s="182"/>
      <c r="C234" s="182"/>
      <c r="D234" s="182"/>
      <c r="E234" s="182"/>
      <c r="F234" s="256" t="s">
        <v>321</v>
      </c>
      <c r="G234" s="165">
        <v>300000</v>
      </c>
      <c r="H234" s="176"/>
    </row>
    <row r="235" spans="1:9" ht="19.899999999999999" customHeight="1">
      <c r="A235" s="181"/>
      <c r="B235" s="182"/>
      <c r="C235" s="182"/>
      <c r="D235" s="182"/>
      <c r="E235" s="182"/>
      <c r="F235" s="256"/>
      <c r="G235" s="317"/>
      <c r="H235" s="176"/>
    </row>
    <row r="236" spans="1:9" ht="19.899999999999999" customHeight="1">
      <c r="A236" s="205" t="s">
        <v>322</v>
      </c>
      <c r="B236" s="192"/>
      <c r="C236" s="192"/>
      <c r="D236" s="192"/>
      <c r="E236" s="192"/>
      <c r="F236" s="193"/>
      <c r="G236" s="231">
        <v>16681106</v>
      </c>
      <c r="H236" s="176"/>
    </row>
    <row r="237" spans="1:9" ht="19.899999999999999" customHeight="1">
      <c r="A237" s="224"/>
      <c r="B237" s="225"/>
      <c r="C237" s="225"/>
      <c r="D237" s="225"/>
      <c r="E237" s="225"/>
      <c r="F237" s="557"/>
      <c r="G237" s="558"/>
      <c r="H237" s="176"/>
    </row>
    <row r="238" spans="1:9" ht="19.899999999999999" customHeight="1">
      <c r="A238" s="1256" t="s">
        <v>323</v>
      </c>
      <c r="B238" s="1257"/>
      <c r="C238" s="1257"/>
      <c r="D238" s="1257"/>
      <c r="E238" s="1257"/>
      <c r="F238" s="1258"/>
      <c r="G238" s="559"/>
      <c r="H238" s="176"/>
    </row>
    <row r="239" spans="1:9" ht="19.899999999999999" customHeight="1">
      <c r="A239" s="181"/>
      <c r="B239" s="182"/>
      <c r="C239" s="182"/>
      <c r="D239" s="182"/>
      <c r="E239" s="182"/>
      <c r="F239" s="256"/>
      <c r="G239" s="317"/>
      <c r="H239" s="176"/>
    </row>
    <row r="240" spans="1:9" ht="19.899999999999999" customHeight="1">
      <c r="A240" s="183" t="s">
        <v>324</v>
      </c>
      <c r="B240" s="184"/>
      <c r="C240" s="184"/>
      <c r="D240" s="184"/>
      <c r="E240" s="184"/>
      <c r="F240" s="271" t="s">
        <v>325</v>
      </c>
      <c r="G240" s="319">
        <v>0</v>
      </c>
      <c r="H240" s="176"/>
    </row>
    <row r="241" spans="1:10" ht="19.899999999999999" customHeight="1">
      <c r="A241" s="183" t="s">
        <v>326</v>
      </c>
      <c r="B241" s="184"/>
      <c r="C241" s="184"/>
      <c r="D241" s="184"/>
      <c r="E241" s="184"/>
      <c r="F241" s="271" t="s">
        <v>327</v>
      </c>
      <c r="G241" s="320">
        <v>74804</v>
      </c>
      <c r="H241" s="176"/>
    </row>
    <row r="242" spans="1:10" ht="19.899999999999999" customHeight="1">
      <c r="A242" s="181" t="s">
        <v>328</v>
      </c>
      <c r="B242" s="182"/>
      <c r="C242" s="182"/>
      <c r="D242" s="182"/>
      <c r="E242" s="182"/>
      <c r="F242" s="256" t="s">
        <v>329</v>
      </c>
      <c r="G242" s="320">
        <v>63696</v>
      </c>
      <c r="H242" s="176"/>
    </row>
    <row r="243" spans="1:10" ht="19.899999999999999" customHeight="1">
      <c r="A243" s="183" t="s">
        <v>330</v>
      </c>
      <c r="B243" s="184"/>
      <c r="C243" s="184"/>
      <c r="D243" s="184"/>
      <c r="E243" s="184"/>
      <c r="F243" s="271" t="s">
        <v>331</v>
      </c>
      <c r="G243" s="320">
        <v>0</v>
      </c>
      <c r="H243" s="187"/>
      <c r="I243" s="232"/>
    </row>
    <row r="244" spans="1:10" ht="19.899999999999999" customHeight="1">
      <c r="A244" s="183" t="s">
        <v>332</v>
      </c>
      <c r="B244" s="184"/>
      <c r="C244" s="184"/>
      <c r="D244" s="184"/>
      <c r="E244" s="184"/>
      <c r="F244" s="289">
        <v>73050</v>
      </c>
      <c r="G244" s="320">
        <v>0</v>
      </c>
      <c r="H244" s="187"/>
      <c r="I244" s="232"/>
    </row>
    <row r="245" spans="1:10" ht="19.899999999999999" customHeight="1">
      <c r="A245" s="183" t="s">
        <v>333</v>
      </c>
      <c r="B245" s="184"/>
      <c r="C245" s="184"/>
      <c r="D245" s="184"/>
      <c r="E245" s="184"/>
      <c r="F245" s="271" t="s">
        <v>334</v>
      </c>
      <c r="G245" s="320">
        <v>0</v>
      </c>
      <c r="H245" s="187"/>
      <c r="I245" s="232"/>
    </row>
    <row r="246" spans="1:10" ht="19.899999999999999" customHeight="1">
      <c r="A246" s="183" t="s">
        <v>335</v>
      </c>
      <c r="B246" s="184"/>
      <c r="C246" s="184"/>
      <c r="D246" s="184"/>
      <c r="E246" s="184"/>
      <c r="F246" s="271" t="s">
        <v>336</v>
      </c>
      <c r="G246" s="320">
        <v>0</v>
      </c>
      <c r="H246" s="187"/>
      <c r="I246" s="232"/>
      <c r="J246" s="232"/>
    </row>
    <row r="247" spans="1:10" s="232" customFormat="1" ht="19.899999999999999" customHeight="1">
      <c r="A247" s="183" t="s">
        <v>337</v>
      </c>
      <c r="B247" s="184"/>
      <c r="C247" s="184"/>
      <c r="D247" s="184"/>
      <c r="E247" s="184"/>
      <c r="F247" s="271" t="s">
        <v>338</v>
      </c>
      <c r="G247" s="320">
        <v>0</v>
      </c>
      <c r="H247" s="187"/>
    </row>
    <row r="248" spans="1:10" ht="19.899999999999999" customHeight="1">
      <c r="A248" s="183" t="s">
        <v>339</v>
      </c>
      <c r="B248" s="184"/>
      <c r="C248" s="184"/>
      <c r="D248" s="184"/>
      <c r="E248" s="184"/>
      <c r="F248" s="271" t="s">
        <v>340</v>
      </c>
      <c r="G248" s="320">
        <v>0</v>
      </c>
      <c r="H248" s="187"/>
      <c r="I248" s="232"/>
      <c r="J248" s="232"/>
    </row>
    <row r="249" spans="1:10" ht="19.899999999999999" customHeight="1">
      <c r="A249" s="183" t="s">
        <v>341</v>
      </c>
      <c r="B249" s="184"/>
      <c r="C249" s="184"/>
      <c r="D249" s="184"/>
      <c r="E249" s="184"/>
      <c r="F249" s="271" t="s">
        <v>342</v>
      </c>
      <c r="G249" s="320">
        <v>0</v>
      </c>
      <c r="H249" s="187"/>
      <c r="I249" s="232"/>
    </row>
    <row r="250" spans="1:10" ht="19.899999999999999" customHeight="1">
      <c r="A250" s="183"/>
      <c r="B250" s="184"/>
      <c r="C250" s="184"/>
      <c r="D250" s="184"/>
      <c r="E250" s="184"/>
      <c r="F250" s="271"/>
      <c r="G250" s="560"/>
      <c r="H250" s="187"/>
      <c r="I250" s="232"/>
    </row>
    <row r="251" spans="1:10" ht="19.899999999999999" customHeight="1">
      <c r="A251" s="205" t="s">
        <v>343</v>
      </c>
      <c r="B251" s="192"/>
      <c r="C251" s="192"/>
      <c r="D251" s="192"/>
      <c r="E251" s="192"/>
      <c r="F251" s="193"/>
      <c r="G251" s="231">
        <v>138500</v>
      </c>
      <c r="H251" s="176"/>
    </row>
    <row r="252" spans="1:10" ht="19.899999999999999" customHeight="1">
      <c r="A252" s="224"/>
      <c r="B252" s="225"/>
      <c r="C252" s="225"/>
      <c r="D252" s="225"/>
      <c r="E252" s="225"/>
      <c r="F252" s="225"/>
      <c r="G252" s="561"/>
      <c r="H252" s="176"/>
    </row>
    <row r="253" spans="1:10" ht="19.899999999999999" customHeight="1" thickBot="1">
      <c r="A253" s="213" t="s">
        <v>344</v>
      </c>
      <c r="B253" s="214"/>
      <c r="C253" s="214"/>
      <c r="D253" s="214"/>
      <c r="E253" s="214"/>
      <c r="F253" s="215"/>
      <c r="G253" s="233">
        <v>73450591</v>
      </c>
      <c r="H253" s="176"/>
    </row>
    <row r="254" spans="1:10" ht="19.899999999999999" customHeight="1" thickTop="1">
      <c r="A254" s="234"/>
      <c r="B254" s="235"/>
      <c r="C254" s="235"/>
      <c r="D254" s="235"/>
      <c r="E254" s="235"/>
      <c r="F254" s="236"/>
      <c r="G254" s="237"/>
      <c r="H254" s="176"/>
    </row>
    <row r="255" spans="1:10" ht="19.899999999999999" customHeight="1">
      <c r="A255" s="1259"/>
      <c r="B255" s="1260"/>
      <c r="C255" s="1260"/>
      <c r="D255" s="1260"/>
      <c r="E255" s="1260"/>
      <c r="F255" s="1261"/>
      <c r="G255" s="562"/>
      <c r="H255" s="176"/>
    </row>
    <row r="256" spans="1:10" ht="19.899999999999999" customHeight="1">
      <c r="A256" s="181"/>
      <c r="B256" s="182"/>
      <c r="C256" s="182"/>
      <c r="D256" s="182"/>
      <c r="E256" s="182"/>
      <c r="F256" s="256"/>
      <c r="G256" s="317"/>
      <c r="H256" s="176"/>
    </row>
    <row r="257" spans="1:12" ht="19.899999999999999" customHeight="1">
      <c r="A257" s="181" t="s">
        <v>345</v>
      </c>
      <c r="B257" s="182"/>
      <c r="C257" s="182"/>
      <c r="D257" s="182"/>
      <c r="E257" s="182"/>
      <c r="F257" s="321">
        <v>30100</v>
      </c>
      <c r="G257" s="306">
        <v>200000</v>
      </c>
      <c r="H257" s="176"/>
    </row>
    <row r="258" spans="1:12" ht="19.899999999999999" customHeight="1">
      <c r="A258" s="181" t="s">
        <v>346</v>
      </c>
      <c r="B258" s="182"/>
      <c r="C258" s="182"/>
      <c r="D258" s="182"/>
      <c r="E258" s="182"/>
      <c r="F258" s="321">
        <v>30200</v>
      </c>
      <c r="G258" s="307">
        <v>0</v>
      </c>
      <c r="H258" s="176"/>
    </row>
    <row r="259" spans="1:12" ht="19.899999999999999" customHeight="1">
      <c r="A259" s="181" t="s">
        <v>347</v>
      </c>
      <c r="B259" s="182"/>
      <c r="C259" s="182"/>
      <c r="D259" s="182"/>
      <c r="E259" s="182"/>
      <c r="F259" s="321">
        <v>30300</v>
      </c>
      <c r="G259" s="307">
        <v>0</v>
      </c>
      <c r="H259" s="176"/>
    </row>
    <row r="260" spans="1:12" ht="19.899999999999999" customHeight="1">
      <c r="A260" s="181" t="s">
        <v>348</v>
      </c>
      <c r="B260" s="182"/>
      <c r="C260" s="182"/>
      <c r="D260" s="182"/>
      <c r="E260" s="182"/>
      <c r="F260" s="321">
        <v>30400</v>
      </c>
      <c r="G260" s="307">
        <v>81610</v>
      </c>
      <c r="H260" s="176"/>
    </row>
    <row r="261" spans="1:12" ht="19.899999999999999" customHeight="1">
      <c r="A261" s="181" t="s">
        <v>349</v>
      </c>
      <c r="B261" s="182"/>
      <c r="C261" s="182"/>
      <c r="D261" s="182"/>
      <c r="E261" s="182"/>
      <c r="F261" s="321">
        <v>30500</v>
      </c>
      <c r="G261" s="307">
        <v>0</v>
      </c>
      <c r="H261" s="176"/>
    </row>
    <row r="262" spans="1:12" ht="19.899999999999999" customHeight="1">
      <c r="A262" s="181" t="s">
        <v>350</v>
      </c>
      <c r="B262" s="182"/>
      <c r="C262" s="182"/>
      <c r="D262" s="182"/>
      <c r="E262" s="182"/>
      <c r="F262" s="321">
        <v>30600</v>
      </c>
      <c r="G262" s="307">
        <v>0</v>
      </c>
      <c r="H262" s="176"/>
    </row>
    <row r="263" spans="1:12" ht="19.899999999999999" customHeight="1">
      <c r="A263" s="181" t="s">
        <v>351</v>
      </c>
      <c r="B263" s="182"/>
      <c r="C263" s="182"/>
      <c r="D263" s="182"/>
      <c r="E263" s="182"/>
      <c r="F263" s="321">
        <v>30700</v>
      </c>
      <c r="G263" s="307">
        <v>0</v>
      </c>
      <c r="H263" s="176"/>
    </row>
    <row r="264" spans="1:12" ht="19.899999999999999" customHeight="1">
      <c r="A264" s="181" t="s">
        <v>352</v>
      </c>
      <c r="B264" s="182"/>
      <c r="C264" s="182"/>
      <c r="D264" s="182"/>
      <c r="E264" s="182"/>
      <c r="F264" s="321">
        <v>30900</v>
      </c>
      <c r="G264" s="307">
        <v>3709618</v>
      </c>
      <c r="H264" s="176"/>
    </row>
    <row r="265" spans="1:12" ht="19.899999999999999" customHeight="1">
      <c r="A265" s="181" t="s">
        <v>353</v>
      </c>
      <c r="B265" s="182"/>
      <c r="C265" s="182"/>
      <c r="D265" s="182"/>
      <c r="E265" s="182"/>
      <c r="F265" s="321">
        <v>31100</v>
      </c>
      <c r="G265" s="166">
        <v>2497343</v>
      </c>
      <c r="H265" s="176"/>
    </row>
    <row r="266" spans="1:12" ht="19.899999999999999" customHeight="1">
      <c r="A266" s="181"/>
      <c r="B266" s="182"/>
      <c r="C266" s="182"/>
      <c r="D266" s="182"/>
      <c r="E266" s="182"/>
      <c r="F266" s="321"/>
      <c r="G266" s="563"/>
      <c r="H266" s="176"/>
    </row>
    <row r="267" spans="1:12" ht="19.899999999999999" customHeight="1">
      <c r="A267" s="186" t="s">
        <v>354</v>
      </c>
      <c r="B267" s="182"/>
      <c r="C267" s="182"/>
      <c r="D267" s="182"/>
      <c r="E267" s="182"/>
      <c r="F267" s="321"/>
      <c r="G267" s="238">
        <v>6488571</v>
      </c>
      <c r="H267" s="176"/>
    </row>
    <row r="268" spans="1:12" ht="19.899999999999999" customHeight="1">
      <c r="A268" s="186"/>
      <c r="B268" s="182"/>
      <c r="C268" s="182"/>
      <c r="D268" s="182"/>
      <c r="E268" s="182"/>
      <c r="F268" s="321"/>
      <c r="G268" s="317"/>
      <c r="H268" s="176"/>
    </row>
    <row r="269" spans="1:12" ht="19.899999999999999" customHeight="1" thickBot="1">
      <c r="A269" s="239" t="s">
        <v>400</v>
      </c>
      <c r="B269" s="176"/>
      <c r="C269" s="176"/>
      <c r="D269" s="176"/>
      <c r="E269" s="176"/>
      <c r="F269" s="298">
        <v>30800</v>
      </c>
      <c r="G269" s="167">
        <v>-25337510</v>
      </c>
      <c r="H269" s="240"/>
    </row>
    <row r="270" spans="1:12" ht="19.899999999999999" customHeight="1">
      <c r="A270" s="209"/>
      <c r="B270" s="176"/>
      <c r="C270" s="176"/>
      <c r="D270" s="176"/>
      <c r="E270" s="176"/>
      <c r="F270" s="298"/>
      <c r="G270" s="317"/>
      <c r="H270" s="176"/>
    </row>
    <row r="271" spans="1:12" ht="19.899999999999999" customHeight="1">
      <c r="A271" s="220" t="s">
        <v>355</v>
      </c>
      <c r="B271" s="221"/>
      <c r="C271" s="221"/>
      <c r="D271" s="221"/>
      <c r="E271" s="221"/>
      <c r="F271" s="241"/>
      <c r="G271" s="242">
        <v>-18848939</v>
      </c>
      <c r="H271" s="243"/>
    </row>
    <row r="272" spans="1:12">
      <c r="A272" s="244"/>
      <c r="B272" s="244"/>
      <c r="C272" s="244"/>
      <c r="D272" s="244"/>
      <c r="E272" s="244"/>
      <c r="F272" s="245"/>
      <c r="G272" s="246"/>
      <c r="H272" s="247"/>
      <c r="I272" s="247"/>
      <c r="J272" s="247"/>
      <c r="K272" s="247"/>
      <c r="L272" s="247"/>
    </row>
    <row r="273" spans="1:12" s="232" customFormat="1" ht="13.5" customHeight="1">
      <c r="A273" s="1134"/>
      <c r="B273" s="1134"/>
      <c r="C273" s="1134"/>
      <c r="D273" s="1134"/>
      <c r="E273" s="1134"/>
      <c r="F273" s="1134"/>
      <c r="G273" s="1134"/>
      <c r="H273" s="1134"/>
      <c r="I273" s="248"/>
      <c r="J273" s="248"/>
      <c r="K273" s="248"/>
      <c r="L273" s="248"/>
    </row>
    <row r="274" spans="1:12" s="232" customFormat="1">
      <c r="A274" s="1134"/>
      <c r="B274" s="1134"/>
      <c r="C274" s="1134"/>
      <c r="D274" s="1134"/>
      <c r="E274" s="1134"/>
      <c r="F274" s="1134"/>
      <c r="G274" s="1134"/>
      <c r="H274" s="1134"/>
      <c r="I274" s="248"/>
      <c r="J274" s="248"/>
      <c r="K274" s="248"/>
      <c r="L274" s="248"/>
    </row>
    <row r="275" spans="1:12" s="232" customFormat="1">
      <c r="A275" s="1134"/>
      <c r="B275" s="1134"/>
      <c r="C275" s="1134"/>
      <c r="D275" s="1134"/>
      <c r="E275" s="1134"/>
      <c r="F275" s="1134"/>
      <c r="G275" s="1134"/>
      <c r="H275" s="1134"/>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60</vt:i4>
      </vt:variant>
    </vt:vector>
  </HeadingPairs>
  <TitlesOfParts>
    <vt:vector size="91" baseType="lpstr">
      <vt:lpstr>Summary</vt:lpstr>
      <vt:lpstr>Total Budgeted Revenues</vt:lpstr>
      <vt:lpstr>Total Budgeted Expenditures</vt:lpstr>
      <vt:lpstr>Eastern Florida</vt:lpstr>
      <vt:lpstr>Broward</vt:lpstr>
      <vt:lpstr>Central Florida</vt:lpstr>
      <vt:lpstr>Chipola</vt:lpstr>
      <vt:lpstr>Daytona</vt:lpstr>
      <vt:lpstr>Florida SouthWestern</vt:lpstr>
      <vt:lpstr>Florida State College</vt:lpstr>
      <vt:lpstr>Florida Keys</vt:lpstr>
      <vt:lpstr>Gulf Coast</vt:lpstr>
      <vt:lpstr>Hillsborough</vt:lpstr>
      <vt:lpstr>Indian River</vt:lpstr>
      <vt:lpstr>Florida Gateway</vt:lpstr>
      <vt:lpstr>Lake-Sumter</vt:lpstr>
      <vt:lpstr>State College of Florida</vt:lpstr>
      <vt:lpstr>Miami Dade</vt:lpstr>
      <vt:lpstr>North Florida</vt:lpstr>
      <vt:lpstr>Northwest Florida</vt:lpstr>
      <vt:lpstr>Palm Beach</vt:lpstr>
      <vt:lpstr>Pasco-Hernando</vt:lpstr>
      <vt:lpstr>Pensacola</vt:lpstr>
      <vt:lpstr>Polk</vt:lpstr>
      <vt:lpstr>St. Johns River</vt:lpstr>
      <vt:lpstr>St. Pete</vt:lpstr>
      <vt:lpstr>Santa Fe</vt:lpstr>
      <vt:lpstr>Seminole</vt:lpstr>
      <vt:lpstr>South Florida</vt:lpstr>
      <vt:lpstr>Tallahassee</vt:lpstr>
      <vt:lpstr>Valencia</vt:lpstr>
      <vt:lpstr>Broward!Print_Area</vt:lpstr>
      <vt:lpstr>'Central Florida'!Print_Area</vt:lpstr>
      <vt:lpstr>Chipola!Print_Area</vt:lpstr>
      <vt:lpstr>Daytona!Print_Area</vt:lpstr>
      <vt:lpstr>'Eastern Florida'!Print_Area</vt:lpstr>
      <vt:lpstr>'Florida Gateway'!Print_Area</vt:lpstr>
      <vt:lpstr>'Florida Keys'!Print_Area</vt:lpstr>
      <vt:lpstr>'Florida SouthWestern'!Print_Area</vt:lpstr>
      <vt:lpstr>'Florida State College'!Print_Area</vt:lpstr>
      <vt:lpstr>'Gulf Coast'!Print_Area</vt:lpstr>
      <vt:lpstr>Hillsborough!Print_Area</vt:lpstr>
      <vt:lpstr>'Indian River'!Print_Area</vt:lpstr>
      <vt:lpstr>'Lake-Sumter'!Print_Area</vt:lpstr>
      <vt:lpstr>'Miami Dade'!Print_Area</vt:lpstr>
      <vt:lpstr>'North Florida'!Print_Area</vt:lpstr>
      <vt:lpstr>'Northwest Florida'!Print_Area</vt:lpstr>
      <vt:lpstr>'Palm Beach'!Print_Area</vt:lpstr>
      <vt:lpstr>'Pasco-Hernando'!Print_Area</vt:lpstr>
      <vt:lpstr>Pensacola!Print_Area</vt:lpstr>
      <vt:lpstr>Polk!Print_Area</vt:lpstr>
      <vt:lpstr>'Santa Fe'!Print_Area</vt:lpstr>
      <vt:lpstr>Seminole!Print_Area</vt:lpstr>
      <vt:lpstr>'South Florida'!Print_Area</vt:lpstr>
      <vt:lpstr>'St. Johns River'!Print_Area</vt:lpstr>
      <vt:lpstr>'St. Pete'!Print_Area</vt:lpstr>
      <vt:lpstr>'State College of Florida'!Print_Area</vt:lpstr>
      <vt:lpstr>Summary!Print_Area</vt:lpstr>
      <vt:lpstr>Tallahassee!Print_Area</vt:lpstr>
      <vt:lpstr>'Total Budgeted Expenditures'!Print_Area</vt:lpstr>
      <vt:lpstr>'Total Budgeted Revenues'!Print_Area</vt:lpstr>
      <vt:lpstr>Valencia!Print_Area</vt:lpstr>
      <vt:lpstr>Broward!Print_Titles</vt:lpstr>
      <vt:lpstr>'Central Florida'!Print_Titles</vt:lpstr>
      <vt:lpstr>Chipola!Print_Titles</vt:lpstr>
      <vt:lpstr>Daytona!Print_Titles</vt:lpstr>
      <vt:lpstr>'Eastern Florida'!Print_Titles</vt:lpstr>
      <vt:lpstr>'Florida Gateway'!Print_Titles</vt:lpstr>
      <vt:lpstr>'Florida Keys'!Print_Titles</vt:lpstr>
      <vt:lpstr>'Florida SouthWestern'!Print_Titles</vt:lpstr>
      <vt:lpstr>'Florida State College'!Print_Titles</vt:lpstr>
      <vt:lpstr>'Gulf Coast'!Print_Titles</vt:lpstr>
      <vt:lpstr>Hillsborough!Print_Titles</vt:lpstr>
      <vt:lpstr>'Indian River'!Print_Titles</vt:lpstr>
      <vt:lpstr>'Lake-Sumter'!Print_Titles</vt:lpstr>
      <vt:lpstr>'Miami Dade'!Print_Titles</vt:lpstr>
      <vt:lpstr>'North Florida'!Print_Titles</vt:lpstr>
      <vt:lpstr>'Northwest Florida'!Print_Titles</vt:lpstr>
      <vt:lpstr>'Palm Beach'!Print_Titles</vt:lpstr>
      <vt:lpstr>'Pasco-Hernando'!Print_Titles</vt:lpstr>
      <vt:lpstr>Pensacola!Print_Titles</vt:lpstr>
      <vt:lpstr>Polk!Print_Titles</vt:lpstr>
      <vt:lpstr>'Santa Fe'!Print_Titles</vt:lpstr>
      <vt:lpstr>Seminole!Print_Titles</vt:lpstr>
      <vt:lpstr>'South Florida'!Print_Titles</vt:lpstr>
      <vt:lpstr>'St. Johns River'!Print_Titles</vt:lpstr>
      <vt:lpstr>'St. Pete'!Print_Titles</vt:lpstr>
      <vt:lpstr>'State College of Florida'!Print_Titles</vt:lpstr>
      <vt:lpstr>Summary!Print_Titles</vt:lpstr>
      <vt:lpstr>Tallahassee!Print_Titles</vt:lpstr>
      <vt:lpstr>Valencia!Print_Titles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Florida Department of Education</dc:creator>
  <cp:lastModifiedBy>Nieto, Eve</cp:lastModifiedBy>
  <cp:lastPrinted>2018-05-11T12:08:54Z</cp:lastPrinted>
  <dcterms:created xsi:type="dcterms:W3CDTF">2016-09-29T19:34:14Z</dcterms:created>
  <dcterms:modified xsi:type="dcterms:W3CDTF">2020-01-21T20:07:34Z</dcterms:modified>
</cp:coreProperties>
</file>