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Finance\FCS Finance Website\2022-23 Reports\"/>
    </mc:Choice>
  </mc:AlternateContent>
  <workbookProtection workbookAlgorithmName="SHA-512" workbookHashValue="A7McyEesofYrUskXWMhMVSl/hEDVj58Ioo+TVPzm6eNN00R6ZmD4cBRoulObgziW2mZa9d6ZIb7ebKGv39JqTA==" workbookSaltValue="VMw49v2WL+WC9GRqbe+4Jg==" workbookSpinCount="100000" lockStructure="1"/>
  <bookViews>
    <workbookView xWindow="0" yWindow="0" windowWidth="22320" windowHeight="10545" tabRatio="954"/>
  </bookViews>
  <sheets>
    <sheet name="Summary" sheetId="6" r:id="rId1"/>
    <sheet name="Chart" sheetId="5" r:id="rId2"/>
    <sheet name="Eastern FL" sheetId="16" r:id="rId3"/>
    <sheet name="Broward" sheetId="23" r:id="rId4"/>
    <sheet name="Central FL" sheetId="20" r:id="rId5"/>
    <sheet name="Chipola" sheetId="24" r:id="rId6"/>
    <sheet name="Daytona" sheetId="10" r:id="rId7"/>
    <sheet name="FL SouthWestern" sheetId="11" r:id="rId8"/>
    <sheet name="FSCJ" sheetId="17" r:id="rId9"/>
    <sheet name="FL Keys" sheetId="12" r:id="rId10"/>
    <sheet name="Gulf Coast" sheetId="1" r:id="rId11"/>
    <sheet name="Hillsborough" sheetId="21" r:id="rId12"/>
    <sheet name="Indian River" sheetId="2" r:id="rId13"/>
    <sheet name="FL Gateway" sheetId="25" r:id="rId14"/>
    <sheet name="Lake-Sumter" sheetId="22" r:id="rId15"/>
    <sheet name="State College of Florida " sheetId="13" r:id="rId16"/>
    <sheet name="Miami" sheetId="32" r:id="rId17"/>
    <sheet name="North FL" sheetId="14" r:id="rId18"/>
    <sheet name="Northwest FL" sheetId="7" r:id="rId19"/>
    <sheet name="Palm Beach" sheetId="28" r:id="rId20"/>
    <sheet name="Pasco-Hernando" sheetId="31" r:id="rId21"/>
    <sheet name="Pensacola" sheetId="18" r:id="rId22"/>
    <sheet name="Polk" sheetId="3" r:id="rId23"/>
    <sheet name="Saint Johns " sheetId="9" r:id="rId24"/>
    <sheet name="Saint Pete" sheetId="19" r:id="rId25"/>
    <sheet name="Santa Fe" sheetId="15" r:id="rId26"/>
    <sheet name="Seminole" sheetId="4" r:id="rId27"/>
    <sheet name="South FL" sheetId="29" r:id="rId28"/>
    <sheet name="Tallahassee" sheetId="30" r:id="rId29"/>
    <sheet name="Valencia" sheetId="26" r:id="rId30"/>
    <sheet name="FCS Foundation" sheetId="8" r:id="rId31"/>
  </sheets>
  <definedNames>
    <definedName name="_xlnm.Print_Area" localSheetId="3">Broward!$A$1:$G$26</definedName>
    <definedName name="_xlnm.Print_Area" localSheetId="4">'Central FL'!$A$1:$G$25</definedName>
    <definedName name="_xlnm.Print_Area" localSheetId="5">Chipola!$A$1:$G$25</definedName>
    <definedName name="_xlnm.Print_Area" localSheetId="6">Daytona!$A$1:$G$26</definedName>
    <definedName name="_xlnm.Print_Area" localSheetId="2">'Eastern FL'!$A$1:$G$26</definedName>
    <definedName name="_xlnm.Print_Area" localSheetId="30">'FCS Foundation'!$A$1:$G$25</definedName>
    <definedName name="_xlnm.Print_Area" localSheetId="13">'FL Gateway'!$A$1:$G$25</definedName>
    <definedName name="_xlnm.Print_Area" localSheetId="9">'FL Keys'!$A$1:$G$25</definedName>
    <definedName name="_xlnm.Print_Area" localSheetId="7">'FL SouthWestern'!$A$1:$G$25</definedName>
    <definedName name="_xlnm.Print_Area" localSheetId="8">FSCJ!$A$1:$G$25</definedName>
    <definedName name="_xlnm.Print_Area" localSheetId="10">'Gulf Coast'!$A$1:$G$25</definedName>
    <definedName name="_xlnm.Print_Area" localSheetId="11">Hillsborough!$A$1:$G$25</definedName>
    <definedName name="_xlnm.Print_Area" localSheetId="12">'Indian River'!$A$1:$G$25</definedName>
    <definedName name="_xlnm.Print_Area" localSheetId="14">'Lake-Sumter'!$A$1:$G$25</definedName>
    <definedName name="_xlnm.Print_Area" localSheetId="16">Miami!$A$1:$G$25</definedName>
    <definedName name="_xlnm.Print_Area" localSheetId="17">'North FL'!$A$1:$G$25</definedName>
    <definedName name="_xlnm.Print_Area" localSheetId="18">'Northwest FL'!$A$1:$G$25</definedName>
    <definedName name="_xlnm.Print_Area" localSheetId="19">'Palm Beach'!$A$1:$G$25</definedName>
    <definedName name="_xlnm.Print_Area" localSheetId="20">'Pasco-Hernando'!$A$1:$G$25</definedName>
    <definedName name="_xlnm.Print_Area" localSheetId="21">Pensacola!$A$1:$G$25</definedName>
    <definedName name="_xlnm.Print_Area" localSheetId="22">Polk!$A$1:$G$25</definedName>
    <definedName name="_xlnm.Print_Area" localSheetId="23">'Saint Johns '!$A$1:$G$25</definedName>
    <definedName name="_xlnm.Print_Area" localSheetId="24">'Saint Pete'!$A$1:$G$25</definedName>
    <definedName name="_xlnm.Print_Area" localSheetId="25">'Santa Fe'!$A$1:$G$25</definedName>
    <definedName name="_xlnm.Print_Area" localSheetId="26">Seminole!$A$1:$G$25</definedName>
    <definedName name="_xlnm.Print_Area" localSheetId="27">'South FL'!$A$1:$G$25</definedName>
    <definedName name="_xlnm.Print_Area" localSheetId="15">'State College of Florida '!$A$1:$G$25</definedName>
    <definedName name="_xlnm.Print_Area" localSheetId="28">Tallahassee!$A$1:$G$25</definedName>
    <definedName name="_xlnm.Print_Area" localSheetId="29">Valencia!$A$1:$G$25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6" l="1"/>
  <c r="C12" i="2" l="1"/>
  <c r="E11" i="2"/>
  <c r="E10" i="2"/>
  <c r="E12" i="2" s="1"/>
  <c r="B8" i="5" l="1"/>
  <c r="E10" i="11"/>
  <c r="E11" i="11"/>
  <c r="E12" i="11"/>
  <c r="C12" i="11"/>
  <c r="E10" i="8"/>
  <c r="C11" i="8"/>
  <c r="E11" i="8"/>
  <c r="E12" i="8"/>
  <c r="C12" i="8"/>
  <c r="E10" i="23"/>
  <c r="E11" i="23"/>
  <c r="E12" i="23"/>
  <c r="C12" i="23"/>
  <c r="E10" i="3"/>
  <c r="E11" i="3"/>
  <c r="E12" i="3"/>
  <c r="C12" i="3"/>
  <c r="E10" i="4"/>
  <c r="E11" i="4"/>
  <c r="E12" i="4"/>
  <c r="C12" i="4"/>
  <c r="E10" i="32"/>
  <c r="E11" i="32"/>
  <c r="E12" i="32"/>
  <c r="C12" i="32"/>
  <c r="E10" i="21"/>
  <c r="E11" i="21"/>
  <c r="E12" i="21"/>
  <c r="C12" i="21"/>
  <c r="C10" i="19"/>
  <c r="E10" i="19"/>
  <c r="E11" i="19"/>
  <c r="E12" i="19"/>
  <c r="C12" i="19"/>
  <c r="E10" i="28"/>
  <c r="E11" i="28"/>
  <c r="E12" i="28"/>
  <c r="C12" i="28"/>
  <c r="E10" i="17"/>
  <c r="E11" i="17"/>
  <c r="E12" i="17"/>
  <c r="C12" i="17"/>
  <c r="E10" i="22"/>
  <c r="E11" i="22"/>
  <c r="E12" i="22"/>
  <c r="C12" i="22"/>
  <c r="E10" i="13"/>
  <c r="E11" i="13"/>
  <c r="E12" i="13"/>
  <c r="C12" i="13"/>
  <c r="E10" i="26"/>
  <c r="E11" i="26"/>
  <c r="E12" i="26"/>
  <c r="C12" i="26"/>
  <c r="E10" i="12"/>
  <c r="E11" i="12"/>
  <c r="E12" i="12"/>
  <c r="C12" i="12"/>
  <c r="E10" i="10"/>
  <c r="E11" i="10"/>
  <c r="E12" i="10"/>
  <c r="C12" i="10"/>
  <c r="E10" i="7"/>
  <c r="E11" i="7"/>
  <c r="E12" i="7"/>
  <c r="C12" i="7"/>
  <c r="E10" i="29"/>
  <c r="E11" i="29"/>
  <c r="E12" i="29"/>
  <c r="C12" i="29"/>
  <c r="E10" i="15"/>
  <c r="E11" i="15"/>
  <c r="E12" i="15"/>
  <c r="C12" i="15"/>
  <c r="E10" i="31"/>
  <c r="E11" i="31"/>
  <c r="E12" i="31"/>
  <c r="C12" i="31"/>
  <c r="E10" i="9"/>
  <c r="E11" i="9"/>
  <c r="E12" i="9"/>
  <c r="C12" i="9"/>
  <c r="E10" i="14"/>
  <c r="E11" i="14"/>
  <c r="E12" i="14"/>
  <c r="C12" i="14"/>
  <c r="E10" i="1"/>
  <c r="E11" i="1"/>
  <c r="E12" i="1"/>
  <c r="C12" i="1"/>
  <c r="E10" i="25"/>
  <c r="E11" i="25"/>
  <c r="E12" i="25"/>
  <c r="C12" i="25"/>
  <c r="E10" i="16"/>
  <c r="E11" i="16"/>
  <c r="E12" i="16"/>
  <c r="C12" i="16"/>
  <c r="E10" i="24"/>
  <c r="E11" i="24"/>
  <c r="E12" i="24"/>
  <c r="C12" i="24"/>
  <c r="E10" i="20"/>
  <c r="E11" i="20"/>
  <c r="E12" i="20"/>
  <c r="C12" i="20"/>
  <c r="E10" i="30"/>
  <c r="E11" i="30"/>
  <c r="E12" i="30"/>
  <c r="C12" i="30"/>
  <c r="D22" i="5"/>
  <c r="B22" i="5"/>
  <c r="F22" i="5"/>
  <c r="E22" i="5"/>
  <c r="E36" i="5"/>
  <c r="D36" i="5"/>
  <c r="B36" i="5"/>
  <c r="C36" i="5"/>
  <c r="E35" i="5"/>
  <c r="D35" i="5"/>
  <c r="B35" i="5"/>
  <c r="E34" i="5"/>
  <c r="D34" i="5"/>
  <c r="B34" i="5"/>
  <c r="C34" i="5"/>
  <c r="E33" i="5"/>
  <c r="D33" i="5"/>
  <c r="B33" i="5"/>
  <c r="C33" i="5"/>
  <c r="E32" i="5"/>
  <c r="D32" i="5"/>
  <c r="B32" i="5"/>
  <c r="E31" i="5"/>
  <c r="D31" i="5"/>
  <c r="B31" i="5"/>
  <c r="C31" i="5"/>
  <c r="E30" i="5"/>
  <c r="D30" i="5"/>
  <c r="B30" i="5"/>
  <c r="C30" i="5"/>
  <c r="G30" i="5"/>
  <c r="E29" i="5"/>
  <c r="D29" i="5"/>
  <c r="B29" i="5"/>
  <c r="C29" i="5"/>
  <c r="E28" i="5"/>
  <c r="D28" i="5"/>
  <c r="B28" i="5"/>
  <c r="C28" i="5"/>
  <c r="E27" i="5"/>
  <c r="E38" i="5" s="1"/>
  <c r="D27" i="5"/>
  <c r="B27" i="5"/>
  <c r="B38" i="5" s="1"/>
  <c r="F27" i="5"/>
  <c r="F38" i="5" s="1"/>
  <c r="E26" i="5"/>
  <c r="D26" i="5"/>
  <c r="B26" i="5"/>
  <c r="C26" i="5"/>
  <c r="E25" i="5"/>
  <c r="D25" i="5"/>
  <c r="B25" i="5"/>
  <c r="C25" i="5"/>
  <c r="E24" i="5"/>
  <c r="D24" i="5"/>
  <c r="B24" i="5"/>
  <c r="C24" i="5"/>
  <c r="E23" i="5"/>
  <c r="D23" i="5"/>
  <c r="B23" i="5"/>
  <c r="C23" i="5"/>
  <c r="C22" i="5"/>
  <c r="G22" i="5"/>
  <c r="E21" i="5"/>
  <c r="D21" i="5"/>
  <c r="B21" i="5"/>
  <c r="F21" i="5"/>
  <c r="E20" i="5"/>
  <c r="D20" i="5"/>
  <c r="B20" i="5"/>
  <c r="C20" i="5"/>
  <c r="E19" i="5"/>
  <c r="D19" i="5"/>
  <c r="B19" i="5"/>
  <c r="C19" i="5"/>
  <c r="E18" i="5"/>
  <c r="D18" i="5"/>
  <c r="B18" i="5"/>
  <c r="F18" i="5"/>
  <c r="D17" i="5"/>
  <c r="B17" i="5"/>
  <c r="C17" i="5"/>
  <c r="D16" i="5"/>
  <c r="B16" i="5"/>
  <c r="C16" i="5"/>
  <c r="E15" i="5"/>
  <c r="D15" i="5"/>
  <c r="B15" i="5"/>
  <c r="C15" i="5"/>
  <c r="E14" i="5"/>
  <c r="D14" i="5"/>
  <c r="B14" i="5"/>
  <c r="C14" i="5"/>
  <c r="E13" i="5"/>
  <c r="D13" i="5"/>
  <c r="B13" i="5"/>
  <c r="C13" i="5"/>
  <c r="G13" i="5"/>
  <c r="E12" i="5"/>
  <c r="D12" i="5"/>
  <c r="B12" i="5"/>
  <c r="C12" i="5"/>
  <c r="G12" i="5"/>
  <c r="E11" i="5"/>
  <c r="D11" i="5"/>
  <c r="B11" i="5"/>
  <c r="C11" i="5"/>
  <c r="G11" i="5"/>
  <c r="E10" i="5"/>
  <c r="D10" i="5"/>
  <c r="B10" i="5"/>
  <c r="C10" i="5"/>
  <c r="G10" i="5"/>
  <c r="E9" i="5"/>
  <c r="D9" i="5"/>
  <c r="B9" i="5"/>
  <c r="C9" i="5"/>
  <c r="G9" i="5"/>
  <c r="E8" i="5"/>
  <c r="D8" i="5"/>
  <c r="C8" i="5"/>
  <c r="G8" i="5"/>
  <c r="C11" i="6"/>
  <c r="E10" i="6"/>
  <c r="E12" i="6" s="1"/>
  <c r="E17" i="5"/>
  <c r="E16" i="5"/>
  <c r="E11" i="6"/>
  <c r="G16" i="5"/>
  <c r="G25" i="5"/>
  <c r="F11" i="5"/>
  <c r="F10" i="5"/>
  <c r="F13" i="5"/>
  <c r="G19" i="5"/>
  <c r="F9" i="5"/>
  <c r="F12" i="5"/>
  <c r="F8" i="5"/>
  <c r="G14" i="5"/>
  <c r="F14" i="5"/>
  <c r="F32" i="5"/>
  <c r="G17" i="5"/>
  <c r="F16" i="5"/>
  <c r="F17" i="5"/>
  <c r="G23" i="5"/>
  <c r="F25" i="5"/>
  <c r="G28" i="5"/>
  <c r="F30" i="5"/>
  <c r="G33" i="5"/>
  <c r="F35" i="5"/>
  <c r="C27" i="5"/>
  <c r="G27" i="5" s="1"/>
  <c r="G38" i="5" s="1"/>
  <c r="C18" i="5"/>
  <c r="G18" i="5"/>
  <c r="G24" i="5"/>
  <c r="G29" i="5"/>
  <c r="C32" i="5"/>
  <c r="G32" i="5"/>
  <c r="G34" i="5"/>
  <c r="G36" i="5"/>
  <c r="C21" i="5"/>
  <c r="G21" i="5"/>
  <c r="F15" i="5"/>
  <c r="G20" i="5"/>
  <c r="G26" i="5"/>
  <c r="F31" i="5"/>
  <c r="G15" i="5"/>
  <c r="G31" i="5"/>
  <c r="F29" i="5"/>
  <c r="C35" i="5"/>
  <c r="G35" i="5"/>
  <c r="F33" i="5"/>
  <c r="F36" i="5"/>
  <c r="F34" i="5"/>
  <c r="F28" i="5"/>
  <c r="F26" i="5"/>
  <c r="F24" i="5"/>
  <c r="F23" i="5"/>
  <c r="D38" i="5"/>
  <c r="F20" i="5"/>
  <c r="F19" i="5"/>
  <c r="C38" i="5" l="1"/>
  <c r="C12" i="6"/>
</calcChain>
</file>

<file path=xl/comments1.xml><?xml version="1.0" encoding="utf-8"?>
<comments xmlns="http://schemas.openxmlformats.org/spreadsheetml/2006/main">
  <authors>
    <author>Florida Department of Education</author>
  </authors>
  <commentList>
    <comment ref="C10" authorId="0" shapeId="0">
      <text>
        <r>
          <rPr>
            <sz val="9"/>
            <color indexed="81"/>
            <rFont val="Tahoma"/>
            <family val="2"/>
          </rPr>
          <t xml:space="preserve">ADD THE SUM FORMULA ONCE ALL THE COLLEGES HAVE BEEN INSERTED
</t>
        </r>
      </text>
    </comment>
    <comment ref="C11" authorId="0" shapeId="0">
      <text>
        <r>
          <rPr>
            <sz val="9"/>
            <color indexed="81"/>
            <rFont val="Tahoma"/>
            <family val="2"/>
          </rPr>
          <t xml:space="preserve">ADD THE SUM FORMULA ONCE ALL THE COLLEGES HAVE BEEN INSERTED
</t>
        </r>
      </text>
    </comment>
  </commentList>
</comments>
</file>

<file path=xl/sharedStrings.xml><?xml version="1.0" encoding="utf-8"?>
<sst xmlns="http://schemas.openxmlformats.org/spreadsheetml/2006/main" count="1660" uniqueCount="105">
  <si>
    <t xml:space="preserve">COLLEGE:        </t>
  </si>
  <si>
    <t>EASTERN FLORIDA STATE COLLEGE FOUNDATION, INC.</t>
  </si>
  <si>
    <t>DR. PHILIP BENJAMIN MATCHING GRANT PROGRAM CERTIFICATION FORM</t>
  </si>
  <si>
    <t>USE</t>
  </si>
  <si>
    <t>STATE MATCH MULTIPLIER</t>
  </si>
  <si>
    <t>TOTAL STATE MATCHING AMOUNT</t>
  </si>
  <si>
    <t xml:space="preserve"> </t>
  </si>
  <si>
    <t>Scholarships Matching (100%)</t>
  </si>
  <si>
    <t>Other Eligible Uses (40/60%)</t>
  </si>
  <si>
    <t xml:space="preserve">     TOTAL</t>
  </si>
  <si>
    <t>*Please use whole dollars.</t>
  </si>
  <si>
    <t>NOTE:  Section 1011.85(5), Florida Statutes, the matching ratio for donations that are specifically designated to support scholarships, including scholarships for first-generation-in-college students, student loans, or need-based grants shall be $1 of state funds to $1 of local private funds.</t>
  </si>
  <si>
    <t>SB 2150 (2011) amended section 1011.85(13), Florida Statutes, to suspend state matching funds for donations received on or after June 30, 2011.</t>
  </si>
  <si>
    <t>Please note a hard copy is not required to be submitted to the Florida College Budget Office.</t>
  </si>
  <si>
    <t xml:space="preserve">PLEASE SELECT COLLEGE NAME </t>
  </si>
  <si>
    <t>BROWARD COLLEGE FOUNDATION, INC.</t>
  </si>
  <si>
    <t>COLLEGE OF CENTRAL FLORIDA FOUNDATION, INC.</t>
  </si>
  <si>
    <t>CHIPOLA COLLEGE FOUNDATION, INC</t>
  </si>
  <si>
    <t xml:space="preserve">DAYTONA STATE COLLEGE FOUNDATION, INC. </t>
  </si>
  <si>
    <t>FLORIDA SOUTHWESTERN STATE COLLEGE FOUNDATION</t>
  </si>
  <si>
    <t>FLORIDA STATE COLLEGE AT JACKSONVILLE FOUNDATION, INC.</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</si>
  <si>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</si>
  <si>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</si>
  <si>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</si>
  <si>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</si>
  <si>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</si>
  <si>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</si>
  <si>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</si>
  <si>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</si>
  <si>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</si>
  <si>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</si>
  <si>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</si>
  <si>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</si>
  <si>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</si>
  <si>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</si>
  <si>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</si>
  <si>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</si>
  <si>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</si>
  <si>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</si>
  <si>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</si>
  <si>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</si>
  <si>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FLORIDA COLLEGE SYSTEM FOUNDATION</t>
  </si>
  <si>
    <t>FLORIDA KEYS EDUCATIONAL FOUNDATION</t>
  </si>
  <si>
    <t>SUMMARY</t>
  </si>
  <si>
    <t>DR. PHILIP BENJAMIN MATCHING GRANT PROGRAM</t>
  </si>
  <si>
    <r>
      <t xml:space="preserve">Row 1 - This certification should </t>
    </r>
    <r>
      <rPr>
        <u/>
        <sz val="14"/>
        <rFont val="Calibri"/>
        <family val="2"/>
        <scheme val="minor"/>
      </rPr>
      <t>not</t>
    </r>
    <r>
      <rPr>
        <sz val="14"/>
        <rFont val="Calibri"/>
        <family val="2"/>
        <scheme val="minor"/>
      </rPr>
      <t xml:space="preserve"> include First Generation Matching Grant (FGMG) amounts nor amounts previously designated as Philip Benjamin contributions that were subsequently used to fund FGMG.  FGMG is administered by the Office of Student Financial Assistance. </t>
    </r>
  </si>
  <si>
    <t>FLORIDA KEYS COMMUNITY COLLEGE EDUCATIONAL FOUNDATION, INC.</t>
  </si>
  <si>
    <t>NORTH FLORIDA COMMUNITY COLLEGE FOUNDATION, INC.</t>
  </si>
  <si>
    <t xml:space="preserve">THE FLORIDA COLLEGE SYSTEM </t>
  </si>
  <si>
    <t xml:space="preserve">REPORT OF FINAL PRIVATE CONTRIBUTIONS RECEIVED </t>
  </si>
  <si>
    <t>SCHOLARSHIPS</t>
  </si>
  <si>
    <t>OTHER ELIGIBLE USES</t>
  </si>
  <si>
    <t>TOTAL PHILIP BENJAMIN</t>
  </si>
  <si>
    <t>COLLEGE</t>
  </si>
  <si>
    <t>STATE MATCHING FUNDS REQUEST 
(100% MATCH)</t>
  </si>
  <si>
    <t>STATE MATCHING FUNDS REQUEST
(2/3 MATCH)</t>
  </si>
  <si>
    <t>TOTAL NEW PRIVATE CONTRIBUTIONS</t>
  </si>
  <si>
    <t>TOTAL STATE MATCHING FUNDS REQUEST</t>
  </si>
  <si>
    <t>Eastern Florida State College</t>
  </si>
  <si>
    <t>Broward College</t>
  </si>
  <si>
    <t>College of Central Florida</t>
  </si>
  <si>
    <t>Chipola College</t>
  </si>
  <si>
    <t>Daytona State College</t>
  </si>
  <si>
    <t>Florida SouthWestern State College</t>
  </si>
  <si>
    <t>Florida State College at Jacksonville</t>
  </si>
  <si>
    <t>Gulf Coast State College</t>
  </si>
  <si>
    <t>Hillsborough Community College</t>
  </si>
  <si>
    <t>Indian River State College</t>
  </si>
  <si>
    <t>Florida Gateway College</t>
  </si>
  <si>
    <t>Lake-Sumter State College</t>
  </si>
  <si>
    <t>State College of Florida, Manatee-Sarasota</t>
  </si>
  <si>
    <t>Miami-Dade College</t>
  </si>
  <si>
    <t>Northwest Florida State College</t>
  </si>
  <si>
    <t>Palm Beach State College</t>
  </si>
  <si>
    <t>Pasco-Hernando State College</t>
  </si>
  <si>
    <t>Pensacola State College</t>
  </si>
  <si>
    <t>Polk State College</t>
  </si>
  <si>
    <t>St. Johns River State College</t>
  </si>
  <si>
    <t>St. Petersburg College</t>
  </si>
  <si>
    <t>Santa Fe College</t>
  </si>
  <si>
    <t>Seminole State College</t>
  </si>
  <si>
    <t>South Florida State College</t>
  </si>
  <si>
    <t>Tallahassee Community College</t>
  </si>
  <si>
    <t>Valencia College</t>
  </si>
  <si>
    <t>FCS Foundation</t>
  </si>
  <si>
    <t>Totals</t>
  </si>
  <si>
    <t>PRIVATE CONTRIBUTIONS RECEIVED FEBRUARY 2, 2021 THROUGH FEBRUARY 1, 2022</t>
  </si>
  <si>
    <t>(FISCAL YEAR 2022-23)</t>
  </si>
  <si>
    <r>
      <t>NEW CONTRIBUTIONS RECEIVED 
2</t>
    </r>
    <r>
      <rPr>
        <b/>
        <sz val="14"/>
        <color indexed="8"/>
        <rFont val="Calibri"/>
        <family val="2"/>
        <scheme val="minor"/>
      </rPr>
      <t>/2/2021 - 2/1/2022 *</t>
    </r>
  </si>
  <si>
    <t>Please complete and return this form to collegereporting@fldoe.org by COB on Friday, February 4, 2022.</t>
  </si>
  <si>
    <t xml:space="preserve">2022-23 DR. PHILIP BENJAMIN STATE MATCHING PROGRAM </t>
  </si>
  <si>
    <t>FEBRUARY 2, 2021 THROUGH FEBRUARY 1, 2022</t>
  </si>
  <si>
    <t>NEW PRIVATE CONTRIBUTIONS RECEIVED FEB. 2, 2021 to 
FEB. 1, 2022</t>
  </si>
  <si>
    <t>NEW PRIVATE CONTRIBUTIONS RECEIVED FEB. 2, 2021 to FEB. 1, 2022</t>
  </si>
  <si>
    <t xml:space="preserve">Please provide the total amounts by program of private contributions that were received and deposited as assets of the foundation as of February 1, 2022, and would have been eligible for state matching funds prior to the suspension.  The funds must not have been matched from previous state appropriations.   </t>
  </si>
  <si>
    <t xml:space="preserve">NOTE:  Section 1011.85(5), Florida Statutes, the matching ratio for donations that are specifically designated to support </t>
  </si>
  <si>
    <t>scholarships, including scholarships for first-generation-in-college students, student loans, or need-based grants</t>
  </si>
  <si>
    <t>shall be $1 of state funds to $1 of local private funds.</t>
  </si>
  <si>
    <t xml:space="preserve">Row 1 - This certification should not include First Generation Matching Grant (FGMG) amounts nor amounts previously </t>
  </si>
  <si>
    <t>designated as Philip Benjamin contributions that were subsequently used to fund FGMG. FGMG is administered</t>
  </si>
  <si>
    <t>by the Office of Student Financial Assistance.</t>
  </si>
  <si>
    <r>
      <t>NEW CONTRIBUTIONS RECEIVED 
2</t>
    </r>
    <r>
      <rPr>
        <b/>
        <sz val="16"/>
        <color indexed="8"/>
        <rFont val="Calibri"/>
        <family val="2"/>
        <scheme val="minor"/>
      </rPr>
      <t>/2/2021- 2/1/2022 *</t>
    </r>
  </si>
  <si>
    <t>College of the Florida Keys</t>
  </si>
  <si>
    <t>North Florida College</t>
  </si>
  <si>
    <t>NEW CONTRIBUTIONS RECEIVED 
2/2/2021- 2/1/2022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</si>
</sst>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03">
    <font>
      <sz val="12"/>
      <name val="SWISS"/>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2"/>
      <name val="Arial"/>
      <family val="2"/>
    </font>
    <font>
      <b/>
      <sz val="12"/>
      <name val="Arial"/>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sz val="16"/>
      <name val="Arial"/>
      <family val="2"/>
    </font>
    <font>
      <sz val="16"/>
      <color indexed="8"/>
      <name val="Arial"/>
      <family val="2"/>
    </font>
    <font>
      <sz val="11"/>
      <color theme="1"/>
      <name val="Calibri"/>
      <family val="2"/>
      <scheme val="minor"/>
    </font>
    <font>
      <sz val="11"/>
      <color theme="1"/>
      <name val="Arial"/>
      <family val="2"/>
    </font>
    <font>
      <b/>
      <sz val="16"/>
      <name val="Arial"/>
      <family val="2"/>
    </font>
    <font>
      <b/>
      <sz val="14"/>
      <name val="Calibri"/>
      <family val="2"/>
      <scheme val="minor"/>
    </font>
    <font>
      <sz val="12"/>
      <name val="Calibri"/>
      <family val="2"/>
      <scheme val="minor"/>
    </font>
    <font>
      <b/>
      <sz val="18"/>
      <name val="Calibri"/>
      <family val="2"/>
      <scheme val="minor"/>
    </font>
    <font>
      <b/>
      <sz val="18"/>
      <color rgb="FFFF0000"/>
      <name val="Calibri"/>
      <family val="2"/>
      <scheme val="minor"/>
    </font>
    <font>
      <sz val="18"/>
      <name val="Arial"/>
      <family val="2"/>
    </font>
    <font>
      <sz val="18"/>
      <name val="SWISS"/>
    </font>
    <font>
      <sz val="14"/>
      <color theme="1"/>
      <name val="Calibri"/>
      <family val="2"/>
      <scheme val="minor"/>
    </font>
    <font>
      <sz val="14"/>
      <name val="Calibri"/>
      <family val="2"/>
      <scheme val="minor"/>
    </font>
    <font>
      <b/>
      <sz val="14"/>
      <color indexed="8"/>
      <name val="Calibri"/>
      <family val="2"/>
      <scheme val="minor"/>
    </font>
    <font>
      <b/>
      <u/>
      <sz val="14"/>
      <name val="Calibri"/>
      <family val="2"/>
      <scheme val="minor"/>
    </font>
    <font>
      <u/>
      <sz val="14"/>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Arial"/>
      <family val="2"/>
    </font>
    <font>
      <b/>
      <sz val="10"/>
      <name val="Arial"/>
      <family val="2"/>
    </font>
    <font>
      <sz val="12"/>
      <name val="Calibri"/>
      <family val="2"/>
    </font>
    <font>
      <b/>
      <sz val="16"/>
      <color indexed="8"/>
      <name val="Arial"/>
      <family val="2"/>
    </font>
    <font>
      <b/>
      <sz val="12"/>
      <name val="Calibri"/>
      <family val="2"/>
    </font>
    <font>
      <sz val="10"/>
      <color indexed="8"/>
      <name val="MS Sans Serif"/>
      <family val="2"/>
    </font>
    <font>
      <sz val="12"/>
      <name val="Helv"/>
    </font>
    <font>
      <sz val="11"/>
      <color theme="1"/>
      <name val="Calibri"/>
      <family val="2"/>
    </font>
    <font>
      <b/>
      <sz val="10"/>
      <color rgb="FFFF0000"/>
      <name val="Arial"/>
      <family val="2"/>
    </font>
    <font>
      <b/>
      <sz val="18"/>
      <color rgb="FFFF0000"/>
      <name val="Arial"/>
      <family val="2"/>
    </font>
    <font>
      <sz val="9"/>
      <color indexed="81"/>
      <name val="Tahoma"/>
      <family val="2"/>
    </font>
    <font>
      <sz val="10"/>
      <color indexed="8"/>
      <name val="MS Sans Serif"/>
      <family val="2"/>
    </font>
    <font>
      <sz val="16"/>
      <color theme="1"/>
      <name val="Calibri"/>
      <family val="2"/>
      <scheme val="minor"/>
    </font>
    <font>
      <sz val="16"/>
      <name val="Calibri"/>
      <family val="2"/>
      <scheme val="minor"/>
    </font>
    <font>
      <b/>
      <sz val="16"/>
      <name val="Calibri"/>
      <family val="2"/>
      <scheme val="minor"/>
    </font>
    <font>
      <b/>
      <sz val="16"/>
      <color indexed="8"/>
      <name val="Calibri"/>
      <family val="2"/>
      <scheme val="minor"/>
    </font>
    <font>
      <b/>
      <u/>
      <sz val="16"/>
      <name val="Calibri"/>
      <family val="2"/>
      <scheme val="minor"/>
    </font>
    <font>
      <sz val="16"/>
      <name val="SWISS"/>
    </font>
    <font>
      <sz val="16"/>
      <color rgb="FF444444"/>
      <name val="Calibri"/>
      <family val="2"/>
      <charset val="1"/>
    </font>
    <font>
      <b/>
      <sz val="16"/>
      <name val="Calibri"/>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CE4D6"/>
        <bgColor indexed="64"/>
      </patternFill>
    </fill>
    <fill>
      <patternFill patternType="solid">
        <fgColor rgb="FFFFFFFF"/>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diagonal/>
    </border>
    <border>
      <left/>
      <right style="medium">
        <color theme="1"/>
      </right>
      <top style="medium">
        <color indexed="8"/>
      </top>
      <bottom style="medium">
        <color indexed="8"/>
      </bottom>
      <diagonal/>
    </border>
    <border>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indexed="8"/>
      </bottom>
      <diagonal/>
    </border>
    <border>
      <left style="medium">
        <color theme="1"/>
      </left>
      <right style="medium">
        <color theme="1"/>
      </right>
      <top/>
      <bottom style="medium">
        <color theme="1"/>
      </bottom>
      <diagonal/>
    </border>
    <border>
      <left/>
      <right/>
      <top/>
      <bottom style="medium">
        <color theme="1"/>
      </bottom>
      <diagonal/>
    </border>
    <border>
      <left style="medium">
        <color theme="1"/>
      </left>
      <right style="medium">
        <color indexed="8"/>
      </right>
      <top style="medium">
        <color indexed="8"/>
      </top>
      <bottom style="medium">
        <color indexed="8"/>
      </bottom>
      <diagonal/>
    </border>
    <border>
      <left/>
      <right style="medium">
        <color indexed="8"/>
      </right>
      <top style="medium">
        <color indexed="8"/>
      </top>
      <bottom/>
      <diagonal/>
    </border>
    <border>
      <left style="medium">
        <color theme="1"/>
      </left>
      <right style="medium">
        <color theme="1"/>
      </right>
      <top style="medium">
        <color theme="1"/>
      </top>
      <bottom style="medium">
        <color theme="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ck">
        <color indexed="64"/>
      </left>
      <right style="thin">
        <color indexed="64"/>
      </right>
      <top style="thin">
        <color indexed="64"/>
      </top>
      <bottom/>
      <diagonal/>
    </border>
    <border>
      <left/>
      <right/>
      <top style="medium">
        <color indexed="64"/>
      </top>
      <bottom style="thin">
        <color indexed="64"/>
      </bottom>
      <diagonal/>
    </border>
    <border>
      <left style="thick">
        <color indexed="64"/>
      </left>
      <right/>
      <top style="medium">
        <color indexed="64"/>
      </top>
      <bottom style="thin">
        <color indexed="64"/>
      </bottom>
      <diagonal/>
    </border>
    <border>
      <left style="thick">
        <color indexed="64"/>
      </left>
      <right style="thin">
        <color indexed="64"/>
      </right>
      <top style="double">
        <color indexed="64"/>
      </top>
      <bottom style="medium">
        <color indexed="64"/>
      </bottom>
      <diagonal/>
    </border>
    <border>
      <left/>
      <right/>
      <top/>
      <bottom style="medium">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diagonal/>
    </border>
    <border>
      <left style="medium">
        <color indexed="8"/>
      </left>
      <right style="medium">
        <color theme="1"/>
      </right>
      <top style="medium">
        <color indexed="8"/>
      </top>
      <bottom style="medium">
        <color indexed="64"/>
      </bottom>
      <diagonal/>
    </border>
    <border>
      <left/>
      <right style="thick">
        <color indexed="64"/>
      </right>
      <top style="double">
        <color indexed="64"/>
      </top>
      <bottom style="medium">
        <color indexed="64"/>
      </bottom>
      <diagonal/>
    </border>
    <border>
      <left style="medium">
        <color indexed="64"/>
      </left>
      <right style="thick">
        <color indexed="64"/>
      </right>
      <top style="medium">
        <color indexed="64"/>
      </top>
      <bottom/>
      <diagonal/>
    </border>
    <border>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diagonal/>
    </border>
    <border>
      <left style="thin">
        <color indexed="64"/>
      </left>
      <right style="medium">
        <color indexed="64"/>
      </right>
      <top style="thin">
        <color indexed="64"/>
      </top>
      <bottom/>
      <diagonal/>
    </border>
    <border>
      <left style="medium">
        <color indexed="64"/>
      </left>
      <right style="thick">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s>
  <cellStyleXfs count="357">
    <xf numFmtId="0" fontId="0" fillId="0" borderId="0"/>
    <xf numFmtId="0" fontId="32" fillId="2" borderId="0" applyNumberFormat="0" applyBorder="0" applyAlignment="0" applyProtection="0"/>
    <xf numFmtId="0" fontId="14" fillId="2" borderId="0" applyNumberFormat="0" applyBorder="0" applyAlignment="0" applyProtection="0"/>
    <xf numFmtId="0" fontId="32" fillId="3" borderId="0" applyNumberFormat="0" applyBorder="0" applyAlignment="0" applyProtection="0"/>
    <xf numFmtId="0" fontId="14" fillId="3" borderId="0" applyNumberFormat="0" applyBorder="0" applyAlignment="0" applyProtection="0"/>
    <xf numFmtId="0" fontId="32" fillId="4" borderId="0" applyNumberFormat="0" applyBorder="0" applyAlignment="0" applyProtection="0"/>
    <xf numFmtId="0" fontId="14" fillId="4"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6" borderId="0" applyNumberFormat="0" applyBorder="0" applyAlignment="0" applyProtection="0"/>
    <xf numFmtId="0" fontId="14" fillId="6" borderId="0" applyNumberFormat="0" applyBorder="0" applyAlignment="0" applyProtection="0"/>
    <xf numFmtId="0" fontId="32" fillId="7" borderId="0" applyNumberFormat="0" applyBorder="0" applyAlignment="0" applyProtection="0"/>
    <xf numFmtId="0" fontId="14" fillId="7"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9" borderId="0" applyNumberFormat="0" applyBorder="0" applyAlignment="0" applyProtection="0"/>
    <xf numFmtId="0" fontId="14" fillId="9" borderId="0" applyNumberFormat="0" applyBorder="0" applyAlignment="0" applyProtection="0"/>
    <xf numFmtId="0" fontId="32" fillId="10" borderId="0" applyNumberFormat="0" applyBorder="0" applyAlignment="0" applyProtection="0"/>
    <xf numFmtId="0" fontId="14" fillId="10" borderId="0" applyNumberFormat="0" applyBorder="0" applyAlignment="0" applyProtection="0"/>
    <xf numFmtId="0" fontId="32" fillId="5" borderId="0" applyNumberFormat="0" applyBorder="0" applyAlignment="0" applyProtection="0"/>
    <xf numFmtId="0" fontId="14" fillId="5" borderId="0" applyNumberFormat="0" applyBorder="0" applyAlignment="0" applyProtection="0"/>
    <xf numFmtId="0" fontId="32" fillId="8" borderId="0" applyNumberFormat="0" applyBorder="0" applyAlignment="0" applyProtection="0"/>
    <xf numFmtId="0" fontId="14" fillId="8" borderId="0" applyNumberFormat="0" applyBorder="0" applyAlignment="0" applyProtection="0"/>
    <xf numFmtId="0" fontId="32" fillId="11" borderId="0" applyNumberFormat="0" applyBorder="0" applyAlignment="0" applyProtection="0"/>
    <xf numFmtId="0" fontId="14" fillId="11" borderId="0" applyNumberFormat="0" applyBorder="0" applyAlignment="0" applyProtection="0"/>
    <xf numFmtId="0" fontId="36" fillId="12" borderId="0" applyNumberFormat="0" applyBorder="0" applyAlignment="0" applyProtection="0"/>
    <xf numFmtId="0" fontId="15" fillId="12" borderId="0" applyNumberFormat="0" applyBorder="0" applyAlignment="0" applyProtection="0"/>
    <xf numFmtId="0" fontId="36" fillId="9" borderId="0" applyNumberFormat="0" applyBorder="0" applyAlignment="0" applyProtection="0"/>
    <xf numFmtId="0" fontId="15" fillId="9" borderId="0" applyNumberFormat="0" applyBorder="0" applyAlignment="0" applyProtection="0"/>
    <xf numFmtId="0" fontId="36" fillId="10" borderId="0" applyNumberFormat="0" applyBorder="0" applyAlignment="0" applyProtection="0"/>
    <xf numFmtId="0" fontId="15" fillId="10"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5" borderId="0" applyNumberFormat="0" applyBorder="0" applyAlignment="0" applyProtection="0"/>
    <xf numFmtId="0" fontId="15" fillId="15" borderId="0" applyNumberFormat="0" applyBorder="0" applyAlignment="0" applyProtection="0"/>
    <xf numFmtId="0" fontId="36" fillId="16" borderId="0" applyNumberFormat="0" applyBorder="0" applyAlignment="0" applyProtection="0"/>
    <xf numFmtId="0" fontId="15" fillId="16" borderId="0" applyNumberFormat="0" applyBorder="0" applyAlignment="0" applyProtection="0"/>
    <xf numFmtId="0" fontId="36" fillId="17" borderId="0" applyNumberFormat="0" applyBorder="0" applyAlignment="0" applyProtection="0"/>
    <xf numFmtId="0" fontId="15" fillId="17" borderId="0" applyNumberFormat="0" applyBorder="0" applyAlignment="0" applyProtection="0"/>
    <xf numFmtId="0" fontId="36" fillId="18" borderId="0" applyNumberFormat="0" applyBorder="0" applyAlignment="0" applyProtection="0"/>
    <xf numFmtId="0" fontId="15" fillId="18" borderId="0" applyNumberFormat="0" applyBorder="0" applyAlignment="0" applyProtection="0"/>
    <xf numFmtId="0" fontId="36" fillId="13" borderId="0" applyNumberFormat="0" applyBorder="0" applyAlignment="0" applyProtection="0"/>
    <xf numFmtId="0" fontId="15" fillId="13" borderId="0" applyNumberFormat="0" applyBorder="0" applyAlignment="0" applyProtection="0"/>
    <xf numFmtId="0" fontId="36" fillId="14" borderId="0" applyNumberFormat="0" applyBorder="0" applyAlignment="0" applyProtection="0"/>
    <xf numFmtId="0" fontId="15" fillId="14" borderId="0" applyNumberFormat="0" applyBorder="0" applyAlignment="0" applyProtection="0"/>
    <xf numFmtId="0" fontId="36" fillId="19" borderId="0" applyNumberFormat="0" applyBorder="0" applyAlignment="0" applyProtection="0"/>
    <xf numFmtId="0" fontId="15" fillId="19" borderId="0" applyNumberFormat="0" applyBorder="0" applyAlignment="0" applyProtection="0"/>
    <xf numFmtId="0" fontId="37" fillId="3" borderId="0" applyNumberFormat="0" applyBorder="0" applyAlignment="0" applyProtection="0"/>
    <xf numFmtId="0" fontId="16" fillId="3" borderId="0" applyNumberFormat="0" applyBorder="0" applyAlignment="0" applyProtection="0"/>
    <xf numFmtId="0" fontId="38" fillId="20" borderId="1" applyNumberFormat="0" applyAlignment="0" applyProtection="0"/>
    <xf numFmtId="0" fontId="17" fillId="20" borderId="1" applyNumberFormat="0" applyAlignment="0" applyProtection="0"/>
    <xf numFmtId="0" fontId="39" fillId="21" borderId="2" applyNumberFormat="0" applyAlignment="0" applyProtection="0"/>
    <xf numFmtId="0" fontId="18" fillId="21" borderId="2" applyNumberFormat="0" applyAlignment="0" applyProtection="0"/>
    <xf numFmtId="43" fontId="9" fillId="0" borderId="0" applyFont="0" applyFill="0" applyBorder="0" applyAlignment="0" applyProtection="0"/>
    <xf numFmtId="43" fontId="53"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31" fillId="0" borderId="0" applyFont="0" applyFill="0" applyBorder="0" applyAlignment="0" applyProtection="0"/>
    <xf numFmtId="43" fontId="9"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4" fontId="9" fillId="0" borderId="0" applyFont="0" applyFill="0" applyBorder="0" applyAlignment="0" applyProtection="0"/>
    <xf numFmtId="44" fontId="14" fillId="0" borderId="0" applyFont="0" applyFill="0" applyBorder="0" applyAlignment="0" applyProtection="0"/>
    <xf numFmtId="44" fontId="31" fillId="0" borderId="0" applyFont="0" applyFill="0" applyBorder="0" applyAlignment="0" applyProtection="0"/>
    <xf numFmtId="44" fontId="9" fillId="0" borderId="0" applyFont="0" applyFill="0" applyBorder="0" applyAlignment="0" applyProtection="0"/>
    <xf numFmtId="44" fontId="53" fillId="0" borderId="0" applyFont="0" applyFill="0" applyBorder="0" applyAlignment="0" applyProtection="0"/>
    <xf numFmtId="0" fontId="40" fillId="0" borderId="0" applyNumberFormat="0" applyFill="0" applyBorder="0" applyAlignment="0" applyProtection="0"/>
    <xf numFmtId="0" fontId="19" fillId="0" borderId="0" applyNumberFormat="0" applyFill="0" applyBorder="0" applyAlignment="0" applyProtection="0"/>
    <xf numFmtId="0" fontId="41" fillId="4" borderId="0" applyNumberFormat="0" applyBorder="0" applyAlignment="0" applyProtection="0"/>
    <xf numFmtId="0" fontId="20" fillId="4" borderId="0" applyNumberFormat="0" applyBorder="0" applyAlignment="0" applyProtection="0"/>
    <xf numFmtId="0" fontId="42" fillId="0" borderId="3" applyNumberFormat="0" applyFill="0" applyAlignment="0" applyProtection="0"/>
    <xf numFmtId="0" fontId="21" fillId="0" borderId="3" applyNumberFormat="0" applyFill="0" applyAlignment="0" applyProtection="0"/>
    <xf numFmtId="0" fontId="43" fillId="0" borderId="4" applyNumberFormat="0" applyFill="0" applyAlignment="0" applyProtection="0"/>
    <xf numFmtId="0" fontId="22" fillId="0" borderId="4" applyNumberFormat="0" applyFill="0" applyAlignment="0" applyProtection="0"/>
    <xf numFmtId="0" fontId="44" fillId="0" borderId="5" applyNumberFormat="0" applyFill="0" applyAlignment="0" applyProtection="0"/>
    <xf numFmtId="0" fontId="23" fillId="0" borderId="5" applyNumberFormat="0" applyFill="0" applyAlignment="0" applyProtection="0"/>
    <xf numFmtId="0" fontId="44" fillId="0" borderId="0" applyNumberFormat="0" applyFill="0" applyBorder="0" applyAlignment="0" applyProtection="0"/>
    <xf numFmtId="0" fontId="23" fillId="0" borderId="0" applyNumberFormat="0" applyFill="0" applyBorder="0" applyAlignment="0" applyProtection="0"/>
    <xf numFmtId="0" fontId="35" fillId="0" borderId="0" applyNumberFormat="0" applyFill="0" applyBorder="0" applyAlignment="0" applyProtection="0">
      <alignment vertical="top"/>
      <protection locked="0"/>
    </xf>
    <xf numFmtId="0" fontId="45" fillId="7" borderId="1" applyNumberFormat="0" applyAlignment="0" applyProtection="0"/>
    <xf numFmtId="0" fontId="24" fillId="7" borderId="1" applyNumberFormat="0" applyAlignment="0" applyProtection="0"/>
    <xf numFmtId="0" fontId="46" fillId="0" borderId="6" applyNumberFormat="0" applyFill="0" applyAlignment="0" applyProtection="0"/>
    <xf numFmtId="0" fontId="25" fillId="0" borderId="6" applyNumberFormat="0" applyFill="0" applyAlignment="0" applyProtection="0"/>
    <xf numFmtId="0" fontId="47" fillId="22" borderId="0" applyNumberFormat="0" applyBorder="0" applyAlignment="0" applyProtection="0"/>
    <xf numFmtId="0" fontId="26" fillId="22" borderId="0" applyNumberFormat="0" applyBorder="0" applyAlignment="0" applyProtection="0"/>
    <xf numFmtId="0" fontId="11" fillId="0" borderId="0"/>
    <xf numFmtId="0" fontId="34" fillId="0" borderId="0"/>
    <xf numFmtId="0" fontId="34" fillId="0" borderId="0"/>
    <xf numFmtId="0" fontId="34"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4" fillId="0" borderId="0"/>
    <xf numFmtId="0" fontId="34" fillId="0" borderId="0"/>
    <xf numFmtId="0" fontId="34" fillId="0" borderId="0"/>
    <xf numFmtId="0" fontId="34" fillId="0" borderId="0"/>
    <xf numFmtId="0" fontId="10" fillId="0" borderId="0"/>
    <xf numFmtId="0" fontId="11" fillId="0" borderId="0"/>
    <xf numFmtId="0" fontId="13" fillId="0" borderId="0"/>
    <xf numFmtId="0" fontId="10" fillId="0" borderId="0"/>
    <xf numFmtId="0" fontId="31"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11" fillId="0" borderId="0"/>
    <xf numFmtId="0" fontId="10" fillId="0" borderId="0"/>
    <xf numFmtId="0" fontId="9" fillId="0" borderId="0"/>
    <xf numFmtId="0" fontId="11" fillId="0" borderId="0"/>
    <xf numFmtId="0" fontId="10" fillId="0" borderId="0"/>
    <xf numFmtId="0" fontId="11" fillId="0" borderId="0"/>
    <xf numFmtId="0" fontId="10"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1" fillId="0" borderId="0"/>
    <xf numFmtId="0" fontId="9" fillId="0" borderId="0"/>
    <xf numFmtId="0" fontId="34" fillId="0" borderId="0"/>
    <xf numFmtId="0" fontId="34" fillId="0" borderId="0"/>
    <xf numFmtId="0" fontId="34" fillId="0" borderId="0"/>
    <xf numFmtId="0" fontId="34" fillId="0" borderId="0"/>
    <xf numFmtId="0" fontId="31" fillId="0" borderId="0"/>
    <xf numFmtId="0" fontId="50" fillId="0" borderId="0"/>
    <xf numFmtId="0" fontId="9" fillId="0" borderId="0"/>
    <xf numFmtId="0" fontId="34" fillId="0" borderId="0"/>
    <xf numFmtId="0" fontId="31" fillId="0" borderId="0"/>
    <xf numFmtId="0" fontId="9" fillId="0" borderId="0"/>
    <xf numFmtId="0" fontId="31" fillId="0" borderId="0"/>
    <xf numFmtId="0" fontId="9" fillId="0" borderId="0"/>
    <xf numFmtId="0" fontId="11" fillId="0" borderId="0"/>
    <xf numFmtId="0" fontId="10" fillId="0" borderId="0"/>
    <xf numFmtId="0" fontId="53" fillId="0" borderId="0"/>
    <xf numFmtId="0" fontId="11" fillId="0" borderId="0"/>
    <xf numFmtId="0" fontId="10" fillId="0" borderId="0"/>
    <xf numFmtId="0" fontId="13" fillId="0" borderId="0"/>
    <xf numFmtId="0" fontId="53" fillId="0" borderId="0"/>
    <xf numFmtId="0" fontId="31" fillId="23" borderId="7" applyNumberFormat="0" applyFont="0" applyAlignment="0" applyProtection="0"/>
    <xf numFmtId="0" fontId="11" fillId="23" borderId="7" applyNumberFormat="0" applyFont="0" applyAlignment="0" applyProtection="0"/>
    <xf numFmtId="0" fontId="10" fillId="23" borderId="7" applyNumberFormat="0" applyFont="0" applyAlignment="0" applyProtection="0"/>
    <xf numFmtId="0" fontId="9" fillId="23" borderId="7" applyNumberFormat="0" applyFont="0" applyAlignment="0" applyProtection="0"/>
    <xf numFmtId="0" fontId="13" fillId="23" borderId="7" applyNumberFormat="0" applyFont="0" applyAlignment="0" applyProtection="0"/>
    <xf numFmtId="0" fontId="48" fillId="20" borderId="8" applyNumberFormat="0" applyAlignment="0" applyProtection="0"/>
    <xf numFmtId="0" fontId="27" fillId="20" borderId="8" applyNumberFormat="0" applyAlignment="0" applyProtection="0"/>
    <xf numFmtId="0" fontId="28" fillId="0" borderId="0" applyNumberFormat="0" applyFill="0" applyBorder="0" applyAlignment="0" applyProtection="0"/>
    <xf numFmtId="0" fontId="49" fillId="0" borderId="9" applyNumberFormat="0" applyFill="0" applyAlignment="0" applyProtection="0"/>
    <xf numFmtId="0" fontId="29" fillId="0" borderId="9" applyNumberFormat="0" applyFill="0" applyAlignment="0" applyProtection="0"/>
    <xf numFmtId="0" fontId="33" fillId="0" borderId="0" applyNumberFormat="0" applyFill="0" applyBorder="0" applyAlignment="0" applyProtection="0"/>
    <xf numFmtId="0" fontId="30" fillId="0" borderId="0" applyNumberFormat="0" applyFill="0" applyBorder="0" applyAlignment="0" applyProtection="0"/>
    <xf numFmtId="0" fontId="67" fillId="0" borderId="0" applyNumberFormat="0" applyFill="0" applyBorder="0" applyAlignment="0" applyProtection="0"/>
    <xf numFmtId="0" fontId="68" fillId="0" borderId="24" applyNumberFormat="0" applyFill="0" applyAlignment="0" applyProtection="0"/>
    <xf numFmtId="0" fontId="69" fillId="0" borderId="25" applyNumberFormat="0" applyFill="0" applyAlignment="0" applyProtection="0"/>
    <xf numFmtId="0" fontId="70" fillId="0" borderId="26" applyNumberFormat="0" applyFill="0" applyAlignment="0" applyProtection="0"/>
    <xf numFmtId="0" fontId="70" fillId="0" borderId="0" applyNumberFormat="0" applyFill="0" applyBorder="0" applyAlignment="0" applyProtection="0"/>
    <xf numFmtId="0" fontId="71" fillId="27" borderId="0" applyNumberFormat="0" applyBorder="0" applyAlignment="0" applyProtection="0"/>
    <xf numFmtId="0" fontId="72" fillId="28" borderId="0" applyNumberFormat="0" applyBorder="0" applyAlignment="0" applyProtection="0"/>
    <xf numFmtId="0" fontId="73" fillId="29" borderId="0" applyNumberFormat="0" applyBorder="0" applyAlignment="0" applyProtection="0"/>
    <xf numFmtId="0" fontId="74" fillId="30" borderId="27" applyNumberFormat="0" applyAlignment="0" applyProtection="0"/>
    <xf numFmtId="0" fontId="75" fillId="31" borderId="28" applyNumberFormat="0" applyAlignment="0" applyProtection="0"/>
    <xf numFmtId="0" fontId="76" fillId="31" borderId="27" applyNumberFormat="0" applyAlignment="0" applyProtection="0"/>
    <xf numFmtId="0" fontId="77" fillId="0" borderId="29" applyNumberFormat="0" applyFill="0" applyAlignment="0" applyProtection="0"/>
    <xf numFmtId="0" fontId="78" fillId="32" borderId="30" applyNumberFormat="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81" fillId="0" borderId="32" applyNumberFormat="0" applyFill="0" applyAlignment="0" applyProtection="0"/>
    <xf numFmtId="0" fontId="82"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2" fillId="37" borderId="0" applyNumberFormat="0" applyBorder="0" applyAlignment="0" applyProtection="0"/>
    <xf numFmtId="0" fontId="82"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2" fillId="41" borderId="0" applyNumberFormat="0" applyBorder="0" applyAlignment="0" applyProtection="0"/>
    <xf numFmtId="0" fontId="82" fillId="42" borderId="0" applyNumberFormat="0" applyBorder="0" applyAlignment="0" applyProtection="0"/>
    <xf numFmtId="0" fontId="8" fillId="43" borderId="0" applyNumberFormat="0" applyBorder="0" applyAlignment="0" applyProtection="0"/>
    <xf numFmtId="0" fontId="8"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 fillId="47" borderId="0" applyNumberFormat="0" applyBorder="0" applyAlignment="0" applyProtection="0"/>
    <xf numFmtId="0" fontId="8" fillId="48" borderId="0" applyNumberFormat="0" applyBorder="0" applyAlignment="0" applyProtection="0"/>
    <xf numFmtId="0" fontId="82" fillId="49" borderId="0" applyNumberFormat="0" applyBorder="0" applyAlignment="0" applyProtection="0"/>
    <xf numFmtId="0" fontId="82" fillId="50" borderId="0" applyNumberFormat="0" applyBorder="0" applyAlignment="0" applyProtection="0"/>
    <xf numFmtId="0" fontId="8" fillId="51" borderId="0" applyNumberFormat="0" applyBorder="0" applyAlignment="0" applyProtection="0"/>
    <xf numFmtId="0" fontId="8" fillId="52" borderId="0" applyNumberFormat="0" applyBorder="0" applyAlignment="0" applyProtection="0"/>
    <xf numFmtId="0" fontId="82" fillId="53" borderId="0" applyNumberFormat="0" applyBorder="0" applyAlignment="0" applyProtection="0"/>
    <xf numFmtId="0" fontId="82" fillId="54" borderId="0" applyNumberFormat="0" applyBorder="0" applyAlignment="0" applyProtection="0"/>
    <xf numFmtId="0" fontId="8" fillId="55" borderId="0" applyNumberFormat="0" applyBorder="0" applyAlignment="0" applyProtection="0"/>
    <xf numFmtId="0" fontId="8" fillId="56" borderId="0" applyNumberFormat="0" applyBorder="0" applyAlignment="0" applyProtection="0"/>
    <xf numFmtId="0" fontId="82" fillId="57" borderId="0" applyNumberFormat="0" applyBorder="0" applyAlignment="0" applyProtection="0"/>
    <xf numFmtId="0" fontId="8" fillId="0" borderId="0"/>
    <xf numFmtId="43" fontId="8"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90" fillId="0" borderId="0"/>
    <xf numFmtId="7" fontId="89" fillId="0" borderId="0"/>
    <xf numFmtId="0" fontId="88" fillId="0" borderId="0"/>
    <xf numFmtId="0" fontId="13" fillId="0" borderId="0"/>
    <xf numFmtId="0" fontId="8" fillId="0" borderId="0"/>
    <xf numFmtId="0" fontId="8" fillId="0" borderId="0"/>
    <xf numFmtId="0" fontId="9" fillId="0" borderId="0"/>
    <xf numFmtId="0" fontId="8" fillId="33" borderId="31" applyNumberFormat="0" applyFont="0" applyAlignment="0" applyProtection="0"/>
    <xf numFmtId="9" fontId="9"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9" fillId="23" borderId="7" applyNumberFormat="0" applyFont="0" applyAlignment="0" applyProtection="0"/>
    <xf numFmtId="0" fontId="9" fillId="23" borderId="7" applyNumberFormat="0" applyFont="0" applyAlignment="0" applyProtection="0"/>
    <xf numFmtId="0" fontId="7" fillId="0" borderId="0"/>
    <xf numFmtId="0" fontId="6" fillId="0" borderId="0"/>
    <xf numFmtId="0" fontId="94" fillId="0" borderId="0"/>
    <xf numFmtId="0" fontId="5" fillId="0" borderId="0"/>
    <xf numFmtId="0" fontId="4" fillId="0" borderId="0"/>
    <xf numFmtId="0" fontId="3" fillId="0" borderId="0"/>
    <xf numFmtId="0" fontId="2" fillId="0" borderId="0"/>
    <xf numFmtId="0" fontId="1" fillId="0" borderId="0"/>
  </cellStyleXfs>
  <cellXfs count="307">
    <xf numFmtId="0" fontId="0" fillId="0" borderId="0" xfId="0"/>
    <xf numFmtId="16" fontId="12" fillId="0" borderId="0" xfId="0" applyNumberFormat="1" applyFont="1" applyAlignment="1" applyProtection="1">
      <alignment wrapText="1"/>
    </xf>
    <xf numFmtId="0" fontId="51" fillId="24" borderId="0" xfId="0" applyFont="1" applyFill="1" applyBorder="1"/>
    <xf numFmtId="0" fontId="52" fillId="24" borderId="0" xfId="0" applyFont="1" applyFill="1" applyBorder="1" applyProtection="1"/>
    <xf numFmtId="0" fontId="12" fillId="25" borderId="0" xfId="0" applyFont="1" applyFill="1" applyBorder="1" applyAlignment="1">
      <alignment horizontal="center"/>
    </xf>
    <xf numFmtId="0" fontId="10" fillId="0" borderId="0" xfId="0" applyFont="1" applyFill="1" applyBorder="1" applyAlignment="1" applyProtection="1">
      <alignment vertical="top"/>
    </xf>
    <xf numFmtId="0" fontId="55" fillId="25" borderId="0" xfId="0" applyFont="1" applyFill="1"/>
    <xf numFmtId="0" fontId="60" fillId="0" borderId="0" xfId="0" applyFont="1" applyAlignment="1" applyProtection="1">
      <alignment horizontal="right"/>
    </xf>
    <xf numFmtId="0" fontId="61" fillId="0" borderId="0" xfId="0" applyFont="1"/>
    <xf numFmtId="0" fontId="63" fillId="0" borderId="0" xfId="0" applyFont="1"/>
    <xf numFmtId="0" fontId="56" fillId="0" borderId="0" xfId="0" applyFont="1" applyAlignment="1" applyProtection="1">
      <alignment horizontal="center"/>
    </xf>
    <xf numFmtId="0" fontId="56" fillId="0" borderId="0" xfId="0" applyFont="1" applyAlignment="1" applyProtection="1">
      <alignment horizontal="centerContinuous"/>
    </xf>
    <xf numFmtId="0" fontId="63" fillId="0" borderId="0" xfId="0" applyFont="1" applyAlignment="1" applyProtection="1">
      <alignment horizontal="right"/>
    </xf>
    <xf numFmtId="0" fontId="56" fillId="0" borderId="0" xfId="0" applyFont="1" applyAlignment="1" applyProtection="1">
      <alignment horizontal="left"/>
    </xf>
    <xf numFmtId="0" fontId="63" fillId="0" borderId="0" xfId="0" applyFont="1" applyAlignment="1" applyProtection="1">
      <alignment horizontal="left"/>
    </xf>
    <xf numFmtId="0" fontId="63" fillId="0" borderId="11" xfId="0" applyFont="1" applyBorder="1" applyAlignment="1" applyProtection="1">
      <alignment horizontal="centerContinuous"/>
    </xf>
    <xf numFmtId="0" fontId="56" fillId="0" borderId="13" xfId="0" applyFont="1" applyBorder="1" applyAlignment="1" applyProtection="1">
      <alignment horizontal="center"/>
    </xf>
    <xf numFmtId="0" fontId="56" fillId="0" borderId="18" xfId="0" applyFont="1" applyBorder="1" applyAlignment="1" applyProtection="1">
      <alignment horizontal="center"/>
    </xf>
    <xf numFmtId="0" fontId="56" fillId="0" borderId="10" xfId="0" applyFont="1" applyBorder="1" applyAlignment="1" applyProtection="1">
      <alignment horizontal="center"/>
    </xf>
    <xf numFmtId="0" fontId="56" fillId="0" borderId="0" xfId="0" applyFont="1" applyBorder="1" applyAlignment="1" applyProtection="1">
      <alignment horizontal="center"/>
    </xf>
    <xf numFmtId="0" fontId="56" fillId="0" borderId="12" xfId="0" applyFont="1" applyBorder="1" applyAlignment="1" applyProtection="1">
      <alignment horizontal="left"/>
    </xf>
    <xf numFmtId="0" fontId="56" fillId="0" borderId="15" xfId="0" applyFont="1" applyBorder="1" applyAlignment="1" applyProtection="1">
      <alignment horizontal="center" vertical="center" wrapText="1"/>
    </xf>
    <xf numFmtId="0" fontId="56" fillId="0" borderId="18" xfId="0" applyFont="1" applyBorder="1" applyAlignment="1">
      <alignment horizontal="center" wrapText="1"/>
    </xf>
    <xf numFmtId="37" fontId="64" fillId="0" borderId="21" xfId="0" applyNumberFormat="1" applyFont="1" applyBorder="1" applyAlignment="1" applyProtection="1">
      <alignment horizontal="center" wrapText="1"/>
    </xf>
    <xf numFmtId="0" fontId="56" fillId="0" borderId="0" xfId="0" applyFont="1" applyBorder="1" applyAlignment="1" applyProtection="1">
      <alignment horizontal="center" vertical="center" wrapText="1"/>
    </xf>
    <xf numFmtId="0" fontId="63" fillId="0" borderId="0" xfId="0" applyFont="1" applyAlignment="1" applyProtection="1">
      <alignment horizontal="centerContinuous"/>
    </xf>
    <xf numFmtId="0" fontId="56" fillId="0" borderId="23" xfId="0" applyFont="1" applyBorder="1" applyAlignment="1">
      <alignment horizontal="center"/>
    </xf>
    <xf numFmtId="0" fontId="56" fillId="0" borderId="22" xfId="0" applyFont="1" applyBorder="1" applyAlignment="1" applyProtection="1">
      <alignment horizontal="left"/>
    </xf>
    <xf numFmtId="5" fontId="63" fillId="26" borderId="14" xfId="0" applyNumberFormat="1" applyFont="1" applyFill="1" applyBorder="1" applyAlignment="1" applyProtection="1">
      <alignment horizontal="right"/>
    </xf>
    <xf numFmtId="1" fontId="63" fillId="0" borderId="17" xfId="55" applyNumberFormat="1" applyFont="1" applyBorder="1" applyAlignment="1" applyProtection="1">
      <alignment horizontal="center"/>
    </xf>
    <xf numFmtId="164" fontId="63" fillId="0" borderId="0" xfId="94" applyNumberFormat="1" applyFont="1" applyBorder="1" applyAlignment="1" applyProtection="1">
      <alignment horizontal="right"/>
    </xf>
    <xf numFmtId="0" fontId="56" fillId="0" borderId="10" xfId="0" applyFont="1" applyBorder="1" applyAlignment="1" applyProtection="1">
      <alignment horizontal="left"/>
    </xf>
    <xf numFmtId="12" fontId="63" fillId="0" borderId="18" xfId="55" applyNumberFormat="1" applyFont="1" applyBorder="1" applyAlignment="1" applyProtection="1">
      <alignment horizontal="center"/>
    </xf>
    <xf numFmtId="164" fontId="63" fillId="0" borderId="15" xfId="94" applyNumberFormat="1" applyFont="1" applyBorder="1" applyAlignment="1" applyProtection="1">
      <alignment horizontal="right"/>
    </xf>
    <xf numFmtId="164" fontId="63" fillId="0" borderId="0" xfId="0" applyNumberFormat="1" applyFont="1" applyBorder="1" applyAlignment="1" applyProtection="1">
      <alignment horizontal="right"/>
    </xf>
    <xf numFmtId="5" fontId="56" fillId="0" borderId="20" xfId="94" applyNumberFormat="1" applyFont="1" applyBorder="1" applyAlignment="1" applyProtection="1">
      <alignment horizontal="right"/>
    </xf>
    <xf numFmtId="164" fontId="56" fillId="0" borderId="19" xfId="94" applyNumberFormat="1" applyFont="1" applyBorder="1" applyAlignment="1" applyProtection="1">
      <alignment horizontal="right"/>
    </xf>
    <xf numFmtId="164" fontId="56" fillId="0" borderId="16" xfId="94" applyNumberFormat="1" applyFont="1" applyBorder="1" applyAlignment="1" applyProtection="1">
      <alignment horizontal="right"/>
    </xf>
    <xf numFmtId="164" fontId="56" fillId="0" borderId="0" xfId="94" applyNumberFormat="1" applyFont="1" applyBorder="1" applyAlignment="1" applyProtection="1">
      <alignment horizontal="right"/>
    </xf>
    <xf numFmtId="0" fontId="63" fillId="0" borderId="0" xfId="0" quotePrefix="1" applyFont="1" applyBorder="1" applyAlignment="1" applyProtection="1"/>
    <xf numFmtId="0" fontId="63" fillId="0" borderId="0" xfId="0" quotePrefix="1" applyFont="1" applyBorder="1" applyAlignment="1" applyProtection="1">
      <alignment horizontal="left"/>
    </xf>
    <xf numFmtId="0" fontId="65" fillId="0" borderId="0" xfId="0" applyFont="1" applyAlignment="1" applyProtection="1">
      <alignment horizontal="left"/>
    </xf>
    <xf numFmtId="0" fontId="56" fillId="0" borderId="0" xfId="0" applyFont="1" applyBorder="1" applyAlignment="1">
      <alignment horizontal="center" wrapText="1"/>
    </xf>
    <xf numFmtId="0" fontId="56" fillId="0" borderId="0" xfId="0" applyFont="1" applyBorder="1"/>
    <xf numFmtId="0" fontId="56" fillId="0" borderId="0" xfId="0" applyFont="1"/>
    <xf numFmtId="0" fontId="56" fillId="0" borderId="0" xfId="0" applyFont="1" applyBorder="1" applyAlignment="1" applyProtection="1">
      <alignment horizontal="left"/>
    </xf>
    <xf numFmtId="0" fontId="56" fillId="0" borderId="0" xfId="0" quotePrefix="1" applyFont="1" applyBorder="1" applyAlignment="1" applyProtection="1"/>
    <xf numFmtId="166" fontId="9" fillId="24" borderId="0" xfId="97" applyNumberFormat="1" applyFont="1" applyFill="1" applyBorder="1" applyAlignment="1">
      <alignment horizontal="center"/>
    </xf>
    <xf numFmtId="165" fontId="9" fillId="24" borderId="0" xfId="59" applyNumberFormat="1" applyFont="1" applyFill="1" applyBorder="1" applyAlignment="1">
      <alignment horizontal="center"/>
    </xf>
    <xf numFmtId="165" fontId="9" fillId="0" borderId="0" xfId="266" applyNumberFormat="1"/>
    <xf numFmtId="0" fontId="9" fillId="0" borderId="0" xfId="266"/>
    <xf numFmtId="43" fontId="9" fillId="0" borderId="0" xfId="266" applyNumberFormat="1"/>
    <xf numFmtId="166" fontId="9" fillId="0" borderId="0" xfId="266" applyNumberFormat="1"/>
    <xf numFmtId="0" fontId="84" fillId="0" borderId="0" xfId="266" applyFont="1"/>
    <xf numFmtId="43" fontId="9" fillId="0" borderId="0" xfId="255" applyFont="1"/>
    <xf numFmtId="165" fontId="9" fillId="0" borderId="0" xfId="55" applyNumberFormat="1" applyFont="1"/>
    <xf numFmtId="165" fontId="91" fillId="0" borderId="0" xfId="72" applyNumberFormat="1" applyFont="1" applyBorder="1" applyAlignment="1"/>
    <xf numFmtId="0" fontId="91" fillId="0" borderId="0" xfId="0" applyFont="1" applyBorder="1" applyAlignment="1" applyProtection="1">
      <alignment horizontal="left"/>
    </xf>
    <xf numFmtId="9" fontId="9" fillId="0" borderId="0" xfId="268" applyFont="1"/>
    <xf numFmtId="0" fontId="91" fillId="0" borderId="0" xfId="0" applyFont="1"/>
    <xf numFmtId="0" fontId="0" fillId="0" borderId="0" xfId="0" applyFill="1"/>
    <xf numFmtId="3" fontId="85" fillId="0" borderId="0" xfId="259" applyNumberFormat="1" applyFont="1" applyBorder="1" applyAlignment="1">
      <alignment horizontal="right"/>
    </xf>
    <xf numFmtId="43" fontId="9" fillId="0" borderId="0" xfId="255" applyFont="1" applyBorder="1"/>
    <xf numFmtId="43" fontId="9" fillId="0" borderId="0" xfId="266" applyNumberFormat="1" applyBorder="1"/>
    <xf numFmtId="3" fontId="85" fillId="0" borderId="37" xfId="255" applyNumberFormat="1" applyFont="1" applyFill="1" applyBorder="1" applyAlignment="1">
      <alignment horizontal="right"/>
    </xf>
    <xf numFmtId="3" fontId="85" fillId="0" borderId="37" xfId="255" applyNumberFormat="1" applyFont="1" applyBorder="1" applyAlignment="1">
      <alignment horizontal="right"/>
    </xf>
    <xf numFmtId="0" fontId="0" fillId="0" borderId="0" xfId="0"/>
    <xf numFmtId="0" fontId="10" fillId="0" borderId="0" xfId="0" applyFont="1" applyAlignment="1" applyProtection="1">
      <alignment horizontal="left"/>
    </xf>
    <xf numFmtId="0" fontId="10" fillId="0" borderId="0" xfId="0" applyFont="1" applyAlignment="1" applyProtection="1">
      <alignment horizontal="right"/>
    </xf>
    <xf numFmtId="166" fontId="0" fillId="0" borderId="0" xfId="0" applyNumberFormat="1" applyBorder="1"/>
    <xf numFmtId="0" fontId="0" fillId="0" borderId="0" xfId="0" applyBorder="1"/>
    <xf numFmtId="0" fontId="10" fillId="0" borderId="0" xfId="0" applyFont="1" applyBorder="1"/>
    <xf numFmtId="166" fontId="12" fillId="0" borderId="0" xfId="0" applyNumberFormat="1" applyFont="1" applyBorder="1"/>
    <xf numFmtId="0" fontId="54" fillId="0" borderId="0" xfId="253" applyFont="1" applyBorder="1" applyAlignment="1">
      <alignment horizontal="right"/>
    </xf>
    <xf numFmtId="0" fontId="54" fillId="0" borderId="0" xfId="253" applyFont="1" applyFill="1" applyBorder="1" applyAlignment="1">
      <alignment horizontal="right"/>
    </xf>
    <xf numFmtId="0" fontId="10" fillId="0" borderId="0" xfId="0" applyFont="1"/>
    <xf numFmtId="0" fontId="12" fillId="0" borderId="0" xfId="0" applyFont="1" applyBorder="1" applyAlignment="1">
      <alignment horizontal="center"/>
    </xf>
    <xf numFmtId="5" fontId="9" fillId="0" borderId="0" xfId="97" applyNumberFormat="1" applyFont="1" applyBorder="1" applyAlignment="1">
      <alignment horizontal="center"/>
    </xf>
    <xf numFmtId="166" fontId="9" fillId="0" borderId="0" xfId="97" applyNumberFormat="1" applyFont="1" applyBorder="1" applyAlignment="1">
      <alignment horizontal="center"/>
    </xf>
    <xf numFmtId="0" fontId="10" fillId="0" borderId="0" xfId="0" applyFont="1" applyBorder="1" applyAlignment="1">
      <alignment horizontal="center"/>
    </xf>
    <xf numFmtId="165" fontId="85" fillId="0" borderId="33" xfId="255" applyNumberFormat="1" applyFont="1" applyBorder="1" applyAlignment="1">
      <alignment horizontal="center" wrapText="1"/>
    </xf>
    <xf numFmtId="0" fontId="12" fillId="0" borderId="0" xfId="0" applyFont="1" applyBorder="1" applyAlignment="1">
      <alignment horizontal="center" wrapText="1"/>
    </xf>
    <xf numFmtId="165" fontId="9" fillId="0" borderId="0" xfId="59" applyNumberFormat="1" applyFont="1" applyBorder="1" applyAlignment="1">
      <alignment horizontal="center"/>
    </xf>
    <xf numFmtId="165" fontId="9" fillId="0" borderId="0" xfId="59" applyNumberFormat="1" applyFont="1" applyFill="1" applyBorder="1" applyAlignment="1">
      <alignment horizontal="center"/>
    </xf>
    <xf numFmtId="3" fontId="85" fillId="0" borderId="35" xfId="259" applyNumberFormat="1" applyFont="1" applyBorder="1" applyAlignment="1"/>
    <xf numFmtId="3" fontId="85" fillId="0" borderId="36" xfId="259" applyNumberFormat="1" applyFont="1" applyBorder="1" applyAlignment="1">
      <alignment horizontal="right"/>
    </xf>
    <xf numFmtId="3" fontId="85" fillId="0" borderId="36" xfId="255" applyNumberFormat="1" applyFont="1" applyBorder="1" applyAlignment="1">
      <alignment horizontal="right"/>
    </xf>
    <xf numFmtId="3" fontId="85" fillId="0" borderId="36" xfId="255" applyNumberFormat="1" applyFont="1" applyFill="1" applyBorder="1" applyAlignment="1">
      <alignment horizontal="right"/>
    </xf>
    <xf numFmtId="3" fontId="85" fillId="0" borderId="37" xfId="259" applyNumberFormat="1" applyFont="1" applyBorder="1" applyAlignment="1">
      <alignment horizontal="right"/>
    </xf>
    <xf numFmtId="0" fontId="0" fillId="0" borderId="0" xfId="0"/>
    <xf numFmtId="3" fontId="85" fillId="0" borderId="35" xfId="255" applyNumberFormat="1" applyFont="1" applyBorder="1" applyAlignment="1">
      <alignment horizontal="right"/>
    </xf>
    <xf numFmtId="3" fontId="85" fillId="0" borderId="33" xfId="255" applyNumberFormat="1" applyFont="1" applyBorder="1" applyAlignment="1">
      <alignment horizontal="right"/>
    </xf>
    <xf numFmtId="165" fontId="85" fillId="0" borderId="36" xfId="255" applyNumberFormat="1" applyFont="1" applyBorder="1" applyAlignment="1">
      <alignment horizontal="center" wrapText="1"/>
    </xf>
    <xf numFmtId="0" fontId="85" fillId="0" borderId="45" xfId="266" applyFont="1" applyBorder="1"/>
    <xf numFmtId="0" fontId="85" fillId="0" borderId="46" xfId="266" applyFont="1" applyBorder="1"/>
    <xf numFmtId="5" fontId="63" fillId="26" borderId="47" xfId="0" applyNumberFormat="1" applyFont="1" applyFill="1" applyBorder="1" applyAlignment="1" applyProtection="1">
      <alignment horizontal="right"/>
    </xf>
    <xf numFmtId="4" fontId="85" fillId="0" borderId="39" xfId="255" applyNumberFormat="1" applyFont="1" applyBorder="1" applyAlignment="1">
      <alignment horizontal="center"/>
    </xf>
    <xf numFmtId="37" fontId="85" fillId="0" borderId="38" xfId="255" applyNumberFormat="1" applyFont="1" applyBorder="1" applyAlignment="1">
      <alignment horizontal="center"/>
    </xf>
    <xf numFmtId="3" fontId="85" fillId="0" borderId="35" xfId="259" applyNumberFormat="1" applyFont="1" applyBorder="1" applyAlignment="1">
      <alignment horizontal="right"/>
    </xf>
    <xf numFmtId="3" fontId="85" fillId="0" borderId="35" xfId="259" applyNumberFormat="1" applyFont="1" applyFill="1" applyBorder="1" applyAlignment="1">
      <alignment horizontal="right"/>
    </xf>
    <xf numFmtId="3" fontId="85" fillId="0" borderId="44" xfId="259" applyNumberFormat="1" applyFont="1" applyBorder="1" applyAlignment="1">
      <alignment horizontal="right"/>
    </xf>
    <xf numFmtId="3" fontId="85" fillId="0" borderId="44" xfId="259" applyNumberFormat="1" applyFont="1" applyFill="1" applyBorder="1" applyAlignment="1">
      <alignment horizontal="right"/>
    </xf>
    <xf numFmtId="164" fontId="85" fillId="0" borderId="36" xfId="94" applyNumberFormat="1" applyFont="1" applyBorder="1" applyAlignment="1">
      <alignment horizontal="right"/>
    </xf>
    <xf numFmtId="164" fontId="85" fillId="0" borderId="44" xfId="94" applyNumberFormat="1" applyFont="1" applyBorder="1" applyAlignment="1">
      <alignment horizontal="right"/>
    </xf>
    <xf numFmtId="164" fontId="85" fillId="0" borderId="37" xfId="94" applyNumberFormat="1" applyFont="1" applyBorder="1" applyAlignment="1">
      <alignment horizontal="right"/>
    </xf>
    <xf numFmtId="164" fontId="85" fillId="0" borderId="35" xfId="94" applyNumberFormat="1" applyFont="1" applyBorder="1" applyAlignment="1">
      <alignment horizontal="right"/>
    </xf>
    <xf numFmtId="164" fontId="87" fillId="0" borderId="42" xfId="94" applyNumberFormat="1" applyFont="1" applyBorder="1" applyAlignment="1">
      <alignment horizontal="right"/>
    </xf>
    <xf numFmtId="164" fontId="87" fillId="0" borderId="48" xfId="94" applyNumberFormat="1" applyFont="1" applyBorder="1" applyAlignment="1">
      <alignment horizontal="right"/>
    </xf>
    <xf numFmtId="0" fontId="87" fillId="0" borderId="49" xfId="266" applyFont="1" applyBorder="1" applyAlignment="1">
      <alignment wrapText="1"/>
    </xf>
    <xf numFmtId="0" fontId="85" fillId="0" borderId="52" xfId="266" applyFont="1" applyBorder="1" applyAlignment="1">
      <alignment horizontal="center" wrapText="1"/>
    </xf>
    <xf numFmtId="165" fontId="85" fillId="0" borderId="53" xfId="255" applyNumberFormat="1" applyFont="1" applyBorder="1" applyAlignment="1">
      <alignment horizontal="center" wrapText="1"/>
    </xf>
    <xf numFmtId="0" fontId="85" fillId="0" borderId="54" xfId="266" applyFont="1" applyBorder="1"/>
    <xf numFmtId="164" fontId="85" fillId="0" borderId="53" xfId="94" applyNumberFormat="1" applyFont="1" applyBorder="1" applyAlignment="1">
      <alignment horizontal="right"/>
    </xf>
    <xf numFmtId="3" fontId="85" fillId="0" borderId="53" xfId="259" applyNumberFormat="1" applyFont="1" applyBorder="1" applyAlignment="1">
      <alignment horizontal="right"/>
    </xf>
    <xf numFmtId="0" fontId="85" fillId="0" borderId="54" xfId="266" applyFont="1" applyFill="1" applyBorder="1"/>
    <xf numFmtId="3" fontId="85" fillId="0" borderId="53" xfId="259" applyNumberFormat="1" applyFont="1" applyFill="1" applyBorder="1" applyAlignment="1">
      <alignment horizontal="right"/>
    </xf>
    <xf numFmtId="0" fontId="85" fillId="0" borderId="55" xfId="266" applyFont="1" applyBorder="1"/>
    <xf numFmtId="165" fontId="85" fillId="0" borderId="56" xfId="255" applyNumberFormat="1" applyFont="1" applyBorder="1" applyAlignment="1">
      <alignment horizontal="center"/>
    </xf>
    <xf numFmtId="0" fontId="87" fillId="0" borderId="57" xfId="266" applyFont="1" applyBorder="1"/>
    <xf numFmtId="164" fontId="87" fillId="0" borderId="42" xfId="259" applyNumberFormat="1" applyFont="1" applyBorder="1" applyAlignment="1">
      <alignment horizontal="right"/>
    </xf>
    <xf numFmtId="164" fontId="87" fillId="0" borderId="48" xfId="259" applyNumberFormat="1" applyFont="1" applyBorder="1" applyAlignment="1">
      <alignment horizontal="right"/>
    </xf>
    <xf numFmtId="164" fontId="87" fillId="0" borderId="58" xfId="94" applyNumberFormat="1" applyFont="1" applyBorder="1" applyAlignment="1">
      <alignment horizontal="right"/>
    </xf>
    <xf numFmtId="165" fontId="85" fillId="0" borderId="34" xfId="255" quotePrefix="1" applyNumberFormat="1" applyFont="1" applyBorder="1" applyAlignment="1">
      <alignment horizontal="center" wrapText="1"/>
    </xf>
    <xf numFmtId="1" fontId="96" fillId="0" borderId="17" xfId="55" applyNumberFormat="1" applyFont="1" applyBorder="1" applyAlignment="1" applyProtection="1">
      <alignment horizontal="center"/>
    </xf>
    <xf numFmtId="164" fontId="96" fillId="0" borderId="15" xfId="94" applyNumberFormat="1" applyFont="1" applyBorder="1" applyAlignment="1" applyProtection="1">
      <alignment horizontal="right"/>
    </xf>
    <xf numFmtId="12" fontId="96" fillId="0" borderId="18" xfId="55" applyNumberFormat="1" applyFont="1" applyBorder="1" applyAlignment="1" applyProtection="1">
      <alignment horizontal="center"/>
    </xf>
    <xf numFmtId="5" fontId="97" fillId="0" borderId="20" xfId="94" applyNumberFormat="1" applyFont="1" applyBorder="1" applyAlignment="1" applyProtection="1">
      <alignment horizontal="right"/>
    </xf>
    <xf numFmtId="164" fontId="97" fillId="0" borderId="19" xfId="94" applyNumberFormat="1" applyFont="1" applyBorder="1" applyAlignment="1" applyProtection="1">
      <alignment horizontal="right"/>
    </xf>
    <xf numFmtId="164" fontId="97" fillId="0" borderId="16" xfId="94" applyNumberFormat="1" applyFont="1" applyBorder="1" applyAlignment="1" applyProtection="1">
      <alignment horizontal="right"/>
    </xf>
    <xf numFmtId="0" fontId="60" fillId="0" borderId="0" xfId="0" applyFont="1" applyAlignment="1" applyProtection="1">
      <alignment horizontal="right"/>
      <protection locked="0"/>
    </xf>
    <xf numFmtId="0" fontId="61" fillId="0" borderId="0" xfId="0" applyFont="1" applyProtection="1">
      <protection locked="0"/>
    </xf>
    <xf numFmtId="0" fontId="0" fillId="0" borderId="0" xfId="0" applyProtection="1">
      <protection locked="0"/>
    </xf>
    <xf numFmtId="0" fontId="10" fillId="0" borderId="0" xfId="0" applyFont="1" applyAlignment="1" applyProtection="1">
      <alignment horizontal="right"/>
      <protection locked="0"/>
    </xf>
    <xf numFmtId="0" fontId="96" fillId="0" borderId="0" xfId="0" applyFont="1" applyProtection="1">
      <protection locked="0"/>
    </xf>
    <xf numFmtId="0" fontId="97" fillId="0" borderId="0" xfId="0" applyFont="1" applyAlignment="1" applyProtection="1">
      <alignment horizontal="center"/>
      <protection locked="0"/>
    </xf>
    <xf numFmtId="0" fontId="96" fillId="0" borderId="0" xfId="0" applyFont="1" applyAlignment="1" applyProtection="1">
      <alignment horizontal="right"/>
      <protection locked="0"/>
    </xf>
    <xf numFmtId="0" fontId="96" fillId="0" borderId="0" xfId="0" applyFont="1" applyAlignment="1" applyProtection="1">
      <alignment horizontal="left"/>
      <protection locked="0"/>
    </xf>
    <xf numFmtId="0" fontId="10" fillId="0" borderId="0" xfId="0" applyFont="1" applyAlignment="1" applyProtection="1">
      <alignment horizontal="left"/>
      <protection locked="0"/>
    </xf>
    <xf numFmtId="0" fontId="97" fillId="0" borderId="0" xfId="0" applyFont="1" applyBorder="1" applyAlignment="1" applyProtection="1">
      <alignment horizontal="center"/>
      <protection locked="0"/>
    </xf>
    <xf numFmtId="0" fontId="97" fillId="0" borderId="0" xfId="0" applyFont="1" applyBorder="1" applyAlignment="1" applyProtection="1">
      <alignment horizontal="center" vertical="center" wrapText="1"/>
      <protection locked="0"/>
    </xf>
    <xf numFmtId="0" fontId="97" fillId="0" borderId="23" xfId="0" applyFont="1" applyBorder="1" applyAlignment="1" applyProtection="1">
      <alignment horizontal="center"/>
      <protection locked="0"/>
    </xf>
    <xf numFmtId="5" fontId="96" fillId="26" borderId="14" xfId="0" applyNumberFormat="1" applyFont="1" applyFill="1" applyBorder="1" applyAlignment="1" applyProtection="1">
      <alignment horizontal="right"/>
      <protection locked="0"/>
    </xf>
    <xf numFmtId="164" fontId="96" fillId="0" borderId="0" xfId="94" applyNumberFormat="1" applyFont="1" applyBorder="1" applyAlignment="1" applyProtection="1">
      <alignment horizontal="right"/>
      <protection locked="0"/>
    </xf>
    <xf numFmtId="5" fontId="96" fillId="26" borderId="13" xfId="0" applyNumberFormat="1" applyFont="1" applyFill="1" applyBorder="1" applyAlignment="1" applyProtection="1">
      <alignment horizontal="right"/>
      <protection locked="0"/>
    </xf>
    <xf numFmtId="164" fontId="96" fillId="0" borderId="0" xfId="0" applyNumberFormat="1" applyFont="1" applyBorder="1" applyAlignment="1" applyProtection="1">
      <alignment horizontal="right"/>
      <protection locked="0"/>
    </xf>
    <xf numFmtId="164" fontId="97" fillId="0" borderId="0" xfId="94" applyNumberFormat="1" applyFont="1" applyBorder="1" applyAlignment="1" applyProtection="1">
      <alignment horizontal="right"/>
      <protection locked="0"/>
    </xf>
    <xf numFmtId="16" fontId="12" fillId="0" borderId="0" xfId="0" applyNumberFormat="1" applyFont="1" applyAlignment="1" applyProtection="1">
      <alignment wrapText="1"/>
      <protection locked="0"/>
    </xf>
    <xf numFmtId="16" fontId="97" fillId="0" borderId="0" xfId="0" applyNumberFormat="1" applyFont="1" applyAlignment="1" applyProtection="1">
      <alignment wrapText="1"/>
      <protection locked="0"/>
    </xf>
    <xf numFmtId="0" fontId="10" fillId="0" borderId="0" xfId="0" applyFont="1" applyFill="1" applyBorder="1" applyAlignment="1" applyProtection="1">
      <alignment vertical="top"/>
      <protection locked="0"/>
    </xf>
    <xf numFmtId="0" fontId="96" fillId="0" borderId="0" xfId="0" applyFont="1" applyFill="1" applyBorder="1" applyAlignment="1" applyProtection="1">
      <alignment vertical="top"/>
      <protection locked="0"/>
    </xf>
    <xf numFmtId="0" fontId="100" fillId="0" borderId="0" xfId="0" applyFont="1" applyProtection="1">
      <protection locked="0"/>
    </xf>
    <xf numFmtId="0" fontId="12" fillId="0" borderId="0" xfId="0" applyFont="1" applyBorder="1" applyAlignment="1" applyProtection="1">
      <alignment horizontal="center" wrapText="1"/>
      <protection locked="0"/>
    </xf>
    <xf numFmtId="0" fontId="10" fillId="0" borderId="0" xfId="0" applyFont="1" applyBorder="1" applyProtection="1">
      <protection locked="0"/>
    </xf>
    <xf numFmtId="0" fontId="10" fillId="0" borderId="0" xfId="0" applyFont="1" applyProtection="1">
      <protection locked="0"/>
    </xf>
    <xf numFmtId="0" fontId="55" fillId="25" borderId="0" xfId="0" applyFont="1" applyFill="1" applyProtection="1">
      <protection locked="0"/>
    </xf>
    <xf numFmtId="0" fontId="12" fillId="25" borderId="0" xfId="0" applyFont="1" applyFill="1" applyBorder="1" applyAlignment="1" applyProtection="1">
      <alignment horizontal="center"/>
      <protection locked="0"/>
    </xf>
    <xf numFmtId="0" fontId="10" fillId="0" borderId="0" xfId="0" applyFont="1" applyBorder="1" applyAlignment="1" applyProtection="1">
      <alignment horizontal="center"/>
      <protection locked="0"/>
    </xf>
    <xf numFmtId="0" fontId="51" fillId="24" borderId="0" xfId="0" applyFont="1" applyFill="1" applyBorder="1" applyProtection="1">
      <protection locked="0"/>
    </xf>
    <xf numFmtId="166" fontId="9" fillId="24" borderId="0" xfId="97" applyNumberFormat="1" applyFont="1" applyFill="1" applyBorder="1" applyAlignment="1" applyProtection="1">
      <alignment horizontal="center"/>
      <protection locked="0"/>
    </xf>
    <xf numFmtId="166" fontId="9" fillId="0" borderId="0" xfId="97" applyNumberFormat="1" applyFont="1" applyBorder="1" applyAlignment="1" applyProtection="1">
      <alignment horizontal="center"/>
      <protection locked="0"/>
    </xf>
    <xf numFmtId="165" fontId="9" fillId="24" borderId="0" xfId="59" applyNumberFormat="1" applyFont="1" applyFill="1" applyBorder="1" applyAlignment="1" applyProtection="1">
      <alignment horizontal="center"/>
      <protection locked="0"/>
    </xf>
    <xf numFmtId="165" fontId="9" fillId="0" borderId="0" xfId="59" applyNumberFormat="1" applyFont="1" applyBorder="1" applyAlignment="1" applyProtection="1">
      <alignment horizontal="center"/>
      <protection locked="0"/>
    </xf>
    <xf numFmtId="165" fontId="9" fillId="0" borderId="0" xfId="59" applyNumberFormat="1" applyFont="1" applyFill="1" applyBorder="1" applyAlignment="1" applyProtection="1">
      <alignment horizontal="center"/>
      <protection locked="0"/>
    </xf>
    <xf numFmtId="0" fontId="52" fillId="24" borderId="0" xfId="0" applyFont="1" applyFill="1" applyBorder="1" applyProtection="1">
      <protection locked="0"/>
    </xf>
    <xf numFmtId="166" fontId="12" fillId="0" borderId="0" xfId="0" applyNumberFormat="1" applyFont="1" applyBorder="1" applyProtection="1">
      <protection locked="0"/>
    </xf>
    <xf numFmtId="166" fontId="0" fillId="0" borderId="0" xfId="0" applyNumberFormat="1" applyBorder="1" applyProtection="1">
      <protection locked="0"/>
    </xf>
    <xf numFmtId="0" fontId="0" fillId="0" borderId="0" xfId="0" applyBorder="1" applyProtection="1">
      <protection locked="0"/>
    </xf>
    <xf numFmtId="0" fontId="12" fillId="0" borderId="0" xfId="0" applyFont="1" applyBorder="1" applyAlignment="1" applyProtection="1">
      <alignment horizontal="center"/>
      <protection locked="0"/>
    </xf>
    <xf numFmtId="0" fontId="54" fillId="0" borderId="0" xfId="200" applyFont="1" applyBorder="1" applyAlignment="1" applyProtection="1">
      <alignment horizontal="right"/>
      <protection locked="0"/>
    </xf>
    <xf numFmtId="0" fontId="54" fillId="0" borderId="0" xfId="200" applyFont="1" applyFill="1" applyBorder="1" applyAlignment="1" applyProtection="1">
      <alignment horizontal="right"/>
      <protection locked="0"/>
    </xf>
    <xf numFmtId="5" fontId="9" fillId="0" borderId="0" xfId="97" applyNumberFormat="1" applyFont="1" applyBorder="1" applyAlignment="1" applyProtection="1">
      <alignment horizontal="center"/>
      <protection locked="0"/>
    </xf>
    <xf numFmtId="0" fontId="96" fillId="0" borderId="0" xfId="0" applyFont="1" applyFill="1" applyBorder="1" applyAlignment="1" applyProtection="1">
      <alignment horizontal="left" vertical="top" wrapText="1"/>
      <protection locked="0"/>
    </xf>
    <xf numFmtId="37" fontId="86" fillId="0" borderId="0" xfId="266" applyNumberFormat="1" applyFont="1" applyAlignment="1" applyProtection="1">
      <alignment horizontal="center"/>
    </xf>
    <xf numFmtId="0" fontId="96" fillId="0" borderId="0" xfId="0" applyFont="1" applyAlignment="1" applyProtection="1">
      <alignment horizontal="center"/>
      <protection locked="0"/>
    </xf>
    <xf numFmtId="0" fontId="58" fillId="0" borderId="0" xfId="0" applyFont="1" applyAlignment="1" applyProtection="1">
      <alignment horizontal="centerContinuous"/>
    </xf>
    <xf numFmtId="0" fontId="57" fillId="0" borderId="0" xfId="0" applyFont="1" applyAlignment="1">
      <alignment horizontal="centerContinuous"/>
    </xf>
    <xf numFmtId="0" fontId="0" fillId="0" borderId="0" xfId="0" applyAlignment="1">
      <alignment horizontal="centerContinuous"/>
    </xf>
    <xf numFmtId="0" fontId="83" fillId="0" borderId="0" xfId="0" applyFont="1" applyAlignment="1" applyProtection="1">
      <alignment horizontal="centerContinuous"/>
    </xf>
    <xf numFmtId="0" fontId="83" fillId="0" borderId="43" xfId="0" applyFont="1" applyFill="1" applyBorder="1" applyAlignment="1" applyProtection="1">
      <alignment horizontal="centerContinuous"/>
    </xf>
    <xf numFmtId="0" fontId="62" fillId="0" borderId="0" xfId="0" applyNumberFormat="1" applyFont="1" applyAlignment="1" applyProtection="1">
      <alignment horizontal="centerContinuous" wrapText="1"/>
    </xf>
    <xf numFmtId="16" fontId="63" fillId="0" borderId="0" xfId="0" applyNumberFormat="1" applyFont="1" applyAlignment="1" applyProtection="1">
      <alignment horizontal="centerContinuous" vertical="top" wrapText="1"/>
    </xf>
    <xf numFmtId="16" fontId="56" fillId="0" borderId="0" xfId="0" applyNumberFormat="1" applyFont="1" applyAlignment="1" applyProtection="1">
      <alignment horizontal="centerContinuous" wrapText="1"/>
    </xf>
    <xf numFmtId="0" fontId="63" fillId="0" borderId="0" xfId="0" applyFont="1" applyAlignment="1">
      <alignment horizontal="centerContinuous"/>
    </xf>
    <xf numFmtId="0" fontId="63" fillId="0" borderId="0" xfId="0" applyFont="1" applyAlignment="1">
      <alignment horizontal="centerContinuous" wrapText="1"/>
    </xf>
    <xf numFmtId="0" fontId="63" fillId="0" borderId="0" xfId="0" applyFont="1" applyFill="1" applyBorder="1" applyAlignment="1" applyProtection="1">
      <alignment horizontal="centerContinuous" vertical="top"/>
    </xf>
    <xf numFmtId="37" fontId="86" fillId="0" borderId="0" xfId="266" applyNumberFormat="1" applyFont="1" applyAlignment="1" applyProtection="1">
      <alignment horizontal="centerContinuous"/>
    </xf>
    <xf numFmtId="37" fontId="86" fillId="0" borderId="0" xfId="266" applyNumberFormat="1" applyFont="1" applyAlignment="1" applyProtection="1">
      <alignment horizontal="centerContinuous" wrapText="1"/>
    </xf>
    <xf numFmtId="37" fontId="86" fillId="0" borderId="0" xfId="266" applyNumberFormat="1" applyFont="1" applyFill="1" applyAlignment="1" applyProtection="1">
      <alignment horizontal="centerContinuous" wrapText="1"/>
    </xf>
    <xf numFmtId="0" fontId="92" fillId="0" borderId="0" xfId="266" applyFont="1" applyBorder="1" applyAlignment="1">
      <alignment horizontal="centerContinuous"/>
    </xf>
    <xf numFmtId="16" fontId="96" fillId="0" borderId="0" xfId="0" applyNumberFormat="1" applyFont="1" applyAlignment="1" applyProtection="1">
      <alignment horizontal="left" vertical="top" wrapText="1"/>
      <protection locked="0"/>
    </xf>
    <xf numFmtId="0" fontId="58" fillId="0" borderId="0" xfId="0" applyFont="1" applyAlignment="1" applyProtection="1">
      <alignment horizontal="right"/>
      <protection locked="0"/>
    </xf>
    <xf numFmtId="0" fontId="58" fillId="58" borderId="0" xfId="0" applyFont="1" applyFill="1" applyAlignment="1" applyProtection="1">
      <alignment horizontal="right"/>
      <protection locked="0"/>
    </xf>
    <xf numFmtId="0" fontId="59" fillId="26" borderId="0" xfId="0" applyFont="1" applyFill="1" applyBorder="1" applyAlignment="1" applyProtection="1">
      <alignment horizontal="center"/>
      <protection locked="0"/>
    </xf>
    <xf numFmtId="0" fontId="59" fillId="58" borderId="0" xfId="0" applyFont="1" applyFill="1" applyBorder="1" applyAlignment="1" applyProtection="1">
      <alignment horizontal="center"/>
      <protection locked="0"/>
    </xf>
    <xf numFmtId="0" fontId="59" fillId="59" borderId="0" xfId="0" applyFont="1" applyFill="1" applyBorder="1" applyAlignment="1" applyProtection="1">
      <alignment horizontal="center"/>
      <protection locked="0"/>
    </xf>
    <xf numFmtId="0" fontId="58" fillId="0" borderId="0" xfId="0" applyFont="1" applyAlignment="1" applyProtection="1">
      <alignment horizontal="center"/>
    </xf>
    <xf numFmtId="0" fontId="58" fillId="0" borderId="0" xfId="0" applyFont="1" applyAlignment="1" applyProtection="1">
      <alignment horizontal="center"/>
      <protection locked="0"/>
    </xf>
    <xf numFmtId="0" fontId="57" fillId="0" borderId="0" xfId="0" applyFont="1" applyProtection="1">
      <protection locked="0"/>
    </xf>
    <xf numFmtId="0" fontId="57" fillId="0" borderId="0" xfId="0" applyFont="1" applyProtection="1"/>
    <xf numFmtId="0" fontId="95" fillId="0" borderId="0" xfId="0" applyNumberFormat="1" applyFont="1" applyAlignment="1" applyProtection="1">
      <alignment horizontal="left" vertical="center" wrapText="1"/>
    </xf>
    <xf numFmtId="0" fontId="95" fillId="0" borderId="0" xfId="0" applyNumberFormat="1" applyFont="1" applyAlignment="1" applyProtection="1">
      <alignment horizontal="left" wrapText="1"/>
      <protection locked="0"/>
    </xf>
    <xf numFmtId="0" fontId="96" fillId="0" borderId="0" xfId="0" applyFont="1" applyProtection="1"/>
    <xf numFmtId="0" fontId="97" fillId="0" borderId="0" xfId="0" applyFont="1" applyAlignment="1" applyProtection="1">
      <alignment horizontal="center"/>
    </xf>
    <xf numFmtId="0" fontId="97" fillId="0" borderId="0" xfId="0" applyFont="1" applyAlignment="1" applyProtection="1">
      <alignment horizontal="left"/>
    </xf>
    <xf numFmtId="0" fontId="96" fillId="0" borderId="11" xfId="0" applyFont="1" applyBorder="1" applyAlignment="1" applyProtection="1">
      <alignment horizontal="center"/>
    </xf>
    <xf numFmtId="0" fontId="97" fillId="0" borderId="13" xfId="0" applyFont="1" applyBorder="1" applyAlignment="1" applyProtection="1">
      <alignment horizontal="center"/>
    </xf>
    <xf numFmtId="0" fontId="97" fillId="0" borderId="18" xfId="0" applyFont="1" applyBorder="1" applyAlignment="1" applyProtection="1">
      <alignment horizontal="center"/>
    </xf>
    <xf numFmtId="0" fontId="97" fillId="0" borderId="10" xfId="0" applyFont="1" applyBorder="1" applyAlignment="1" applyProtection="1">
      <alignment horizontal="center"/>
    </xf>
    <xf numFmtId="0" fontId="97" fillId="0" borderId="12" xfId="0" applyFont="1" applyBorder="1" applyAlignment="1" applyProtection="1">
      <alignment horizontal="left"/>
    </xf>
    <xf numFmtId="0" fontId="97" fillId="0" borderId="15" xfId="0" applyFont="1" applyBorder="1" applyAlignment="1" applyProtection="1">
      <alignment horizontal="center" vertical="center" wrapText="1"/>
    </xf>
    <xf numFmtId="0" fontId="97" fillId="0" borderId="18" xfId="0" applyFont="1" applyBorder="1" applyAlignment="1" applyProtection="1">
      <alignment horizontal="center" wrapText="1"/>
    </xf>
    <xf numFmtId="37" fontId="98" fillId="0" borderId="21" xfId="0" applyNumberFormat="1" applyFont="1" applyBorder="1" applyAlignment="1" applyProtection="1">
      <alignment horizontal="center" wrapText="1"/>
    </xf>
    <xf numFmtId="0" fontId="97" fillId="0" borderId="22" xfId="0" applyFont="1" applyBorder="1" applyAlignment="1" applyProtection="1">
      <alignment horizontal="left"/>
    </xf>
    <xf numFmtId="0" fontId="97" fillId="0" borderId="10" xfId="0" applyFont="1" applyBorder="1" applyAlignment="1" applyProtection="1">
      <alignment horizontal="left"/>
    </xf>
    <xf numFmtId="0" fontId="96" fillId="0" borderId="0" xfId="0" applyFont="1" applyAlignment="1" applyProtection="1">
      <alignment horizontal="right"/>
    </xf>
    <xf numFmtId="0" fontId="97" fillId="0" borderId="0" xfId="0" quotePrefix="1" applyFont="1" applyBorder="1" applyAlignment="1" applyProtection="1"/>
    <xf numFmtId="0" fontId="96" fillId="0" borderId="0" xfId="0" quotePrefix="1" applyFont="1" applyBorder="1" applyAlignment="1" applyProtection="1"/>
    <xf numFmtId="0" fontId="96" fillId="0" borderId="0" xfId="0" quotePrefix="1" applyFont="1" applyBorder="1" applyAlignment="1" applyProtection="1">
      <alignment horizontal="left"/>
    </xf>
    <xf numFmtId="49" fontId="96" fillId="0" borderId="0" xfId="0" applyNumberFormat="1" applyFont="1" applyAlignment="1" applyProtection="1">
      <alignment vertical="top"/>
    </xf>
    <xf numFmtId="49" fontId="12" fillId="0" borderId="0" xfId="0" applyNumberFormat="1" applyFont="1" applyAlignment="1" applyProtection="1">
      <alignment vertical="top"/>
    </xf>
    <xf numFmtId="16" fontId="96" fillId="0" borderId="0" xfId="0" applyNumberFormat="1" applyFont="1" applyAlignment="1" applyProtection="1">
      <alignment horizontal="left" vertical="top" wrapText="1"/>
    </xf>
    <xf numFmtId="0" fontId="101" fillId="0" borderId="0" xfId="0" applyFont="1" applyAlignment="1" applyProtection="1"/>
    <xf numFmtId="16" fontId="96" fillId="0" borderId="0" xfId="0" applyNumberFormat="1" applyFont="1" applyAlignment="1" applyProtection="1">
      <alignment horizontal="left" vertical="top"/>
    </xf>
    <xf numFmtId="16" fontId="102" fillId="0" borderId="0" xfId="0" applyNumberFormat="1" applyFont="1" applyAlignment="1" applyProtection="1"/>
    <xf numFmtId="16" fontId="12" fillId="0" borderId="0" xfId="0" applyNumberFormat="1" applyFont="1" applyAlignment="1" applyProtection="1"/>
    <xf numFmtId="0" fontId="96" fillId="0" borderId="0" xfId="0" applyFont="1" applyAlignment="1" applyProtection="1">
      <alignment wrapText="1"/>
    </xf>
    <xf numFmtId="0" fontId="96" fillId="0" borderId="0" xfId="0" applyNumberFormat="1" applyFont="1" applyFill="1" applyBorder="1" applyAlignment="1" applyProtection="1">
      <alignment horizontal="left" vertical="top"/>
    </xf>
    <xf numFmtId="0" fontId="96" fillId="0" borderId="0" xfId="0" applyFont="1" applyFill="1" applyBorder="1" applyAlignment="1" applyProtection="1">
      <alignment horizontal="left" vertical="top"/>
    </xf>
    <xf numFmtId="0" fontId="96" fillId="0" borderId="0" xfId="0" applyFont="1" applyFill="1" applyBorder="1" applyAlignment="1" applyProtection="1">
      <alignment horizontal="left" vertical="top" wrapText="1"/>
    </xf>
    <xf numFmtId="0" fontId="96" fillId="0" borderId="0" xfId="0" applyFont="1" applyFill="1" applyBorder="1" applyAlignment="1" applyProtection="1">
      <alignment vertical="top"/>
    </xf>
    <xf numFmtId="0" fontId="99" fillId="0" borderId="0" xfId="0" applyFont="1" applyAlignment="1" applyProtection="1">
      <alignment horizontal="left"/>
    </xf>
    <xf numFmtId="0" fontId="97" fillId="0" borderId="0" xfId="0" applyFont="1" applyBorder="1" applyAlignment="1" applyProtection="1">
      <alignment horizontal="center" wrapText="1"/>
    </xf>
    <xf numFmtId="0" fontId="97" fillId="0" borderId="0" xfId="0" applyFont="1" applyBorder="1" applyProtection="1"/>
    <xf numFmtId="0" fontId="97" fillId="0" borderId="0" xfId="0" applyFont="1" applyProtection="1"/>
    <xf numFmtId="0" fontId="96" fillId="0" borderId="0" xfId="0" applyFont="1" applyBorder="1" applyAlignment="1" applyProtection="1">
      <alignment horizontal="left"/>
    </xf>
    <xf numFmtId="0" fontId="100" fillId="0" borderId="0" xfId="0" applyFont="1" applyProtection="1"/>
    <xf numFmtId="0" fontId="55" fillId="0" borderId="0" xfId="0" applyFont="1" applyBorder="1" applyAlignment="1" applyProtection="1">
      <alignment horizontal="center" wrapText="1"/>
    </xf>
    <xf numFmtId="0" fontId="51" fillId="0" borderId="0" xfId="0" applyFont="1" applyBorder="1" applyProtection="1"/>
    <xf numFmtId="0" fontId="51" fillId="0" borderId="0" xfId="0" applyFont="1" applyProtection="1"/>
    <xf numFmtId="165" fontId="87" fillId="0" borderId="41" xfId="255" applyNumberFormat="1" applyFont="1" applyBorder="1" applyAlignment="1">
      <alignment horizontal="centerContinuous" wrapText="1"/>
    </xf>
    <xf numFmtId="165" fontId="87" fillId="0" borderId="50" xfId="255" applyNumberFormat="1" applyFont="1" applyBorder="1" applyAlignment="1">
      <alignment horizontal="centerContinuous" wrapText="1"/>
    </xf>
    <xf numFmtId="165" fontId="87" fillId="0" borderId="40" xfId="255" applyNumberFormat="1" applyFont="1" applyBorder="1" applyAlignment="1">
      <alignment horizontal="centerContinuous" wrapText="1"/>
    </xf>
    <xf numFmtId="165" fontId="87" fillId="0" borderId="51" xfId="255" applyNumberFormat="1" applyFont="1" applyBorder="1" applyAlignment="1">
      <alignment horizontal="centerContinuous" wrapText="1"/>
    </xf>
    <xf numFmtId="0" fontId="59" fillId="26" borderId="0" xfId="0" applyFont="1" applyFill="1" applyAlignment="1" applyProtection="1">
      <alignment horizontal="center"/>
      <protection locked="0"/>
    </xf>
    <xf numFmtId="0" fontId="59" fillId="58" borderId="0" xfId="0" applyFont="1" applyFill="1" applyAlignment="1" applyProtection="1">
      <alignment horizontal="center"/>
      <protection locked="0"/>
    </xf>
    <xf numFmtId="0" fontId="59" fillId="59" borderId="0" xfId="0" applyFont="1" applyFill="1" applyAlignment="1" applyProtection="1">
      <alignment horizontal="center"/>
      <protection locked="0"/>
    </xf>
    <xf numFmtId="0" fontId="58" fillId="0" borderId="0" xfId="0" applyFont="1" applyAlignment="1">
      <alignment horizontal="center"/>
    </xf>
    <xf numFmtId="0" fontId="57" fillId="0" borderId="0" xfId="0" applyFont="1"/>
    <xf numFmtId="0" fontId="95" fillId="0" borderId="0" xfId="0" applyFont="1" applyAlignment="1">
      <alignment horizontal="left" vertical="center" wrapText="1"/>
    </xf>
    <xf numFmtId="0" fontId="95" fillId="0" borderId="0" xfId="0" applyFont="1" applyAlignment="1" applyProtection="1">
      <alignment horizontal="left" wrapText="1"/>
      <protection locked="0"/>
    </xf>
    <xf numFmtId="0" fontId="96" fillId="0" borderId="0" xfId="0" applyFont="1"/>
    <xf numFmtId="0" fontId="97" fillId="0" borderId="0" xfId="0" applyFont="1" applyAlignment="1">
      <alignment horizontal="center"/>
    </xf>
    <xf numFmtId="0" fontId="97" fillId="0" borderId="0" xfId="0" applyFont="1" applyAlignment="1">
      <alignment horizontal="left"/>
    </xf>
    <xf numFmtId="0" fontId="96" fillId="0" borderId="11" xfId="0" applyFont="1" applyBorder="1" applyAlignment="1">
      <alignment horizontal="center"/>
    </xf>
    <xf numFmtId="0" fontId="97" fillId="0" borderId="13" xfId="0" applyFont="1" applyBorder="1" applyAlignment="1">
      <alignment horizontal="center"/>
    </xf>
    <xf numFmtId="0" fontId="97" fillId="0" borderId="18" xfId="0" applyFont="1" applyBorder="1" applyAlignment="1">
      <alignment horizontal="center"/>
    </xf>
    <xf numFmtId="0" fontId="97" fillId="0" borderId="10" xfId="0" applyFont="1" applyBorder="1" applyAlignment="1">
      <alignment horizontal="center"/>
    </xf>
    <xf numFmtId="0" fontId="97" fillId="0" borderId="12" xfId="0" applyFont="1" applyBorder="1" applyAlignment="1">
      <alignment horizontal="left"/>
    </xf>
    <xf numFmtId="0" fontId="97" fillId="0" borderId="15" xfId="0" applyFont="1" applyBorder="1" applyAlignment="1">
      <alignment horizontal="center" vertical="center" wrapText="1"/>
    </xf>
    <xf numFmtId="0" fontId="97" fillId="0" borderId="18" xfId="0" applyFont="1" applyBorder="1" applyAlignment="1">
      <alignment horizontal="center" wrapText="1"/>
    </xf>
    <xf numFmtId="37" fontId="98" fillId="0" borderId="21" xfId="0" applyNumberFormat="1" applyFont="1" applyBorder="1" applyAlignment="1">
      <alignment horizontal="center" wrapText="1"/>
    </xf>
    <xf numFmtId="0" fontId="97" fillId="0" borderId="0" xfId="0" applyFont="1" applyAlignment="1" applyProtection="1">
      <alignment horizontal="center" vertical="center" wrapText="1"/>
      <protection locked="0"/>
    </xf>
    <xf numFmtId="0" fontId="97" fillId="0" borderId="22" xfId="0" applyFont="1" applyBorder="1" applyAlignment="1">
      <alignment horizontal="left"/>
    </xf>
    <xf numFmtId="0" fontId="97" fillId="0" borderId="10" xfId="0" applyFont="1" applyBorder="1" applyAlignment="1">
      <alignment horizontal="left"/>
    </xf>
    <xf numFmtId="164" fontId="96" fillId="0" borderId="0" xfId="0" applyNumberFormat="1" applyFont="1" applyAlignment="1" applyProtection="1">
      <alignment horizontal="right"/>
      <protection locked="0"/>
    </xf>
    <xf numFmtId="0" fontId="96" fillId="0" borderId="0" xfId="0" applyFont="1" applyAlignment="1">
      <alignment horizontal="right"/>
    </xf>
    <xf numFmtId="0" fontId="97" fillId="0" borderId="0" xfId="0" quotePrefix="1" applyFont="1"/>
    <xf numFmtId="0" fontId="96" fillId="0" borderId="0" xfId="0" quotePrefix="1" applyFont="1"/>
    <xf numFmtId="0" fontId="96" fillId="0" borderId="0" xfId="0" quotePrefix="1" applyFont="1" applyAlignment="1">
      <alignment horizontal="left"/>
    </xf>
    <xf numFmtId="49" fontId="96" fillId="0" borderId="0" xfId="0" applyNumberFormat="1" applyFont="1" applyAlignment="1">
      <alignment vertical="top"/>
    </xf>
    <xf numFmtId="49" fontId="12" fillId="0" borderId="0" xfId="0" applyNumberFormat="1" applyFont="1" applyAlignment="1">
      <alignment vertical="top"/>
    </xf>
    <xf numFmtId="16" fontId="96" fillId="0" borderId="0" xfId="0" applyNumberFormat="1" applyFont="1" applyAlignment="1">
      <alignment horizontal="left" vertical="top" wrapText="1"/>
    </xf>
    <xf numFmtId="0" fontId="101" fillId="0" borderId="0" xfId="0" applyFont="1"/>
    <xf numFmtId="16" fontId="96" fillId="0" borderId="0" xfId="0" applyNumberFormat="1" applyFont="1" applyAlignment="1">
      <alignment horizontal="left" vertical="top"/>
    </xf>
    <xf numFmtId="16" fontId="102" fillId="0" borderId="0" xfId="0" applyNumberFormat="1" applyFont="1"/>
    <xf numFmtId="16" fontId="12" fillId="0" borderId="0" xfId="0" applyNumberFormat="1" applyFont="1"/>
    <xf numFmtId="0" fontId="96" fillId="0" borderId="0" xfId="0" applyFont="1" applyAlignment="1">
      <alignment wrapText="1"/>
    </xf>
    <xf numFmtId="0" fontId="96" fillId="0" borderId="0" xfId="0" applyFont="1" applyAlignment="1">
      <alignment horizontal="left" vertical="top"/>
    </xf>
    <xf numFmtId="0" fontId="96" fillId="0" borderId="0" xfId="0" applyFont="1" applyAlignment="1">
      <alignment horizontal="left" vertical="top" wrapText="1"/>
    </xf>
    <xf numFmtId="0" fontId="96" fillId="0" borderId="0" xfId="0" applyFont="1" applyAlignment="1" applyProtection="1">
      <alignment horizontal="left" vertical="top" wrapText="1"/>
      <protection locked="0"/>
    </xf>
    <xf numFmtId="0" fontId="10" fillId="0" borderId="0" xfId="0" applyFont="1" applyAlignment="1" applyProtection="1">
      <alignment vertical="top"/>
      <protection locked="0"/>
    </xf>
    <xf numFmtId="0" fontId="96" fillId="0" borderId="0" xfId="0" applyFont="1" applyAlignment="1">
      <alignment vertical="top"/>
    </xf>
    <xf numFmtId="0" fontId="96" fillId="0" borderId="0" xfId="0" applyFont="1" applyAlignment="1" applyProtection="1">
      <alignment vertical="top"/>
      <protection locked="0"/>
    </xf>
    <xf numFmtId="0" fontId="99" fillId="0" borderId="0" xfId="0" applyFont="1" applyAlignment="1">
      <alignment horizontal="left"/>
    </xf>
    <xf numFmtId="0" fontId="97" fillId="0" borderId="0" xfId="0" applyFont="1" applyAlignment="1">
      <alignment horizontal="center" wrapText="1"/>
    </xf>
    <xf numFmtId="0" fontId="97" fillId="0" borderId="0" xfId="0" applyFont="1"/>
    <xf numFmtId="0" fontId="96" fillId="0" borderId="0" xfId="0" applyFont="1" applyAlignment="1">
      <alignment horizontal="left"/>
    </xf>
    <xf numFmtId="0" fontId="100" fillId="0" borderId="0" xfId="0" applyFont="1"/>
    <xf numFmtId="0" fontId="55" fillId="0" borderId="0" xfId="0" applyFont="1" applyAlignment="1">
      <alignment horizontal="center" wrapText="1"/>
    </xf>
    <xf numFmtId="0" fontId="51" fillId="0" borderId="0" xfId="0" applyFont="1"/>
    <xf numFmtId="0" fontId="12" fillId="0" borderId="0" xfId="0" applyFont="1" applyAlignment="1" applyProtection="1">
      <alignment horizontal="center" wrapText="1"/>
      <protection locked="0"/>
    </xf>
    <xf numFmtId="0" fontId="12" fillId="25" borderId="0" xfId="0" applyFont="1" applyFill="1" applyAlignment="1" applyProtection="1">
      <alignment horizontal="center"/>
      <protection locked="0"/>
    </xf>
    <xf numFmtId="0" fontId="10" fillId="0" borderId="0" xfId="0" applyFont="1" applyAlignment="1" applyProtection="1">
      <alignment horizontal="center"/>
      <protection locked="0"/>
    </xf>
    <xf numFmtId="0" fontId="51" fillId="24" borderId="0" xfId="0" applyFont="1" applyFill="1" applyProtection="1">
      <protection locked="0"/>
    </xf>
    <xf numFmtId="0" fontId="52" fillId="24" borderId="0" xfId="0" applyFont="1" applyFill="1" applyProtection="1">
      <protection locked="0"/>
    </xf>
    <xf numFmtId="166" fontId="12" fillId="0" borderId="0" xfId="0" applyNumberFormat="1" applyFont="1" applyProtection="1">
      <protection locked="0"/>
    </xf>
    <xf numFmtId="166" fontId="0" fillId="0" borderId="0" xfId="0" applyNumberFormat="1" applyProtection="1">
      <protection locked="0"/>
    </xf>
    <xf numFmtId="0" fontId="12" fillId="0" borderId="0" xfId="0" applyFont="1" applyAlignment="1" applyProtection="1">
      <alignment horizontal="center"/>
      <protection locked="0"/>
    </xf>
    <xf numFmtId="0" fontId="54" fillId="0" borderId="0" xfId="200" applyFont="1" applyAlignment="1" applyProtection="1">
      <alignment horizontal="right"/>
      <protection locked="0"/>
    </xf>
    <xf numFmtId="1" fontId="96" fillId="0" borderId="17" xfId="59" applyNumberFormat="1" applyFont="1" applyBorder="1" applyAlignment="1" applyProtection="1">
      <alignment horizontal="center"/>
    </xf>
    <xf numFmtId="164" fontId="96" fillId="0" borderId="15" xfId="97" applyNumberFormat="1" applyFont="1" applyBorder="1" applyAlignment="1" applyProtection="1">
      <alignment horizontal="right"/>
    </xf>
    <xf numFmtId="164" fontId="96" fillId="0" borderId="0" xfId="97" applyNumberFormat="1" applyFont="1" applyBorder="1" applyAlignment="1" applyProtection="1">
      <alignment horizontal="right"/>
      <protection locked="0"/>
    </xf>
    <xf numFmtId="12" fontId="96" fillId="0" borderId="18" xfId="59" applyNumberFormat="1" applyFont="1" applyBorder="1" applyAlignment="1" applyProtection="1">
      <alignment horizontal="center"/>
    </xf>
    <xf numFmtId="5" fontId="97" fillId="0" borderId="20" xfId="97" applyNumberFormat="1" applyFont="1" applyBorder="1" applyAlignment="1" applyProtection="1">
      <alignment horizontal="right"/>
    </xf>
    <xf numFmtId="164" fontId="97" fillId="0" borderId="19" xfId="97" applyNumberFormat="1" applyFont="1" applyBorder="1" applyAlignment="1" applyProtection="1">
      <alignment horizontal="right"/>
    </xf>
    <xf numFmtId="164" fontId="97" fillId="0" borderId="16" xfId="97" applyNumberFormat="1" applyFont="1" applyBorder="1" applyAlignment="1" applyProtection="1">
      <alignment horizontal="right"/>
    </xf>
    <xf numFmtId="164" fontId="97" fillId="0" borderId="0" xfId="97" applyNumberFormat="1" applyFont="1" applyBorder="1" applyAlignment="1" applyProtection="1">
      <alignment horizontal="right"/>
      <protection locked="0"/>
    </xf>
  </cellXfs>
  <cellStyles count="357">
    <cellStyle name="20% - Accent1" xfId="230" builtinId="30" customBuiltin="1"/>
    <cellStyle name="20% - Accent1 2" xfId="1"/>
    <cellStyle name="20% - Accent1 2 2" xfId="2"/>
    <cellStyle name="20% - Accent2" xfId="234" builtinId="34" customBuiltin="1"/>
    <cellStyle name="20% - Accent2 2" xfId="3"/>
    <cellStyle name="20% - Accent2 2 2" xfId="4"/>
    <cellStyle name="20% - Accent3" xfId="238" builtinId="38" customBuiltin="1"/>
    <cellStyle name="20% - Accent3 2" xfId="5"/>
    <cellStyle name="20% - Accent3 2 2" xfId="6"/>
    <cellStyle name="20% - Accent4" xfId="242" builtinId="42" customBuiltin="1"/>
    <cellStyle name="20% - Accent4 2" xfId="7"/>
    <cellStyle name="20% - Accent4 2 2" xfId="8"/>
    <cellStyle name="20% - Accent5" xfId="246" builtinId="46" customBuiltin="1"/>
    <cellStyle name="20% - Accent5 2" xfId="9"/>
    <cellStyle name="20% - Accent5 2 2" xfId="10"/>
    <cellStyle name="20% - Accent6" xfId="250" builtinId="50" customBuiltin="1"/>
    <cellStyle name="20% - Accent6 2" xfId="11"/>
    <cellStyle name="20% - Accent6 2 2" xfId="12"/>
    <cellStyle name="40% - Accent1" xfId="231" builtinId="31" customBuiltin="1"/>
    <cellStyle name="40% - Accent1 2" xfId="13"/>
    <cellStyle name="40% - Accent1 2 2" xfId="14"/>
    <cellStyle name="40% - Accent2" xfId="235" builtinId="35" customBuiltin="1"/>
    <cellStyle name="40% - Accent2 2" xfId="15"/>
    <cellStyle name="40% - Accent2 2 2" xfId="16"/>
    <cellStyle name="40% - Accent3" xfId="239" builtinId="39" customBuiltin="1"/>
    <cellStyle name="40% - Accent3 2" xfId="17"/>
    <cellStyle name="40% - Accent3 2 2" xfId="18"/>
    <cellStyle name="40% - Accent4" xfId="243" builtinId="43" customBuiltin="1"/>
    <cellStyle name="40% - Accent4 2" xfId="19"/>
    <cellStyle name="40% - Accent4 2 2" xfId="20"/>
    <cellStyle name="40% - Accent5" xfId="247" builtinId="47" customBuiltin="1"/>
    <cellStyle name="40% - Accent5 2" xfId="21"/>
    <cellStyle name="40% - Accent5 2 2" xfId="22"/>
    <cellStyle name="40% - Accent6" xfId="251" builtinId="51" customBuiltin="1"/>
    <cellStyle name="40% - Accent6 2" xfId="23"/>
    <cellStyle name="40% - Accent6 2 2" xfId="24"/>
    <cellStyle name="60% - Accent1" xfId="232" builtinId="32" customBuiltin="1"/>
    <cellStyle name="60% - Accent1 2" xfId="25"/>
    <cellStyle name="60% - Accent1 2 2" xfId="26"/>
    <cellStyle name="60% - Accent2" xfId="236" builtinId="36" customBuiltin="1"/>
    <cellStyle name="60% - Accent2 2" xfId="27"/>
    <cellStyle name="60% - Accent2 2 2" xfId="28"/>
    <cellStyle name="60% - Accent3" xfId="240" builtinId="40" customBuiltin="1"/>
    <cellStyle name="60% - Accent3 2" xfId="29"/>
    <cellStyle name="60% - Accent3 2 2" xfId="30"/>
    <cellStyle name="60% - Accent4" xfId="244" builtinId="44" customBuiltin="1"/>
    <cellStyle name="60% - Accent4 2" xfId="31"/>
    <cellStyle name="60% - Accent4 2 2" xfId="32"/>
    <cellStyle name="60% - Accent5" xfId="248" builtinId="48" customBuiltin="1"/>
    <cellStyle name="60% - Accent5 2" xfId="33"/>
    <cellStyle name="60% - Accent5 2 2" xfId="34"/>
    <cellStyle name="60% - Accent6" xfId="252" builtinId="52" customBuiltin="1"/>
    <cellStyle name="60% - Accent6 2" xfId="35"/>
    <cellStyle name="60% - Accent6 2 2" xfId="36"/>
    <cellStyle name="Accent1" xfId="229" builtinId="29" customBuiltin="1"/>
    <cellStyle name="Accent1 2" xfId="37"/>
    <cellStyle name="Accent1 2 2" xfId="38"/>
    <cellStyle name="Accent2" xfId="233" builtinId="33" customBuiltin="1"/>
    <cellStyle name="Accent2 2" xfId="39"/>
    <cellStyle name="Accent2 2 2" xfId="40"/>
    <cellStyle name="Accent3" xfId="237" builtinId="37" customBuiltin="1"/>
    <cellStyle name="Accent3 2" xfId="41"/>
    <cellStyle name="Accent3 2 2" xfId="42"/>
    <cellStyle name="Accent4" xfId="241" builtinId="41" customBuiltin="1"/>
    <cellStyle name="Accent4 2" xfId="43"/>
    <cellStyle name="Accent4 2 2" xfId="44"/>
    <cellStyle name="Accent5" xfId="245" builtinId="45" customBuiltin="1"/>
    <cellStyle name="Accent5 2" xfId="45"/>
    <cellStyle name="Accent5 2 2" xfId="46"/>
    <cellStyle name="Accent6" xfId="249" builtinId="49" customBuiltin="1"/>
    <cellStyle name="Accent6 2" xfId="47"/>
    <cellStyle name="Accent6 2 2" xfId="48"/>
    <cellStyle name="Bad" xfId="219" builtinId="27" customBuiltin="1"/>
    <cellStyle name="Bad 2" xfId="49"/>
    <cellStyle name="Bad 2 2" xfId="50"/>
    <cellStyle name="Calculation" xfId="223" builtinId="22" customBuiltin="1"/>
    <cellStyle name="Calculation 2" xfId="51"/>
    <cellStyle name="Calculation 2 2" xfId="52"/>
    <cellStyle name="Check Cell" xfId="225" builtinId="23" customBuiltin="1"/>
    <cellStyle name="Check Cell 2" xfId="53"/>
    <cellStyle name="Check Cell 2 2" xfId="54"/>
    <cellStyle name="Comma" xfId="55" builtinId="3"/>
    <cellStyle name="Comma 19" xfId="56"/>
    <cellStyle name="Comma 19 2" xfId="269"/>
    <cellStyle name="Comma 19 3" xfId="254"/>
    <cellStyle name="Comma 2" xfId="57"/>
    <cellStyle name="Comma 2 10" xfId="58"/>
    <cellStyle name="Comma 2 10 2" xfId="59"/>
    <cellStyle name="Comma 2 10 2 2" xfId="272"/>
    <cellStyle name="Comma 2 10 3" xfId="271"/>
    <cellStyle name="Comma 2 11" xfId="60"/>
    <cellStyle name="Comma 2 11 2" xfId="61"/>
    <cellStyle name="Comma 2 11 2 2" xfId="274"/>
    <cellStyle name="Comma 2 11 3" xfId="273"/>
    <cellStyle name="Comma 2 12" xfId="62"/>
    <cellStyle name="Comma 2 12 2" xfId="63"/>
    <cellStyle name="Comma 2 12 2 2" xfId="276"/>
    <cellStyle name="Comma 2 12 3" xfId="275"/>
    <cellStyle name="Comma 2 13" xfId="64"/>
    <cellStyle name="Comma 2 13 2" xfId="65"/>
    <cellStyle name="Comma 2 13 2 2" xfId="278"/>
    <cellStyle name="Comma 2 13 3" xfId="277"/>
    <cellStyle name="Comma 2 14" xfId="66"/>
    <cellStyle name="Comma 2 14 2" xfId="67"/>
    <cellStyle name="Comma 2 14 2 2" xfId="280"/>
    <cellStyle name="Comma 2 14 3" xfId="279"/>
    <cellStyle name="Comma 2 15" xfId="68"/>
    <cellStyle name="Comma 2 15 2" xfId="69"/>
    <cellStyle name="Comma 2 15 2 2" xfId="282"/>
    <cellStyle name="Comma 2 15 3" xfId="281"/>
    <cellStyle name="Comma 2 16" xfId="70"/>
    <cellStyle name="Comma 2 16 2" xfId="71"/>
    <cellStyle name="Comma 2 16 2 2" xfId="284"/>
    <cellStyle name="Comma 2 16 3" xfId="283"/>
    <cellStyle name="Comma 2 17" xfId="72"/>
    <cellStyle name="Comma 2 17 2" xfId="285"/>
    <cellStyle name="Comma 2 18" xfId="270"/>
    <cellStyle name="Comma 2 2" xfId="73"/>
    <cellStyle name="Comma 2 2 2" xfId="74"/>
    <cellStyle name="Comma 2 2 2 2" xfId="287"/>
    <cellStyle name="Comma 2 2 3" xfId="286"/>
    <cellStyle name="Comma 2 3" xfId="75"/>
    <cellStyle name="Comma 2 3 2" xfId="76"/>
    <cellStyle name="Comma 2 3 2 2" xfId="289"/>
    <cellStyle name="Comma 2 3 3" xfId="288"/>
    <cellStyle name="Comma 2 4" xfId="77"/>
    <cellStyle name="Comma 2 4 2" xfId="78"/>
    <cellStyle name="Comma 2 4 2 2" xfId="291"/>
    <cellStyle name="Comma 2 4 3" xfId="290"/>
    <cellStyle name="Comma 2 5" xfId="79"/>
    <cellStyle name="Comma 2 5 2" xfId="80"/>
    <cellStyle name="Comma 2 5 2 2" xfId="293"/>
    <cellStyle name="Comma 2 5 3" xfId="292"/>
    <cellStyle name="Comma 2 6" xfId="81"/>
    <cellStyle name="Comma 2 6 2" xfId="82"/>
    <cellStyle name="Comma 2 6 2 2" xfId="295"/>
    <cellStyle name="Comma 2 6 3" xfId="294"/>
    <cellStyle name="Comma 2 7" xfId="83"/>
    <cellStyle name="Comma 2 7 2" xfId="84"/>
    <cellStyle name="Comma 2 7 2 2" xfId="297"/>
    <cellStyle name="Comma 2 7 3" xfId="296"/>
    <cellStyle name="Comma 2 8" xfId="85"/>
    <cellStyle name="Comma 2 8 2" xfId="86"/>
    <cellStyle name="Comma 2 8 2 2" xfId="299"/>
    <cellStyle name="Comma 2 8 3" xfId="298"/>
    <cellStyle name="Comma 2 9" xfId="87"/>
    <cellStyle name="Comma 2 9 2" xfId="88"/>
    <cellStyle name="Comma 2 9 2 2" xfId="301"/>
    <cellStyle name="Comma 2 9 3" xfId="300"/>
    <cellStyle name="Comma 3" xfId="89"/>
    <cellStyle name="Comma 3 2" xfId="90"/>
    <cellStyle name="Comma 3 2 2" xfId="303"/>
    <cellStyle name="Comma 3 3" xfId="302"/>
    <cellStyle name="Comma 4" xfId="91"/>
    <cellStyle name="Comma 5" xfId="92"/>
    <cellStyle name="Comma 5 2" xfId="93"/>
    <cellStyle name="Comma 6" xfId="255"/>
    <cellStyle name="Currency" xfId="94" builtinId="4"/>
    <cellStyle name="Currency 2" xfId="95"/>
    <cellStyle name="Currency 2 2" xfId="96"/>
    <cellStyle name="Currency 2 2 2" xfId="97"/>
    <cellStyle name="Currency 2 2 2 2" xfId="305"/>
    <cellStyle name="Currency 2 2 3" xfId="304"/>
    <cellStyle name="Currency 2 3" xfId="256"/>
    <cellStyle name="Currency 3" xfId="98"/>
    <cellStyle name="Currency 3 2" xfId="258"/>
    <cellStyle name="Currency 3 3" xfId="306"/>
    <cellStyle name="Currency 3 4" xfId="257"/>
    <cellStyle name="Currency 4" xfId="259"/>
    <cellStyle name="Explanatory Text" xfId="227" builtinId="53" customBuiltin="1"/>
    <cellStyle name="Explanatory Text 2" xfId="99"/>
    <cellStyle name="Explanatory Text 2 2" xfId="100"/>
    <cellStyle name="Good" xfId="218" builtinId="26" customBuiltin="1"/>
    <cellStyle name="Good 2" xfId="101"/>
    <cellStyle name="Good 2 2" xfId="102"/>
    <cellStyle name="Heading 1" xfId="214" builtinId="16" customBuiltin="1"/>
    <cellStyle name="Heading 1 2" xfId="103"/>
    <cellStyle name="Heading 1 2 2" xfId="104"/>
    <cellStyle name="Heading 2" xfId="215" builtinId="17" customBuiltin="1"/>
    <cellStyle name="Heading 2 2" xfId="105"/>
    <cellStyle name="Heading 2 2 2" xfId="106"/>
    <cellStyle name="Heading 3" xfId="216" builtinId="18" customBuiltin="1"/>
    <cellStyle name="Heading 3 2" xfId="107"/>
    <cellStyle name="Heading 3 2 2" xfId="108"/>
    <cellStyle name="Heading 4" xfId="217" builtinId="19" customBuiltin="1"/>
    <cellStyle name="Heading 4 2" xfId="109"/>
    <cellStyle name="Heading 4 2 2" xfId="110"/>
    <cellStyle name="Hyperlink 2" xfId="111"/>
    <cellStyle name="Input" xfId="221" builtinId="20" customBuiltin="1"/>
    <cellStyle name="Input 2" xfId="112"/>
    <cellStyle name="Input 2 2" xfId="113"/>
    <cellStyle name="Linked Cell" xfId="224" builtinId="24" customBuiltin="1"/>
    <cellStyle name="Linked Cell 2" xfId="114"/>
    <cellStyle name="Linked Cell 2 2" xfId="115"/>
    <cellStyle name="Neutral" xfId="220" builtinId="28" customBuiltin="1"/>
    <cellStyle name="Neutral 2" xfId="116"/>
    <cellStyle name="Neutral 2 2" xfId="117"/>
    <cellStyle name="Normal" xfId="0" builtinId="0"/>
    <cellStyle name="Normal 10" xfId="260"/>
    <cellStyle name="Normal 11" xfId="351"/>
    <cellStyle name="Normal 2" xfId="118"/>
    <cellStyle name="Normal 2 10" xfId="119"/>
    <cellStyle name="Normal 2 11" xfId="120"/>
    <cellStyle name="Normal 2 12" xfId="121"/>
    <cellStyle name="Normal 2 12 2" xfId="122"/>
    <cellStyle name="Normal 2 12 2 2" xfId="123"/>
    <cellStyle name="Normal 2 12 2 2 2" xfId="308"/>
    <cellStyle name="Normal 2 12 2 3" xfId="307"/>
    <cellStyle name="Normal 2 12 3" xfId="124"/>
    <cellStyle name="Normal 2 12 3 2" xfId="125"/>
    <cellStyle name="Normal 2 12 3 2 2" xfId="310"/>
    <cellStyle name="Normal 2 12 3 3" xfId="309"/>
    <cellStyle name="Normal 2 12 4" xfId="126"/>
    <cellStyle name="Normal 2 12 4 2" xfId="127"/>
    <cellStyle name="Normal 2 12 4 2 2" xfId="312"/>
    <cellStyle name="Normal 2 12 4 3" xfId="311"/>
    <cellStyle name="Normal 2 12 5" xfId="128"/>
    <cellStyle name="Normal 2 12 5 2" xfId="129"/>
    <cellStyle name="Normal 2 12 5 2 2" xfId="314"/>
    <cellStyle name="Normal 2 12 5 3" xfId="313"/>
    <cellStyle name="Normal 2 12 6" xfId="130"/>
    <cellStyle name="Normal 2 12 6 2" xfId="131"/>
    <cellStyle name="Normal 2 12 6 2 2" xfId="316"/>
    <cellStyle name="Normal 2 12 6 3" xfId="315"/>
    <cellStyle name="Normal 2 12 7" xfId="132"/>
    <cellStyle name="Normal 2 12 7 2" xfId="133"/>
    <cellStyle name="Normal 2 12 7 2 2" xfId="318"/>
    <cellStyle name="Normal 2 12 7 3" xfId="317"/>
    <cellStyle name="Normal 2 13" xfId="134"/>
    <cellStyle name="Normal 2 13 2" xfId="135"/>
    <cellStyle name="Normal 2 13 2 2" xfId="320"/>
    <cellStyle name="Normal 2 13 3" xfId="319"/>
    <cellStyle name="Normal 2 14" xfId="136"/>
    <cellStyle name="Normal 2 15" xfId="137"/>
    <cellStyle name="Normal 2 16" xfId="138"/>
    <cellStyle name="Normal 2 17" xfId="139"/>
    <cellStyle name="Normal 2 18" xfId="140"/>
    <cellStyle name="Normal 2 19" xfId="141"/>
    <cellStyle name="Normal 2 2" xfId="142"/>
    <cellStyle name="Normal 2 2 10" xfId="143"/>
    <cellStyle name="Normal 2 2 11" xfId="144"/>
    <cellStyle name="Normal 2 2 12" xfId="261"/>
    <cellStyle name="Normal 2 2 2" xfId="145"/>
    <cellStyle name="Normal 2 2 2 2" xfId="146"/>
    <cellStyle name="Normal 2 2 2 2 2" xfId="147"/>
    <cellStyle name="Normal 2 2 2 3" xfId="148"/>
    <cellStyle name="Normal 2 2 2 3 2" xfId="149"/>
    <cellStyle name="Normal 2 2 2 4" xfId="150"/>
    <cellStyle name="Normal 2 2 2 4 2" xfId="151"/>
    <cellStyle name="Normal 2 2 2 5" xfId="152"/>
    <cellStyle name="Normal 2 2 2 5 2" xfId="153"/>
    <cellStyle name="Normal 2 2 2 6" xfId="154"/>
    <cellStyle name="Normal 2 2 2 6 2" xfId="155"/>
    <cellStyle name="Normal 2 2 2 7" xfId="156"/>
    <cellStyle name="Normal 2 2 2 7 2" xfId="157"/>
    <cellStyle name="Normal 2 2 2 8" xfId="158"/>
    <cellStyle name="Normal 2 2 2 8 2" xfId="322"/>
    <cellStyle name="Normal 2 2 2 9" xfId="321"/>
    <cellStyle name="Normal 2 2 3" xfId="159"/>
    <cellStyle name="Normal 2 2 3 2" xfId="160"/>
    <cellStyle name="Normal 2 2 4" xfId="161"/>
    <cellStyle name="Normal 2 2 4 2" xfId="162"/>
    <cellStyle name="Normal 2 2 5" xfId="163"/>
    <cellStyle name="Normal 2 2 5 2" xfId="164"/>
    <cellStyle name="Normal 2 2 5 2 2" xfId="324"/>
    <cellStyle name="Normal 2 2 5 3" xfId="323"/>
    <cellStyle name="Normal 2 2 6" xfId="165"/>
    <cellStyle name="Normal 2 2 6 2" xfId="166"/>
    <cellStyle name="Normal 2 2 6 2 2" xfId="326"/>
    <cellStyle name="Normal 2 2 6 3" xfId="325"/>
    <cellStyle name="Normal 2 2 7" xfId="167"/>
    <cellStyle name="Normal 2 2 7 2" xfId="168"/>
    <cellStyle name="Normal 2 2 7 2 2" xfId="328"/>
    <cellStyle name="Normal 2 2 7 3" xfId="327"/>
    <cellStyle name="Normal 2 2 8" xfId="169"/>
    <cellStyle name="Normal 2 2 8 2" xfId="170"/>
    <cellStyle name="Normal 2 2 8 2 2" xfId="330"/>
    <cellStyle name="Normal 2 2 8 3" xfId="329"/>
    <cellStyle name="Normal 2 2 9" xfId="171"/>
    <cellStyle name="Normal 2 2 9 2" xfId="172"/>
    <cellStyle name="Normal 2 2 9 2 2" xfId="332"/>
    <cellStyle name="Normal 2 2 9 3" xfId="331"/>
    <cellStyle name="Normal 2 20" xfId="262"/>
    <cellStyle name="Normal 2 3" xfId="173"/>
    <cellStyle name="Normal 2 3 2" xfId="174"/>
    <cellStyle name="Normal 2 3 2 2" xfId="175"/>
    <cellStyle name="Normal 2 3 2 2 2" xfId="334"/>
    <cellStyle name="Normal 2 3 2 3" xfId="333"/>
    <cellStyle name="Normal 2 4" xfId="176"/>
    <cellStyle name="Normal 2 4 2" xfId="177"/>
    <cellStyle name="Normal 2 4 2 2" xfId="178"/>
    <cellStyle name="Normal 2 4 2 2 2" xfId="336"/>
    <cellStyle name="Normal 2 4 2 3" xfId="335"/>
    <cellStyle name="Normal 2 5" xfId="179"/>
    <cellStyle name="Normal 2 5 2" xfId="180"/>
    <cellStyle name="Normal 2 5 2 2" xfId="181"/>
    <cellStyle name="Normal 2 5 2 2 2" xfId="338"/>
    <cellStyle name="Normal 2 5 2 3" xfId="337"/>
    <cellStyle name="Normal 2 6" xfId="182"/>
    <cellStyle name="Normal 2 7" xfId="183"/>
    <cellStyle name="Normal 2 8" xfId="184"/>
    <cellStyle name="Normal 2 9" xfId="185"/>
    <cellStyle name="Normal 3" xfId="186"/>
    <cellStyle name="Normal 3 2" xfId="187"/>
    <cellStyle name="Normal 3 3" xfId="188"/>
    <cellStyle name="Normal 3 3 2" xfId="340"/>
    <cellStyle name="Normal 3 4" xfId="263"/>
    <cellStyle name="Normal 3 5" xfId="339"/>
    <cellStyle name="Normal 4" xfId="189"/>
    <cellStyle name="Normal 4 2" xfId="190"/>
    <cellStyle name="Normal 4 2 2" xfId="191"/>
    <cellStyle name="Normal 4 2 2 2" xfId="342"/>
    <cellStyle name="Normal 4 2 3" xfId="341"/>
    <cellStyle name="Normal 5" xfId="192"/>
    <cellStyle name="Normal 5 2" xfId="193"/>
    <cellStyle name="Normal 5 2 2" xfId="344"/>
    <cellStyle name="Normal 5 3" xfId="343"/>
    <cellStyle name="Normal 6" xfId="194"/>
    <cellStyle name="Normal 6 2" xfId="195"/>
    <cellStyle name="Normal 7" xfId="196"/>
    <cellStyle name="Normal 7 2" xfId="197"/>
    <cellStyle name="Normal 7 2 2" xfId="198"/>
    <cellStyle name="Normal 7 3" xfId="199"/>
    <cellStyle name="Normal 7 4" xfId="345"/>
    <cellStyle name="Normal 7 5" xfId="264"/>
    <cellStyle name="Normal 8" xfId="200"/>
    <cellStyle name="Normal 8 10" xfId="355"/>
    <cellStyle name="Normal 8 11" xfId="356"/>
    <cellStyle name="Normal 8 2" xfId="253"/>
    <cellStyle name="Normal 8 3" xfId="265"/>
    <cellStyle name="Normal 8 4" xfId="346"/>
    <cellStyle name="Normal 8 5" xfId="349"/>
    <cellStyle name="Normal 8 6" xfId="350"/>
    <cellStyle name="Normal 8 7" xfId="352"/>
    <cellStyle name="Normal 8 8" xfId="353"/>
    <cellStyle name="Normal 8 9" xfId="354"/>
    <cellStyle name="Normal 9" xfId="266"/>
    <cellStyle name="Note 2" xfId="201"/>
    <cellStyle name="Note 2 2" xfId="202"/>
    <cellStyle name="Note 2 2 2" xfId="203"/>
    <cellStyle name="Note 2 3" xfId="204"/>
    <cellStyle name="Note 2 3 2" xfId="348"/>
    <cellStyle name="Note 2 4" xfId="347"/>
    <cellStyle name="Note 3" xfId="205"/>
    <cellStyle name="Note 4" xfId="267"/>
    <cellStyle name="Output" xfId="222" builtinId="21" customBuiltin="1"/>
    <cellStyle name="Output 2" xfId="206"/>
    <cellStyle name="Output 2 2" xfId="207"/>
    <cellStyle name="Percent 2" xfId="268"/>
    <cellStyle name="Title" xfId="213" builtinId="15" customBuiltin="1"/>
    <cellStyle name="Title 2" xfId="208"/>
    <cellStyle name="Total" xfId="228" builtinId="25" customBuiltin="1"/>
    <cellStyle name="Total 2" xfId="209"/>
    <cellStyle name="Total 2 2" xfId="210"/>
    <cellStyle name="Warning Text" xfId="226" builtinId="11" customBuiltin="1"/>
    <cellStyle name="Warning Text 2" xfId="211"/>
    <cellStyle name="Warning Text 2 2" xfId="2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IU415"/>
  <sheetViews>
    <sheetView showGridLines="0" tabSelected="1" zoomScale="70" zoomScaleNormal="70" workbookViewId="0"/>
  </sheetViews>
  <sheetFormatPr defaultColWidth="15.77734375" defaultRowHeight="15"/>
  <cols>
    <col min="1" max="1" width="2.5546875" style="66" customWidth="1"/>
    <col min="2" max="2" width="50.21875" style="66" customWidth="1"/>
    <col min="3" max="3" width="22.21875" style="66" customWidth="1"/>
    <col min="4" max="4" width="12.21875" style="66" customWidth="1"/>
    <col min="5" max="5" width="14.21875" style="66" customWidth="1"/>
    <col min="6" max="6" width="16.21875" style="66" customWidth="1"/>
    <col min="7" max="7" width="19.77734375" style="66" customWidth="1"/>
    <col min="8" max="8" width="15.77734375" style="66"/>
    <col min="9" max="9" width="7.77734375" style="66" customWidth="1"/>
    <col min="10" max="16384" width="15.77734375" style="66"/>
  </cols>
  <sheetData>
    <row r="1" spans="1:255" ht="18.75" thickBot="1">
      <c r="A1" s="176"/>
      <c r="B1" s="177" t="s">
        <v>0</v>
      </c>
      <c r="C1" s="178" t="s">
        <v>43</v>
      </c>
      <c r="D1" s="178"/>
      <c r="E1" s="178"/>
      <c r="F1" s="178"/>
      <c r="G1" s="176"/>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c r="CM1" s="89"/>
      <c r="CN1" s="89"/>
      <c r="CO1" s="89"/>
      <c r="CP1" s="89"/>
      <c r="CQ1" s="89"/>
      <c r="CR1" s="89"/>
      <c r="CS1" s="89"/>
      <c r="CT1" s="89"/>
      <c r="CU1" s="89"/>
      <c r="CV1" s="89"/>
      <c r="CW1" s="89"/>
      <c r="CX1" s="89"/>
      <c r="CY1" s="89"/>
      <c r="CZ1" s="89"/>
      <c r="DA1" s="89"/>
      <c r="DB1" s="89"/>
      <c r="DC1" s="89"/>
      <c r="DD1" s="89"/>
      <c r="DE1" s="89"/>
      <c r="DF1" s="89"/>
      <c r="DG1" s="89"/>
      <c r="DH1" s="89"/>
      <c r="DI1" s="89"/>
      <c r="DJ1" s="89"/>
      <c r="DK1" s="89"/>
      <c r="DL1" s="89"/>
      <c r="DM1" s="89"/>
      <c r="DN1" s="89"/>
      <c r="DO1" s="89"/>
      <c r="DP1" s="89"/>
      <c r="DQ1" s="89"/>
      <c r="DR1" s="89"/>
      <c r="DS1" s="89"/>
      <c r="DT1" s="89"/>
      <c r="DU1" s="89"/>
      <c r="DV1" s="89"/>
      <c r="DW1" s="89"/>
      <c r="DX1" s="89"/>
      <c r="DY1" s="89"/>
      <c r="DZ1" s="89"/>
      <c r="EA1" s="89"/>
      <c r="EB1" s="89"/>
      <c r="EC1" s="89"/>
      <c r="ED1" s="89"/>
      <c r="EE1" s="89"/>
      <c r="EF1" s="89"/>
      <c r="EG1" s="89"/>
      <c r="EH1" s="89"/>
      <c r="EI1" s="89"/>
      <c r="EJ1" s="89"/>
      <c r="EK1" s="89"/>
      <c r="EL1" s="89"/>
      <c r="EM1" s="89"/>
      <c r="EN1" s="89"/>
      <c r="EO1" s="89"/>
      <c r="EP1" s="89"/>
      <c r="EQ1" s="89"/>
      <c r="ER1" s="89"/>
      <c r="ES1" s="89"/>
      <c r="ET1" s="89"/>
      <c r="EU1" s="89"/>
      <c r="EV1" s="89"/>
      <c r="EW1" s="89"/>
      <c r="EX1" s="89"/>
      <c r="EY1" s="89"/>
      <c r="EZ1" s="89"/>
      <c r="FA1" s="89"/>
      <c r="FB1" s="89"/>
      <c r="FC1" s="89"/>
      <c r="FD1" s="89"/>
      <c r="FE1" s="89"/>
      <c r="FF1" s="89"/>
      <c r="FG1" s="89"/>
      <c r="FH1" s="89"/>
      <c r="FI1" s="89"/>
      <c r="FJ1" s="89"/>
      <c r="FK1" s="89"/>
      <c r="FL1" s="89"/>
      <c r="FM1" s="89"/>
      <c r="FN1" s="89"/>
      <c r="FO1" s="89"/>
      <c r="FP1" s="89"/>
      <c r="FQ1" s="89"/>
      <c r="FR1" s="89"/>
      <c r="FS1" s="89"/>
      <c r="FT1" s="89"/>
      <c r="FU1" s="89"/>
      <c r="FV1" s="89"/>
      <c r="FW1" s="89"/>
      <c r="FX1" s="89"/>
      <c r="FY1" s="89"/>
      <c r="FZ1" s="89"/>
      <c r="GA1" s="89"/>
      <c r="GB1" s="89"/>
      <c r="GC1" s="89"/>
      <c r="GD1" s="89"/>
      <c r="GE1" s="89"/>
      <c r="GF1" s="89"/>
      <c r="GG1" s="89"/>
      <c r="GH1" s="89"/>
      <c r="GI1" s="89"/>
      <c r="GJ1" s="89"/>
      <c r="GK1" s="89"/>
      <c r="GL1" s="89"/>
      <c r="GM1" s="89"/>
      <c r="GN1" s="89"/>
      <c r="GO1" s="89"/>
      <c r="GP1" s="89"/>
      <c r="GQ1" s="89"/>
      <c r="GR1" s="89"/>
      <c r="GS1" s="89"/>
      <c r="GT1" s="89"/>
      <c r="GU1" s="89"/>
      <c r="GV1" s="89"/>
      <c r="GW1" s="89"/>
      <c r="GX1" s="89"/>
      <c r="GY1" s="89"/>
      <c r="GZ1" s="89"/>
      <c r="HA1" s="89"/>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row>
    <row r="2" spans="1:255" s="8" customFormat="1" ht="25.15" customHeight="1">
      <c r="A2" s="174" t="s">
        <v>86</v>
      </c>
      <c r="B2" s="174"/>
      <c r="C2" s="174"/>
      <c r="D2" s="174"/>
      <c r="E2" s="174"/>
      <c r="F2" s="174"/>
      <c r="G2" s="174"/>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5" s="8" customFormat="1" ht="25.15" customHeight="1">
      <c r="A3" s="174" t="s">
        <v>87</v>
      </c>
      <c r="B3" s="174"/>
      <c r="C3" s="174"/>
      <c r="D3" s="174"/>
      <c r="E3" s="174"/>
      <c r="F3" s="174"/>
      <c r="G3" s="174"/>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5" ht="25.15" customHeight="1">
      <c r="A4" s="175"/>
      <c r="B4" s="175"/>
      <c r="C4" s="175"/>
      <c r="D4" s="175"/>
      <c r="E4" s="175"/>
      <c r="F4" s="175"/>
      <c r="G4" s="175"/>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row>
    <row r="5" spans="1:255" ht="51.75" customHeight="1">
      <c r="A5" s="179" t="s">
        <v>94</v>
      </c>
      <c r="B5" s="179"/>
      <c r="C5" s="179"/>
      <c r="D5" s="179"/>
      <c r="E5" s="179"/>
      <c r="F5" s="179"/>
      <c r="G5" s="179"/>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c r="IR5" s="68"/>
      <c r="IS5" s="68"/>
      <c r="IT5" s="68"/>
      <c r="IU5" s="89"/>
    </row>
    <row r="6" spans="1:255" ht="25.15" customHeight="1">
      <c r="A6" s="9"/>
      <c r="B6" s="9"/>
      <c r="C6" s="10"/>
      <c r="D6" s="10"/>
      <c r="E6" s="10"/>
      <c r="F6" s="11"/>
      <c r="G6" s="12"/>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c r="IT6" s="68"/>
      <c r="IU6" s="89"/>
    </row>
    <row r="7" spans="1:255" ht="25.15" customHeight="1" thickBot="1">
      <c r="A7" s="9"/>
      <c r="B7" s="13" t="s">
        <v>44</v>
      </c>
      <c r="C7" s="9"/>
      <c r="D7" s="9"/>
      <c r="E7" s="9"/>
      <c r="F7" s="14"/>
      <c r="G7" s="14"/>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7"/>
      <c r="IT7" s="67"/>
      <c r="IU7" s="89"/>
    </row>
    <row r="8" spans="1:255" ht="25.15" customHeight="1" thickBot="1">
      <c r="A8" s="9"/>
      <c r="B8" s="15"/>
      <c r="C8" s="16">
        <v>1</v>
      </c>
      <c r="D8" s="17">
        <v>2</v>
      </c>
      <c r="E8" s="18">
        <v>3</v>
      </c>
      <c r="F8" s="19"/>
      <c r="G8" s="12"/>
      <c r="H8" s="89"/>
      <c r="I8" s="89"/>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c r="IR8" s="68"/>
      <c r="IS8" s="68"/>
      <c r="IT8" s="68"/>
      <c r="IU8" s="89"/>
    </row>
    <row r="9" spans="1:255" ht="60.6" customHeight="1" thickBot="1">
      <c r="A9" s="9"/>
      <c r="B9" s="20" t="s">
        <v>3</v>
      </c>
      <c r="C9" s="21" t="s">
        <v>88</v>
      </c>
      <c r="D9" s="22" t="s">
        <v>4</v>
      </c>
      <c r="E9" s="23" t="s">
        <v>5</v>
      </c>
      <c r="F9" s="24"/>
      <c r="G9" s="25" t="s">
        <v>6</v>
      </c>
      <c r="H9" s="89"/>
      <c r="I9" s="89"/>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c r="BW9" s="68"/>
      <c r="BX9" s="68"/>
      <c r="BY9" s="68"/>
      <c r="BZ9" s="68"/>
      <c r="CA9" s="68"/>
      <c r="CB9" s="68"/>
      <c r="CC9" s="68"/>
      <c r="CD9" s="68"/>
      <c r="CE9" s="68"/>
      <c r="CF9" s="68"/>
      <c r="CG9" s="68"/>
      <c r="CH9" s="68"/>
      <c r="CI9" s="68"/>
      <c r="CJ9" s="68"/>
      <c r="CK9" s="68"/>
      <c r="CL9" s="68"/>
      <c r="CM9" s="68"/>
      <c r="CN9" s="68"/>
      <c r="CO9" s="68"/>
      <c r="CP9" s="68"/>
      <c r="CQ9" s="68"/>
      <c r="CR9" s="68"/>
      <c r="CS9" s="68"/>
      <c r="CT9" s="68"/>
      <c r="CU9" s="68"/>
      <c r="CV9" s="68"/>
      <c r="CW9" s="68"/>
      <c r="CX9" s="68"/>
      <c r="CY9" s="68"/>
      <c r="CZ9" s="68"/>
      <c r="DA9" s="68"/>
      <c r="DB9" s="68"/>
      <c r="DC9" s="68"/>
      <c r="DD9" s="68"/>
      <c r="DE9" s="68"/>
      <c r="DF9" s="68"/>
      <c r="DG9" s="68"/>
      <c r="DH9" s="68"/>
      <c r="DI9" s="68"/>
      <c r="DJ9" s="68"/>
      <c r="DK9" s="68"/>
      <c r="DL9" s="68"/>
      <c r="DM9" s="68"/>
      <c r="DN9" s="68"/>
      <c r="DO9" s="68"/>
      <c r="DP9" s="68"/>
      <c r="DQ9" s="68"/>
      <c r="DR9" s="68"/>
      <c r="DS9" s="68"/>
      <c r="DT9" s="68"/>
      <c r="DU9" s="68"/>
      <c r="DV9" s="68"/>
      <c r="DW9" s="68"/>
      <c r="DX9" s="68"/>
      <c r="DY9" s="68"/>
      <c r="DZ9" s="68"/>
      <c r="EA9" s="68"/>
      <c r="EB9" s="68"/>
      <c r="EC9" s="68"/>
      <c r="ED9" s="68"/>
      <c r="EE9" s="68"/>
      <c r="EF9" s="68"/>
      <c r="EG9" s="68"/>
      <c r="EH9" s="68"/>
      <c r="EI9" s="68"/>
      <c r="EJ9" s="68"/>
      <c r="EK9" s="68"/>
      <c r="EL9" s="68"/>
      <c r="EM9" s="68"/>
      <c r="EN9" s="68"/>
      <c r="EO9" s="68"/>
      <c r="EP9" s="68"/>
      <c r="EQ9" s="68"/>
      <c r="ER9" s="68"/>
      <c r="ES9" s="68"/>
      <c r="ET9" s="68"/>
      <c r="EU9" s="68"/>
      <c r="EV9" s="68"/>
      <c r="EW9" s="68"/>
      <c r="EX9" s="68"/>
      <c r="EY9" s="68"/>
      <c r="EZ9" s="68"/>
      <c r="FA9" s="68"/>
      <c r="FB9" s="68"/>
      <c r="FC9" s="68"/>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c r="IR9" s="68"/>
      <c r="IS9" s="68"/>
      <c r="IT9" s="68"/>
      <c r="IU9" s="68"/>
    </row>
    <row r="10" spans="1:255" ht="25.15" customHeight="1" thickBot="1">
      <c r="A10" s="26">
        <v>1</v>
      </c>
      <c r="B10" s="27" t="s">
        <v>7</v>
      </c>
      <c r="C10" s="28">
        <f>SUM('Eastern FL:FCS Foundation'!C10)</f>
        <v>29565883.920000002</v>
      </c>
      <c r="D10" s="29">
        <v>1</v>
      </c>
      <c r="E10" s="33">
        <f>ROUND(+C10*D10,0)</f>
        <v>29565884</v>
      </c>
      <c r="F10" s="30"/>
      <c r="G10" s="12"/>
      <c r="H10" s="89"/>
      <c r="I10" s="89"/>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68"/>
      <c r="DP10" s="68"/>
      <c r="DQ10" s="68"/>
      <c r="DR10" s="68"/>
      <c r="DS10" s="68"/>
      <c r="DT10" s="68"/>
      <c r="DU10" s="68"/>
      <c r="DV10" s="68"/>
      <c r="DW10" s="68"/>
      <c r="DX10" s="68"/>
      <c r="DY10" s="68"/>
      <c r="DZ10" s="68"/>
      <c r="EA10" s="68"/>
      <c r="EB10" s="68"/>
      <c r="EC10" s="68"/>
      <c r="ED10" s="68"/>
      <c r="EE10" s="68"/>
      <c r="EF10" s="68"/>
      <c r="EG10" s="68"/>
      <c r="EH10" s="68"/>
      <c r="EI10" s="68"/>
      <c r="EJ10" s="68"/>
      <c r="EK10" s="68"/>
      <c r="EL10" s="68"/>
      <c r="EM10" s="68"/>
      <c r="EN10" s="68"/>
      <c r="EO10" s="68"/>
      <c r="EP10" s="68"/>
      <c r="EQ10" s="68"/>
      <c r="ER10" s="68"/>
      <c r="ES10" s="68"/>
      <c r="ET10" s="68"/>
      <c r="EU10" s="68"/>
      <c r="EV10" s="68"/>
      <c r="EW10" s="68"/>
      <c r="EX10" s="68"/>
      <c r="EY10" s="68"/>
      <c r="EZ10" s="68"/>
      <c r="FA10" s="68"/>
      <c r="FB10" s="68"/>
      <c r="FC10" s="68"/>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c r="IR10" s="68"/>
      <c r="IS10" s="68"/>
      <c r="IT10" s="68"/>
      <c r="IU10" s="68"/>
    </row>
    <row r="11" spans="1:255" ht="25.15" customHeight="1" thickBot="1">
      <c r="A11" s="26">
        <v>2</v>
      </c>
      <c r="B11" s="31" t="s">
        <v>8</v>
      </c>
      <c r="C11" s="95">
        <f>SUM('Eastern FL:FCS Foundation'!C11)</f>
        <v>90803343.209999993</v>
      </c>
      <c r="D11" s="32">
        <v>0.66666666666666663</v>
      </c>
      <c r="E11" s="33">
        <f>SUM('Eastern FL:FCS Foundation'!E11)</f>
        <v>60535563</v>
      </c>
      <c r="F11" s="34"/>
      <c r="G11" s="12"/>
      <c r="H11" s="89"/>
      <c r="I11" s="89"/>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c r="BW11" s="68"/>
      <c r="BX11" s="68"/>
      <c r="BY11" s="68"/>
      <c r="BZ11" s="68"/>
      <c r="CA11" s="68"/>
      <c r="CB11" s="68"/>
      <c r="CC11" s="68"/>
      <c r="CD11" s="68"/>
      <c r="CE11" s="68"/>
      <c r="CF11" s="68"/>
      <c r="CG11" s="68"/>
      <c r="CH11" s="68"/>
      <c r="CI11" s="68"/>
      <c r="CJ11" s="68"/>
      <c r="CK11" s="68"/>
      <c r="CL11" s="68"/>
      <c r="CM11" s="68"/>
      <c r="CN11" s="68"/>
      <c r="CO11" s="68"/>
      <c r="CP11" s="68"/>
      <c r="CQ11" s="68"/>
      <c r="CR11" s="68"/>
      <c r="CS11" s="68"/>
      <c r="CT11" s="68"/>
      <c r="CU11" s="68"/>
      <c r="CV11" s="68"/>
      <c r="CW11" s="68"/>
      <c r="CX11" s="68"/>
      <c r="CY11" s="68"/>
      <c r="CZ11" s="68"/>
      <c r="DA11" s="68"/>
      <c r="DB11" s="68"/>
      <c r="DC11" s="68"/>
      <c r="DD11" s="68"/>
      <c r="DE11" s="68"/>
      <c r="DF11" s="68"/>
      <c r="DG11" s="68"/>
      <c r="DH11" s="68"/>
      <c r="DI11" s="68"/>
      <c r="DJ11" s="68"/>
      <c r="DK11" s="68"/>
      <c r="DL11" s="68"/>
      <c r="DM11" s="68"/>
      <c r="DN11" s="68"/>
      <c r="DO11" s="68"/>
      <c r="DP11" s="68"/>
      <c r="DQ11" s="68"/>
      <c r="DR11" s="68"/>
      <c r="DS11" s="68"/>
      <c r="DT11" s="68"/>
      <c r="DU11" s="68"/>
      <c r="DV11" s="68"/>
      <c r="DW11" s="68"/>
      <c r="DX11" s="68"/>
      <c r="DY11" s="68"/>
      <c r="DZ11" s="68"/>
      <c r="EA11" s="68"/>
      <c r="EB11" s="68"/>
      <c r="EC11" s="68"/>
      <c r="ED11" s="68"/>
      <c r="EE11" s="68"/>
      <c r="EF11" s="68"/>
      <c r="EG11" s="68"/>
      <c r="EH11" s="68"/>
      <c r="EI11" s="68"/>
      <c r="EJ11" s="68"/>
      <c r="EK11" s="68"/>
      <c r="EL11" s="68"/>
      <c r="EM11" s="68"/>
      <c r="EN11" s="68"/>
      <c r="EO11" s="68"/>
      <c r="EP11" s="68"/>
      <c r="EQ11" s="68"/>
      <c r="ER11" s="68"/>
      <c r="ES11" s="68"/>
      <c r="ET11" s="68"/>
      <c r="EU11" s="68"/>
      <c r="EV11" s="68"/>
      <c r="EW11" s="68"/>
      <c r="EX11" s="68"/>
      <c r="EY11" s="68"/>
      <c r="EZ11" s="68"/>
      <c r="FA11" s="68"/>
      <c r="FB11" s="68"/>
      <c r="FC11" s="68"/>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c r="IR11" s="68"/>
      <c r="IS11" s="68"/>
      <c r="IT11" s="68"/>
      <c r="IU11" s="68"/>
    </row>
    <row r="12" spans="1:255" ht="25.15" customHeight="1" thickBot="1">
      <c r="A12" s="9"/>
      <c r="B12" s="17" t="s">
        <v>9</v>
      </c>
      <c r="C12" s="35">
        <f>C10+C11</f>
        <v>120369227.13</v>
      </c>
      <c r="D12" s="36"/>
      <c r="E12" s="37">
        <f>E10+E11</f>
        <v>90101447</v>
      </c>
      <c r="F12" s="38"/>
      <c r="G12" s="12"/>
      <c r="H12" s="89"/>
      <c r="I12" s="89"/>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8"/>
      <c r="AL12" s="68"/>
      <c r="AM12" s="68"/>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c r="BW12" s="68"/>
      <c r="BX12" s="68"/>
      <c r="BY12" s="68"/>
      <c r="BZ12" s="68"/>
      <c r="CA12" s="68"/>
      <c r="CB12" s="68"/>
      <c r="CC12" s="68"/>
      <c r="CD12" s="68"/>
      <c r="CE12" s="68"/>
      <c r="CF12" s="68"/>
      <c r="CG12" s="68"/>
      <c r="CH12" s="68"/>
      <c r="CI12" s="68"/>
      <c r="CJ12" s="68"/>
      <c r="CK12" s="68"/>
      <c r="CL12" s="68"/>
      <c r="CM12" s="68"/>
      <c r="CN12" s="68"/>
      <c r="CO12" s="68"/>
      <c r="CP12" s="68"/>
      <c r="CQ12" s="68"/>
      <c r="CR12" s="68"/>
      <c r="CS12" s="68"/>
      <c r="CT12" s="68"/>
      <c r="CU12" s="68"/>
      <c r="CV12" s="68"/>
      <c r="CW12" s="68"/>
      <c r="CX12" s="68"/>
      <c r="CY12" s="68"/>
      <c r="CZ12" s="68"/>
      <c r="DA12" s="68"/>
      <c r="DB12" s="68"/>
      <c r="DC12" s="68"/>
      <c r="DD12" s="68"/>
      <c r="DE12" s="68"/>
      <c r="DF12" s="68"/>
      <c r="DG12" s="68"/>
      <c r="DH12" s="68"/>
      <c r="DI12" s="68"/>
      <c r="DJ12" s="68"/>
      <c r="DK12" s="68"/>
      <c r="DL12" s="68"/>
      <c r="DM12" s="68"/>
      <c r="DN12" s="68"/>
      <c r="DO12" s="68"/>
      <c r="DP12" s="68"/>
      <c r="DQ12" s="68"/>
      <c r="DR12" s="68"/>
      <c r="DS12" s="68"/>
      <c r="DT12" s="68"/>
      <c r="DU12" s="68"/>
      <c r="DV12" s="68"/>
      <c r="DW12" s="68"/>
      <c r="DX12" s="68"/>
      <c r="DY12" s="68"/>
      <c r="DZ12" s="68"/>
      <c r="EA12" s="68"/>
      <c r="EB12" s="68"/>
      <c r="EC12" s="68"/>
      <c r="ED12" s="68"/>
      <c r="EE12" s="68"/>
      <c r="EF12" s="68"/>
      <c r="EG12" s="68"/>
      <c r="EH12" s="68"/>
      <c r="EI12" s="68"/>
      <c r="EJ12" s="68"/>
      <c r="EK12" s="68"/>
      <c r="EL12" s="68"/>
      <c r="EM12" s="68"/>
      <c r="EN12" s="68"/>
      <c r="EO12" s="68"/>
      <c r="EP12" s="68"/>
      <c r="EQ12" s="68"/>
      <c r="ER12" s="68"/>
      <c r="ES12" s="68"/>
      <c r="ET12" s="68"/>
      <c r="EU12" s="68"/>
      <c r="EV12" s="68"/>
      <c r="EW12" s="68"/>
      <c r="EX12" s="68"/>
      <c r="EY12" s="68"/>
      <c r="EZ12" s="68"/>
      <c r="FA12" s="68"/>
      <c r="FB12" s="68"/>
      <c r="FC12" s="68"/>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c r="IR12" s="68"/>
      <c r="IS12" s="68"/>
      <c r="IT12" s="68"/>
      <c r="IU12" s="68"/>
    </row>
    <row r="13" spans="1:255" ht="25.15" customHeight="1">
      <c r="A13" s="9"/>
      <c r="B13" s="9"/>
      <c r="C13" s="12"/>
      <c r="D13" s="12"/>
      <c r="E13" s="12"/>
      <c r="F13" s="12"/>
      <c r="G13" s="12"/>
      <c r="H13" s="68"/>
      <c r="I13" s="68"/>
      <c r="J13" s="68"/>
      <c r="K13" s="68"/>
      <c r="L13" s="68"/>
      <c r="M13" s="68"/>
      <c r="N13" s="68"/>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c r="BW13" s="68"/>
      <c r="BX13" s="68"/>
      <c r="BY13" s="68"/>
      <c r="BZ13" s="68"/>
      <c r="CA13" s="68"/>
      <c r="CB13" s="68"/>
      <c r="CC13" s="68"/>
      <c r="CD13" s="68"/>
      <c r="CE13" s="68"/>
      <c r="CF13" s="68"/>
      <c r="CG13" s="68"/>
      <c r="CH13" s="68"/>
      <c r="CI13" s="68"/>
      <c r="CJ13" s="68"/>
      <c r="CK13" s="68"/>
      <c r="CL13" s="68"/>
      <c r="CM13" s="68"/>
      <c r="CN13" s="68"/>
      <c r="CO13" s="68"/>
      <c r="CP13" s="68"/>
      <c r="CQ13" s="68"/>
      <c r="CR13" s="68"/>
      <c r="CS13" s="68"/>
      <c r="CT13" s="68"/>
      <c r="CU13" s="68"/>
      <c r="CV13" s="68"/>
      <c r="CW13" s="68"/>
      <c r="CX13" s="68"/>
      <c r="CY13" s="68"/>
      <c r="CZ13" s="68"/>
      <c r="DA13" s="68"/>
      <c r="DB13" s="68"/>
      <c r="DC13" s="68"/>
      <c r="DD13" s="68"/>
      <c r="DE13" s="68"/>
      <c r="DF13" s="68"/>
      <c r="DG13" s="68"/>
      <c r="DH13" s="68"/>
      <c r="DI13" s="68"/>
      <c r="DJ13" s="68"/>
      <c r="DK13" s="68"/>
      <c r="DL13" s="68"/>
      <c r="DM13" s="68"/>
      <c r="DN13" s="68"/>
      <c r="DO13" s="68"/>
      <c r="DP13" s="68"/>
      <c r="DQ13" s="68"/>
      <c r="DR13" s="68"/>
      <c r="DS13" s="68"/>
      <c r="DT13" s="68"/>
      <c r="DU13" s="68"/>
      <c r="DV13" s="68"/>
      <c r="DW13" s="68"/>
      <c r="DX13" s="68"/>
      <c r="DY13" s="68"/>
      <c r="DZ13" s="68"/>
      <c r="EA13" s="68"/>
      <c r="EB13" s="68"/>
      <c r="EC13" s="68"/>
      <c r="ED13" s="68"/>
      <c r="EE13" s="68"/>
      <c r="EF13" s="68"/>
      <c r="EG13" s="68"/>
      <c r="EH13" s="68"/>
      <c r="EI13" s="68"/>
      <c r="EJ13" s="68"/>
      <c r="EK13" s="68"/>
      <c r="EL13" s="68"/>
      <c r="EM13" s="68"/>
      <c r="EN13" s="68"/>
      <c r="EO13" s="68"/>
      <c r="EP13" s="68"/>
      <c r="EQ13" s="68"/>
      <c r="ER13" s="68"/>
      <c r="ES13" s="68"/>
      <c r="ET13" s="68"/>
      <c r="EU13" s="68"/>
      <c r="EV13" s="68"/>
      <c r="EW13" s="68"/>
      <c r="EX13" s="68"/>
      <c r="EY13" s="68"/>
      <c r="EZ13" s="68"/>
      <c r="FA13" s="68"/>
      <c r="FB13" s="68"/>
      <c r="FC13" s="68"/>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c r="IR13" s="68"/>
      <c r="IS13" s="68"/>
      <c r="IT13" s="68"/>
      <c r="IU13" s="89"/>
    </row>
    <row r="14" spans="1:255" ht="25.15" customHeight="1">
      <c r="A14" s="46" t="s">
        <v>10</v>
      </c>
      <c r="B14" s="9"/>
      <c r="C14" s="39"/>
      <c r="D14" s="39"/>
      <c r="E14" s="39"/>
      <c r="F14" s="39"/>
      <c r="G14" s="12"/>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89"/>
    </row>
    <row r="15" spans="1:255" ht="25.15" customHeight="1">
      <c r="A15" s="9"/>
      <c r="B15" s="40"/>
      <c r="C15" s="40"/>
      <c r="D15" s="40"/>
      <c r="E15" s="40"/>
      <c r="F15" s="40"/>
      <c r="G15" s="12"/>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c r="BW15" s="68"/>
      <c r="BX15" s="68"/>
      <c r="BY15" s="68"/>
      <c r="BZ15" s="68"/>
      <c r="CA15" s="68"/>
      <c r="CB15" s="68"/>
      <c r="CC15" s="68"/>
      <c r="CD15" s="68"/>
      <c r="CE15" s="68"/>
      <c r="CF15" s="68"/>
      <c r="CG15" s="68"/>
      <c r="CH15" s="68"/>
      <c r="CI15" s="68"/>
      <c r="CJ15" s="68"/>
      <c r="CK15" s="68"/>
      <c r="CL15" s="68"/>
      <c r="CM15" s="68"/>
      <c r="CN15" s="68"/>
      <c r="CO15" s="68"/>
      <c r="CP15" s="68"/>
      <c r="CQ15" s="68"/>
      <c r="CR15" s="68"/>
      <c r="CS15" s="68"/>
      <c r="CT15" s="68"/>
      <c r="CU15" s="68"/>
      <c r="CV15" s="68"/>
      <c r="CW15" s="68"/>
      <c r="CX15" s="68"/>
      <c r="CY15" s="68"/>
      <c r="CZ15" s="68"/>
      <c r="DA15" s="68"/>
      <c r="DB15" s="68"/>
      <c r="DC15" s="68"/>
      <c r="DD15" s="68"/>
      <c r="DE15" s="68"/>
      <c r="DF15" s="68"/>
      <c r="DG15" s="68"/>
      <c r="DH15" s="68"/>
      <c r="DI15" s="68"/>
      <c r="DJ15" s="68"/>
      <c r="DK15" s="68"/>
      <c r="DL15" s="68"/>
      <c r="DM15" s="68"/>
      <c r="DN15" s="68"/>
      <c r="DO15" s="68"/>
      <c r="DP15" s="68"/>
      <c r="DQ15" s="68"/>
      <c r="DR15" s="68"/>
      <c r="DS15" s="68"/>
      <c r="DT15" s="68"/>
      <c r="DU15" s="68"/>
      <c r="DV15" s="68"/>
      <c r="DW15" s="68"/>
      <c r="DX15" s="68"/>
      <c r="DY15" s="68"/>
      <c r="DZ15" s="68"/>
      <c r="EA15" s="68"/>
      <c r="EB15" s="68"/>
      <c r="EC15" s="68"/>
      <c r="ED15" s="68"/>
      <c r="EE15" s="68"/>
      <c r="EF15" s="68"/>
      <c r="EG15" s="68"/>
      <c r="EH15" s="68"/>
      <c r="EI15" s="68"/>
      <c r="EJ15" s="68"/>
      <c r="EK15" s="68"/>
      <c r="EL15" s="68"/>
      <c r="EM15" s="68"/>
      <c r="EN15" s="68"/>
      <c r="EO15" s="68"/>
      <c r="EP15" s="68"/>
      <c r="EQ15" s="68"/>
      <c r="ER15" s="68"/>
      <c r="ES15" s="68"/>
      <c r="ET15" s="68"/>
      <c r="EU15" s="68"/>
      <c r="EV15" s="68"/>
      <c r="EW15" s="68"/>
      <c r="EX15" s="68"/>
      <c r="EY15" s="68"/>
      <c r="EZ15" s="68"/>
      <c r="FA15" s="68"/>
      <c r="FB15" s="68"/>
      <c r="FC15" s="68"/>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c r="IR15" s="68"/>
      <c r="IS15" s="68"/>
      <c r="IT15" s="68"/>
      <c r="IU15" s="89"/>
    </row>
    <row r="16" spans="1:255" s="1" customFormat="1" ht="40.5" customHeight="1">
      <c r="A16" s="180" t="s">
        <v>11</v>
      </c>
      <c r="B16" s="180"/>
      <c r="C16" s="180"/>
      <c r="D16" s="180"/>
      <c r="E16" s="180"/>
      <c r="F16" s="180"/>
      <c r="G16" s="180"/>
    </row>
    <row r="17" spans="1:254" s="1" customFormat="1" ht="18.75">
      <c r="A17" s="181"/>
      <c r="B17" s="180"/>
      <c r="C17" s="180"/>
      <c r="D17" s="180"/>
      <c r="E17" s="180"/>
      <c r="F17" s="180"/>
      <c r="G17" s="181"/>
    </row>
    <row r="18" spans="1:254" s="1" customFormat="1" ht="42.75" customHeight="1">
      <c r="A18" s="180" t="s">
        <v>45</v>
      </c>
      <c r="B18" s="180"/>
      <c r="C18" s="180"/>
      <c r="D18" s="180"/>
      <c r="E18" s="180"/>
      <c r="F18" s="180"/>
      <c r="G18" s="180"/>
    </row>
    <row r="19" spans="1:254" ht="18.75">
      <c r="A19" s="182"/>
      <c r="B19" s="183"/>
      <c r="C19" s="183"/>
      <c r="D19" s="183"/>
      <c r="E19" s="183"/>
      <c r="F19" s="183"/>
      <c r="G19" s="25"/>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c r="AL19" s="68"/>
      <c r="AM19" s="68"/>
      <c r="AN19" s="68"/>
      <c r="AO19" s="68"/>
      <c r="AP19" s="68"/>
      <c r="AQ19" s="68"/>
      <c r="AR19" s="68"/>
      <c r="AS19" s="68"/>
      <c r="AT19" s="68"/>
      <c r="AU19" s="68"/>
      <c r="AV19" s="68"/>
      <c r="AW19" s="68"/>
      <c r="AX19" s="68"/>
      <c r="AY19" s="68"/>
      <c r="AZ19" s="68"/>
      <c r="BA19" s="68"/>
      <c r="BB19" s="68"/>
      <c r="BC19" s="68"/>
      <c r="BD19" s="68"/>
      <c r="BE19" s="68"/>
      <c r="BF19" s="68"/>
      <c r="BG19" s="68"/>
      <c r="BH19" s="68"/>
      <c r="BI19" s="68"/>
      <c r="BJ19" s="68"/>
      <c r="BK19" s="68"/>
      <c r="BL19" s="68"/>
      <c r="BM19" s="68"/>
      <c r="BN19" s="68"/>
      <c r="BO19" s="68"/>
      <c r="BP19" s="68"/>
      <c r="BQ19" s="68"/>
      <c r="BR19" s="68"/>
      <c r="BS19" s="68"/>
      <c r="BT19" s="68"/>
      <c r="BU19" s="68"/>
      <c r="BV19" s="68"/>
      <c r="BW19" s="68"/>
      <c r="BX19" s="68"/>
      <c r="BY19" s="68"/>
      <c r="BZ19" s="68"/>
      <c r="CA19" s="68"/>
      <c r="CB19" s="68"/>
      <c r="CC19" s="68"/>
      <c r="CD19" s="68"/>
      <c r="CE19" s="68"/>
      <c r="CF19" s="68"/>
      <c r="CG19" s="68"/>
      <c r="CH19" s="68"/>
      <c r="CI19" s="68"/>
      <c r="CJ19" s="68"/>
      <c r="CK19" s="68"/>
      <c r="CL19" s="68"/>
      <c r="CM19" s="68"/>
      <c r="CN19" s="68"/>
      <c r="CO19" s="68"/>
      <c r="CP19" s="68"/>
      <c r="CQ19" s="68"/>
      <c r="CR19" s="68"/>
      <c r="CS19" s="68"/>
      <c r="CT19" s="68"/>
      <c r="CU19" s="68"/>
      <c r="CV19" s="68"/>
      <c r="CW19" s="68"/>
      <c r="CX19" s="68"/>
      <c r="CY19" s="68"/>
      <c r="CZ19" s="68"/>
      <c r="DA19" s="68"/>
      <c r="DB19" s="68"/>
      <c r="DC19" s="68"/>
      <c r="DD19" s="68"/>
      <c r="DE19" s="68"/>
      <c r="DF19" s="68"/>
      <c r="DG19" s="68"/>
      <c r="DH19" s="68"/>
      <c r="DI19" s="68"/>
      <c r="DJ19" s="68"/>
      <c r="DK19" s="68"/>
      <c r="DL19" s="68"/>
      <c r="DM19" s="68"/>
      <c r="DN19" s="68"/>
      <c r="DO19" s="68"/>
      <c r="DP19" s="68"/>
      <c r="DQ19" s="68"/>
      <c r="DR19" s="68"/>
      <c r="DS19" s="68"/>
      <c r="DT19" s="68"/>
      <c r="DU19" s="68"/>
      <c r="DV19" s="68"/>
      <c r="DW19" s="68"/>
      <c r="DX19" s="68"/>
      <c r="DY19" s="68"/>
      <c r="DZ19" s="68"/>
      <c r="EA19" s="68"/>
      <c r="EB19" s="68"/>
      <c r="EC19" s="68"/>
      <c r="ED19" s="68"/>
      <c r="EE19" s="68"/>
      <c r="EF19" s="68"/>
      <c r="EG19" s="68"/>
      <c r="EH19" s="68"/>
      <c r="EI19" s="68"/>
      <c r="EJ19" s="68"/>
      <c r="EK19" s="68"/>
      <c r="EL19" s="68"/>
      <c r="EM19" s="68"/>
      <c r="EN19" s="68"/>
      <c r="EO19" s="68"/>
      <c r="EP19" s="68"/>
      <c r="EQ19" s="68"/>
      <c r="ER19" s="68"/>
      <c r="ES19" s="68"/>
      <c r="ET19" s="68"/>
      <c r="EU19" s="68"/>
      <c r="EV19" s="68"/>
      <c r="EW19" s="68"/>
      <c r="EX19" s="68"/>
      <c r="EY19" s="68"/>
      <c r="EZ19" s="68"/>
      <c r="FA19" s="68"/>
      <c r="FB19" s="68"/>
      <c r="FC19" s="68"/>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c r="IR19" s="68"/>
      <c r="IS19" s="68"/>
      <c r="IT19" s="68"/>
    </row>
    <row r="20" spans="1:254" s="5" customFormat="1" ht="18.75">
      <c r="A20" s="184" t="s">
        <v>12</v>
      </c>
      <c r="B20" s="184"/>
      <c r="C20" s="184"/>
      <c r="D20" s="184"/>
      <c r="E20" s="184"/>
      <c r="F20" s="184"/>
      <c r="G20" s="184"/>
    </row>
    <row r="21" spans="1:254" ht="18.75">
      <c r="A21" s="41" t="s">
        <v>89</v>
      </c>
      <c r="B21" s="9"/>
      <c r="C21" s="42"/>
      <c r="D21" s="43"/>
      <c r="E21" s="44"/>
      <c r="F21" s="9"/>
      <c r="G21" s="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c r="BW21" s="89"/>
      <c r="BX21" s="89"/>
      <c r="BY21" s="89"/>
      <c r="BZ21" s="89"/>
      <c r="CA21" s="89"/>
      <c r="CB21" s="89"/>
      <c r="CC21" s="89"/>
      <c r="CD21" s="89"/>
      <c r="CE21" s="89"/>
      <c r="CF21" s="89"/>
      <c r="CG21" s="89"/>
      <c r="CH21" s="89"/>
      <c r="CI21" s="89"/>
      <c r="CJ21" s="89"/>
      <c r="CK21" s="89"/>
      <c r="CL21" s="89"/>
      <c r="CM21" s="89"/>
      <c r="CN21" s="89"/>
      <c r="CO21" s="89"/>
      <c r="CP21" s="89"/>
      <c r="CQ21" s="89"/>
      <c r="CR21" s="89"/>
      <c r="CS21" s="89"/>
      <c r="CT21" s="89"/>
      <c r="CU21" s="89"/>
      <c r="CV21" s="89"/>
      <c r="CW21" s="89"/>
      <c r="CX21" s="89"/>
      <c r="CY21" s="89"/>
      <c r="CZ21" s="89"/>
      <c r="DA21" s="89"/>
      <c r="DB21" s="89"/>
      <c r="DC21" s="89"/>
      <c r="DD21" s="89"/>
      <c r="DE21" s="89"/>
      <c r="DF21" s="89"/>
      <c r="DG21" s="89"/>
      <c r="DH21" s="89"/>
      <c r="DI21" s="89"/>
      <c r="DJ21" s="89"/>
      <c r="DK21" s="89"/>
      <c r="DL21" s="89"/>
      <c r="DM21" s="89"/>
      <c r="DN21" s="89"/>
      <c r="DO21" s="89"/>
      <c r="DP21" s="89"/>
      <c r="DQ21" s="89"/>
      <c r="DR21" s="89"/>
      <c r="DS21" s="89"/>
      <c r="DT21" s="89"/>
      <c r="DU21" s="89"/>
      <c r="DV21" s="89"/>
      <c r="DW21" s="89"/>
      <c r="DX21" s="89"/>
      <c r="DY21" s="89"/>
      <c r="DZ21" s="89"/>
      <c r="EA21" s="89"/>
      <c r="EB21" s="89"/>
      <c r="EC21" s="89"/>
      <c r="ED21" s="89"/>
      <c r="EE21" s="89"/>
      <c r="EF21" s="89"/>
      <c r="EG21" s="89"/>
      <c r="EH21" s="89"/>
      <c r="EI21" s="89"/>
      <c r="EJ21" s="89"/>
      <c r="EK21" s="89"/>
      <c r="EL21" s="89"/>
      <c r="EM21" s="89"/>
      <c r="EN21" s="89"/>
      <c r="EO21" s="89"/>
      <c r="EP21" s="89"/>
      <c r="EQ21" s="89"/>
      <c r="ER21" s="89"/>
      <c r="ES21" s="89"/>
      <c r="ET21" s="89"/>
      <c r="EU21" s="89"/>
      <c r="EV21" s="89"/>
      <c r="EW21" s="89"/>
      <c r="EX21" s="89"/>
      <c r="EY21" s="89"/>
      <c r="EZ21" s="89"/>
      <c r="FA21" s="89"/>
      <c r="FB21" s="89"/>
      <c r="FC21" s="89"/>
      <c r="FD21" s="89"/>
      <c r="FE21" s="89"/>
      <c r="FF21" s="89"/>
      <c r="FG21" s="89"/>
      <c r="FH21" s="89"/>
      <c r="FI21" s="89"/>
      <c r="FJ21" s="89"/>
      <c r="FK21" s="89"/>
      <c r="FL21" s="89"/>
      <c r="FM21" s="89"/>
      <c r="FN21" s="89"/>
      <c r="FO21" s="89"/>
      <c r="FP21" s="89"/>
      <c r="FQ21" s="89"/>
      <c r="FR21" s="89"/>
      <c r="FS21" s="89"/>
      <c r="FT21" s="89"/>
      <c r="FU21" s="89"/>
      <c r="FV21" s="89"/>
      <c r="FW21" s="89"/>
      <c r="FX21" s="89"/>
      <c r="FY21" s="89"/>
      <c r="FZ21" s="89"/>
      <c r="GA21" s="89"/>
      <c r="GB21" s="89"/>
      <c r="GC21" s="89"/>
      <c r="GD21" s="89"/>
      <c r="GE21" s="89"/>
      <c r="GF21" s="89"/>
      <c r="GG21" s="89"/>
      <c r="GH21" s="89"/>
      <c r="GI21" s="89"/>
      <c r="GJ21" s="89"/>
      <c r="GK21" s="89"/>
      <c r="GL21" s="89"/>
      <c r="GM21" s="89"/>
      <c r="GN21" s="89"/>
      <c r="GO21" s="89"/>
      <c r="GP21" s="89"/>
      <c r="GQ21" s="89"/>
      <c r="GR21" s="89"/>
      <c r="GS21" s="89"/>
      <c r="GT21" s="89"/>
      <c r="GU21" s="89"/>
      <c r="GV21" s="89"/>
      <c r="GW21" s="89"/>
      <c r="GX21" s="89"/>
      <c r="GY21" s="89"/>
      <c r="GZ21" s="89"/>
      <c r="HA21" s="89"/>
      <c r="HB21" s="89"/>
      <c r="HC21" s="89"/>
      <c r="HD21" s="89"/>
      <c r="HE21" s="89"/>
      <c r="HF21" s="89"/>
      <c r="HG21" s="89"/>
      <c r="HH21" s="89"/>
      <c r="HI21" s="89"/>
      <c r="HJ21" s="89"/>
      <c r="HK21" s="89"/>
      <c r="HL21" s="89"/>
      <c r="HM21" s="89"/>
      <c r="HN21" s="89"/>
      <c r="HO21" s="89"/>
      <c r="HP21" s="89"/>
      <c r="HQ21" s="89"/>
      <c r="HR21" s="89"/>
      <c r="HS21" s="89"/>
      <c r="HT21" s="89"/>
      <c r="HU21" s="89"/>
      <c r="HV21" s="89"/>
      <c r="HW21" s="89"/>
      <c r="HX21" s="89"/>
      <c r="HY21" s="89"/>
      <c r="HZ21" s="89"/>
      <c r="IA21" s="89"/>
      <c r="IB21" s="89"/>
      <c r="IC21" s="89"/>
      <c r="ID21" s="89"/>
      <c r="IE21" s="89"/>
      <c r="IF21" s="89"/>
      <c r="IG21" s="89"/>
      <c r="IH21" s="89"/>
      <c r="II21" s="89"/>
      <c r="IJ21" s="89"/>
      <c r="IK21" s="89"/>
      <c r="IL21" s="89"/>
      <c r="IM21" s="89"/>
      <c r="IN21" s="89"/>
      <c r="IO21" s="89"/>
      <c r="IP21" s="89"/>
      <c r="IQ21" s="89"/>
      <c r="IR21" s="89"/>
      <c r="IS21" s="89"/>
      <c r="IT21" s="89"/>
    </row>
    <row r="22" spans="1:254" ht="18.75">
      <c r="A22" s="45" t="s">
        <v>13</v>
      </c>
      <c r="B22" s="9"/>
      <c r="C22" s="42"/>
      <c r="D22" s="43"/>
      <c r="E22" s="44"/>
      <c r="F22" s="9"/>
      <c r="G22" s="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89"/>
      <c r="CH22" s="89"/>
      <c r="CI22" s="89"/>
      <c r="CJ22" s="89"/>
      <c r="CK22" s="89"/>
      <c r="CL22" s="89"/>
      <c r="CM22" s="89"/>
      <c r="CN22" s="89"/>
      <c r="CO22" s="89"/>
      <c r="CP22" s="89"/>
      <c r="CQ22" s="89"/>
      <c r="CR22" s="89"/>
      <c r="CS22" s="89"/>
      <c r="CT22" s="89"/>
      <c r="CU22" s="89"/>
      <c r="CV22" s="89"/>
      <c r="CW22" s="89"/>
      <c r="CX22" s="89"/>
      <c r="CY22" s="89"/>
      <c r="CZ22" s="89"/>
      <c r="DA22" s="89"/>
      <c r="DB22" s="89"/>
      <c r="DC22" s="89"/>
      <c r="DD22" s="89"/>
      <c r="DE22" s="89"/>
      <c r="DF22" s="89"/>
      <c r="DG22" s="89"/>
      <c r="DH22" s="89"/>
      <c r="DI22" s="89"/>
      <c r="DJ22" s="89"/>
      <c r="DK22" s="89"/>
      <c r="DL22" s="89"/>
      <c r="DM22" s="89"/>
      <c r="DN22" s="89"/>
      <c r="DO22" s="89"/>
      <c r="DP22" s="89"/>
      <c r="DQ22" s="89"/>
      <c r="DR22" s="89"/>
      <c r="DS22" s="89"/>
      <c r="DT22" s="89"/>
      <c r="DU22" s="89"/>
      <c r="DV22" s="89"/>
      <c r="DW22" s="89"/>
      <c r="DX22" s="89"/>
      <c r="DY22" s="89"/>
      <c r="DZ22" s="89"/>
      <c r="EA22" s="89"/>
      <c r="EB22" s="89"/>
      <c r="EC22" s="89"/>
      <c r="ED22" s="89"/>
      <c r="EE22" s="89"/>
      <c r="EF22" s="89"/>
      <c r="EG22" s="89"/>
      <c r="EH22" s="89"/>
      <c r="EI22" s="89"/>
      <c r="EJ22" s="89"/>
      <c r="EK22" s="89"/>
      <c r="EL22" s="89"/>
      <c r="EM22" s="89"/>
      <c r="EN22" s="89"/>
      <c r="EO22" s="89"/>
      <c r="EP22" s="89"/>
      <c r="EQ22" s="89"/>
      <c r="ER22" s="89"/>
      <c r="ES22" s="89"/>
      <c r="ET22" s="89"/>
      <c r="EU22" s="89"/>
      <c r="EV22" s="89"/>
      <c r="EW22" s="89"/>
      <c r="EX22" s="89"/>
      <c r="EY22" s="89"/>
      <c r="EZ22" s="89"/>
      <c r="FA22" s="89"/>
      <c r="FB22" s="89"/>
      <c r="FC22" s="89"/>
      <c r="FD22" s="89"/>
      <c r="FE22" s="89"/>
      <c r="FF22" s="89"/>
      <c r="FG22" s="89"/>
      <c r="FH22" s="89"/>
      <c r="FI22" s="89"/>
      <c r="FJ22" s="89"/>
      <c r="FK22" s="89"/>
      <c r="FL22" s="89"/>
      <c r="FM22" s="89"/>
      <c r="FN22" s="89"/>
      <c r="FO22" s="89"/>
      <c r="FP22" s="89"/>
      <c r="FQ22" s="89"/>
      <c r="FR22" s="89"/>
      <c r="FS22" s="89"/>
      <c r="FT22" s="89"/>
      <c r="FU22" s="89"/>
      <c r="FV22" s="89"/>
      <c r="FW22" s="89"/>
      <c r="FX22" s="89"/>
      <c r="FY22" s="89"/>
      <c r="FZ22" s="89"/>
      <c r="GA22" s="89"/>
      <c r="GB22" s="89"/>
      <c r="GC22" s="89"/>
      <c r="GD22" s="89"/>
      <c r="GE22" s="89"/>
      <c r="GF22" s="89"/>
      <c r="GG22" s="89"/>
      <c r="GH22" s="89"/>
      <c r="GI22" s="89"/>
      <c r="GJ22" s="89"/>
      <c r="GK22" s="89"/>
      <c r="GL22" s="89"/>
      <c r="GM22" s="89"/>
      <c r="GN22" s="89"/>
      <c r="GO22" s="89"/>
      <c r="GP22" s="89"/>
      <c r="GQ22" s="89"/>
      <c r="GR22" s="89"/>
      <c r="GS22" s="89"/>
      <c r="GT22" s="89"/>
      <c r="GU22" s="89"/>
      <c r="GV22" s="89"/>
      <c r="GW22" s="89"/>
      <c r="GX22" s="89"/>
      <c r="GY22" s="89"/>
      <c r="GZ22" s="89"/>
      <c r="HA22" s="89"/>
      <c r="HB22" s="89"/>
      <c r="HC22" s="89"/>
      <c r="HD22" s="89"/>
      <c r="HE22" s="89"/>
      <c r="HF22" s="89"/>
      <c r="HG22" s="89"/>
      <c r="HH22" s="89"/>
      <c r="HI22" s="89"/>
      <c r="HJ22" s="89"/>
      <c r="HK22" s="89"/>
      <c r="HL22" s="89"/>
      <c r="HM22" s="89"/>
      <c r="HN22" s="89"/>
      <c r="HO22" s="89"/>
      <c r="HP22" s="89"/>
      <c r="HQ22" s="89"/>
      <c r="HR22" s="89"/>
      <c r="HS22" s="89"/>
      <c r="HT22" s="89"/>
      <c r="HU22" s="89"/>
      <c r="HV22" s="89"/>
      <c r="HW22" s="89"/>
      <c r="HX22" s="89"/>
      <c r="HY22" s="89"/>
      <c r="HZ22" s="89"/>
      <c r="IA22" s="89"/>
      <c r="IB22" s="89"/>
      <c r="IC22" s="89"/>
      <c r="ID22" s="89"/>
      <c r="IE22" s="89"/>
      <c r="IF22" s="89"/>
      <c r="IG22" s="89"/>
      <c r="IH22" s="89"/>
      <c r="II22" s="89"/>
      <c r="IJ22" s="89"/>
      <c r="IK22" s="89"/>
      <c r="IL22" s="89"/>
      <c r="IM22" s="89"/>
      <c r="IN22" s="89"/>
      <c r="IO22" s="89"/>
      <c r="IP22" s="89"/>
      <c r="IQ22" s="89"/>
      <c r="IR22" s="89"/>
      <c r="IS22" s="89"/>
      <c r="IT22" s="89"/>
    </row>
    <row r="23" spans="1:254" ht="15.75">
      <c r="A23" s="89"/>
      <c r="B23" s="81"/>
      <c r="C23" s="81"/>
      <c r="D23" s="71"/>
      <c r="E23" s="75"/>
      <c r="F23" s="75"/>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c r="BW23" s="89"/>
      <c r="BX23" s="89"/>
      <c r="BY23" s="89"/>
      <c r="BZ23" s="89"/>
      <c r="CA23" s="89"/>
      <c r="CB23" s="89"/>
      <c r="CC23" s="89"/>
      <c r="CD23" s="89"/>
      <c r="CE23" s="89"/>
      <c r="CF23" s="89"/>
      <c r="CG23" s="89"/>
      <c r="CH23" s="89"/>
      <c r="CI23" s="89"/>
      <c r="CJ23" s="89"/>
      <c r="CK23" s="89"/>
      <c r="CL23" s="89"/>
      <c r="CM23" s="89"/>
      <c r="CN23" s="89"/>
      <c r="CO23" s="89"/>
      <c r="CP23" s="89"/>
      <c r="CQ23" s="89"/>
      <c r="CR23" s="89"/>
      <c r="CS23" s="89"/>
      <c r="CT23" s="89"/>
      <c r="CU23" s="89"/>
      <c r="CV23" s="89"/>
      <c r="CW23" s="89"/>
      <c r="CX23" s="89"/>
      <c r="CY23" s="89"/>
      <c r="CZ23" s="89"/>
      <c r="DA23" s="89"/>
      <c r="DB23" s="89"/>
      <c r="DC23" s="89"/>
      <c r="DD23" s="89"/>
      <c r="DE23" s="89"/>
      <c r="DF23" s="89"/>
      <c r="DG23" s="89"/>
      <c r="DH23" s="89"/>
      <c r="DI23" s="89"/>
      <c r="DJ23" s="89"/>
      <c r="DK23" s="89"/>
      <c r="DL23" s="89"/>
      <c r="DM23" s="89"/>
      <c r="DN23" s="89"/>
      <c r="DO23" s="89"/>
      <c r="DP23" s="89"/>
      <c r="DQ23" s="89"/>
      <c r="DR23" s="89"/>
      <c r="DS23" s="89"/>
      <c r="DT23" s="89"/>
      <c r="DU23" s="89"/>
      <c r="DV23" s="89"/>
      <c r="DW23" s="89"/>
      <c r="DX23" s="89"/>
      <c r="DY23" s="89"/>
      <c r="DZ23" s="89"/>
      <c r="EA23" s="89"/>
      <c r="EB23" s="89"/>
      <c r="EC23" s="89"/>
      <c r="ED23" s="89"/>
      <c r="EE23" s="89"/>
      <c r="EF23" s="89"/>
      <c r="EG23" s="89"/>
      <c r="EH23" s="89"/>
      <c r="EI23" s="89"/>
      <c r="EJ23" s="89"/>
      <c r="EK23" s="89"/>
      <c r="EL23" s="89"/>
      <c r="EM23" s="89"/>
      <c r="EN23" s="89"/>
      <c r="EO23" s="89"/>
      <c r="EP23" s="89"/>
      <c r="EQ23" s="89"/>
      <c r="ER23" s="89"/>
      <c r="ES23" s="89"/>
      <c r="ET23" s="89"/>
      <c r="EU23" s="89"/>
      <c r="EV23" s="89"/>
      <c r="EW23" s="89"/>
      <c r="EX23" s="89"/>
      <c r="EY23" s="89"/>
      <c r="EZ23" s="89"/>
      <c r="FA23" s="89"/>
      <c r="FB23" s="89"/>
      <c r="FC23" s="89"/>
      <c r="FD23" s="89"/>
      <c r="FE23" s="89"/>
      <c r="FF23" s="89"/>
      <c r="FG23" s="89"/>
      <c r="FH23" s="89"/>
      <c r="FI23" s="89"/>
      <c r="FJ23" s="89"/>
      <c r="FK23" s="89"/>
      <c r="FL23" s="89"/>
      <c r="FM23" s="89"/>
      <c r="FN23" s="89"/>
      <c r="FO23" s="89"/>
      <c r="FP23" s="89"/>
      <c r="FQ23" s="89"/>
      <c r="FR23" s="89"/>
      <c r="FS23" s="89"/>
      <c r="FT23" s="89"/>
      <c r="FU23" s="89"/>
      <c r="FV23" s="89"/>
      <c r="FW23" s="89"/>
      <c r="FX23" s="89"/>
      <c r="FY23" s="89"/>
      <c r="FZ23" s="89"/>
      <c r="GA23" s="89"/>
      <c r="GB23" s="89"/>
      <c r="GC23" s="89"/>
      <c r="GD23" s="89"/>
      <c r="GE23" s="89"/>
      <c r="GF23" s="89"/>
      <c r="GG23" s="89"/>
      <c r="GH23" s="89"/>
      <c r="GI23" s="89"/>
      <c r="GJ23" s="89"/>
      <c r="GK23" s="89"/>
      <c r="GL23" s="89"/>
      <c r="GM23" s="89"/>
      <c r="GN23" s="89"/>
      <c r="GO23" s="89"/>
      <c r="GP23" s="89"/>
      <c r="GQ23" s="89"/>
      <c r="GR23" s="89"/>
      <c r="GS23" s="89"/>
      <c r="GT23" s="89"/>
      <c r="GU23" s="89"/>
      <c r="GV23" s="89"/>
      <c r="GW23" s="89"/>
      <c r="GX23" s="89"/>
      <c r="GY23" s="89"/>
      <c r="GZ23" s="89"/>
      <c r="HA23" s="89"/>
      <c r="HB23" s="89"/>
      <c r="HC23" s="89"/>
      <c r="HD23" s="89"/>
      <c r="HE23" s="89"/>
      <c r="HF23" s="89"/>
      <c r="HG23" s="89"/>
      <c r="HH23" s="89"/>
      <c r="HI23" s="89"/>
      <c r="HJ23" s="89"/>
      <c r="HK23" s="89"/>
      <c r="HL23" s="89"/>
      <c r="HM23" s="89"/>
      <c r="HN23" s="89"/>
      <c r="HO23" s="89"/>
      <c r="HP23" s="89"/>
      <c r="HQ23" s="89"/>
      <c r="HR23" s="89"/>
      <c r="HS23" s="89"/>
      <c r="HT23" s="89"/>
      <c r="HU23" s="89"/>
      <c r="HV23" s="89"/>
      <c r="HW23" s="89"/>
      <c r="HX23" s="89"/>
      <c r="HY23" s="89"/>
      <c r="HZ23" s="89"/>
      <c r="IA23" s="89"/>
      <c r="IB23" s="89"/>
      <c r="IC23" s="89"/>
      <c r="ID23" s="89"/>
      <c r="IE23" s="89"/>
      <c r="IF23" s="89"/>
      <c r="IG23" s="89"/>
      <c r="IH23" s="89"/>
      <c r="II23" s="89"/>
      <c r="IJ23" s="89"/>
      <c r="IK23" s="89"/>
      <c r="IL23" s="89"/>
      <c r="IM23" s="89"/>
      <c r="IN23" s="89"/>
      <c r="IO23" s="89"/>
      <c r="IP23" s="89"/>
      <c r="IQ23" s="89"/>
      <c r="IR23" s="89"/>
      <c r="IS23" s="89"/>
      <c r="IT23" s="89"/>
    </row>
    <row r="24" spans="1:254" ht="15.75">
      <c r="A24" s="89"/>
      <c r="B24" s="81"/>
      <c r="C24" s="81"/>
      <c r="D24" s="71"/>
      <c r="E24" s="75"/>
      <c r="F24" s="75"/>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row>
    <row r="25" spans="1:254" ht="15.75">
      <c r="A25" s="89"/>
      <c r="B25" s="81"/>
      <c r="C25" s="81"/>
      <c r="D25" s="71"/>
      <c r="E25" s="75"/>
      <c r="F25" s="75"/>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row>
    <row r="26" spans="1:254" ht="15.75">
      <c r="A26" s="89"/>
      <c r="B26" s="81"/>
      <c r="C26" s="81"/>
      <c r="D26" s="71"/>
      <c r="E26" s="75"/>
      <c r="F26" s="75"/>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row>
    <row r="27" spans="1:254" ht="15.75">
      <c r="A27" s="89"/>
      <c r="B27" s="81"/>
      <c r="C27" s="81"/>
      <c r="D27" s="71"/>
      <c r="E27" s="75"/>
      <c r="F27" s="75"/>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row>
    <row r="28" spans="1:254" ht="15.75">
      <c r="A28" s="89"/>
      <c r="B28" s="81"/>
      <c r="C28" s="81"/>
      <c r="D28" s="71"/>
      <c r="E28" s="75"/>
      <c r="F28" s="75"/>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row>
    <row r="29" spans="1:254" ht="15.75">
      <c r="A29" s="89"/>
      <c r="B29" s="81"/>
      <c r="C29" s="81"/>
      <c r="D29" s="71"/>
      <c r="E29" s="75"/>
      <c r="F29" s="75"/>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row>
    <row r="30" spans="1:254" ht="15.75">
      <c r="A30" s="89"/>
      <c r="B30" s="81"/>
      <c r="C30" s="81"/>
      <c r="D30" s="71"/>
      <c r="E30" s="75"/>
      <c r="F30" s="75"/>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c r="BW30" s="89"/>
      <c r="BX30" s="89"/>
      <c r="BY30" s="89"/>
      <c r="BZ30" s="89"/>
      <c r="CA30" s="89"/>
      <c r="CB30" s="89"/>
      <c r="CC30" s="89"/>
      <c r="CD30" s="89"/>
      <c r="CE30" s="89"/>
      <c r="CF30" s="89"/>
      <c r="CG30" s="89"/>
      <c r="CH30" s="89"/>
      <c r="CI30" s="89"/>
      <c r="CJ30" s="89"/>
      <c r="CK30" s="89"/>
      <c r="CL30" s="89"/>
      <c r="CM30" s="89"/>
      <c r="CN30" s="89"/>
      <c r="CO30" s="89"/>
      <c r="CP30" s="89"/>
      <c r="CQ30" s="89"/>
      <c r="CR30" s="89"/>
      <c r="CS30" s="89"/>
      <c r="CT30" s="89"/>
      <c r="CU30" s="89"/>
      <c r="CV30" s="89"/>
      <c r="CW30" s="89"/>
      <c r="CX30" s="89"/>
      <c r="CY30" s="89"/>
      <c r="CZ30" s="89"/>
      <c r="DA30" s="89"/>
      <c r="DB30" s="89"/>
      <c r="DC30" s="89"/>
      <c r="DD30" s="89"/>
      <c r="DE30" s="89"/>
      <c r="DF30" s="89"/>
      <c r="DG30" s="89"/>
      <c r="DH30" s="89"/>
      <c r="DI30" s="89"/>
      <c r="DJ30" s="89"/>
      <c r="DK30" s="89"/>
      <c r="DL30" s="89"/>
      <c r="DM30" s="89"/>
      <c r="DN30" s="89"/>
      <c r="DO30" s="89"/>
      <c r="DP30" s="89"/>
      <c r="DQ30" s="89"/>
      <c r="DR30" s="89"/>
      <c r="DS30" s="89"/>
      <c r="DT30" s="89"/>
      <c r="DU30" s="89"/>
      <c r="DV30" s="89"/>
      <c r="DW30" s="89"/>
      <c r="DX30" s="89"/>
      <c r="DY30" s="89"/>
      <c r="DZ30" s="89"/>
      <c r="EA30" s="89"/>
      <c r="EB30" s="89"/>
      <c r="EC30" s="89"/>
      <c r="ED30" s="89"/>
      <c r="EE30" s="89"/>
      <c r="EF30" s="89"/>
      <c r="EG30" s="89"/>
      <c r="EH30" s="89"/>
      <c r="EI30" s="89"/>
      <c r="EJ30" s="89"/>
      <c r="EK30" s="89"/>
      <c r="EL30" s="89"/>
      <c r="EM30" s="89"/>
      <c r="EN30" s="89"/>
      <c r="EO30" s="89"/>
      <c r="EP30" s="89"/>
      <c r="EQ30" s="89"/>
      <c r="ER30" s="89"/>
      <c r="ES30" s="89"/>
      <c r="ET30" s="89"/>
      <c r="EU30" s="89"/>
      <c r="EV30" s="89"/>
      <c r="EW30" s="89"/>
      <c r="EX30" s="89"/>
      <c r="EY30" s="89"/>
      <c r="EZ30" s="89"/>
      <c r="FA30" s="89"/>
      <c r="FB30" s="89"/>
      <c r="FC30" s="89"/>
      <c r="FD30" s="89"/>
      <c r="FE30" s="89"/>
      <c r="FF30" s="89"/>
      <c r="FG30" s="89"/>
      <c r="FH30" s="89"/>
      <c r="FI30" s="89"/>
      <c r="FJ30" s="89"/>
      <c r="FK30" s="89"/>
      <c r="FL30" s="89"/>
      <c r="FM30" s="89"/>
      <c r="FN30" s="89"/>
      <c r="FO30" s="89"/>
      <c r="FP30" s="89"/>
      <c r="FQ30" s="89"/>
      <c r="FR30" s="89"/>
      <c r="FS30" s="89"/>
      <c r="FT30" s="89"/>
      <c r="FU30" s="89"/>
      <c r="FV30" s="89"/>
      <c r="FW30" s="89"/>
      <c r="FX30" s="89"/>
      <c r="FY30" s="89"/>
      <c r="FZ30" s="89"/>
      <c r="GA30" s="89"/>
      <c r="GB30" s="89"/>
      <c r="GC30" s="89"/>
      <c r="GD30" s="89"/>
      <c r="GE30" s="89"/>
      <c r="GF30" s="89"/>
      <c r="GG30" s="89"/>
      <c r="GH30" s="89"/>
      <c r="GI30" s="89"/>
      <c r="GJ30" s="89"/>
      <c r="GK30" s="89"/>
      <c r="GL30" s="89"/>
      <c r="GM30" s="89"/>
      <c r="GN30" s="89"/>
      <c r="GO30" s="89"/>
      <c r="GP30" s="89"/>
      <c r="GQ30" s="89"/>
      <c r="GR30" s="89"/>
      <c r="GS30" s="89"/>
      <c r="GT30" s="89"/>
      <c r="GU30" s="89"/>
      <c r="GV30" s="89"/>
      <c r="GW30" s="89"/>
      <c r="GX30" s="89"/>
      <c r="GY30" s="89"/>
      <c r="GZ30" s="89"/>
      <c r="HA30" s="89"/>
      <c r="HB30" s="89"/>
      <c r="HC30" s="89"/>
      <c r="HD30" s="89"/>
      <c r="HE30" s="89"/>
      <c r="HF30" s="89"/>
      <c r="HG30" s="89"/>
      <c r="HH30" s="89"/>
      <c r="HI30" s="89"/>
      <c r="HJ30" s="89"/>
      <c r="HK30" s="89"/>
      <c r="HL30" s="89"/>
      <c r="HM30" s="89"/>
      <c r="HN30" s="89"/>
      <c r="HO30" s="89"/>
      <c r="HP30" s="89"/>
      <c r="HQ30" s="89"/>
      <c r="HR30" s="89"/>
      <c r="HS30" s="89"/>
      <c r="HT30" s="89"/>
      <c r="HU30" s="89"/>
      <c r="HV30" s="89"/>
      <c r="HW30" s="89"/>
      <c r="HX30" s="89"/>
      <c r="HY30" s="89"/>
      <c r="HZ30" s="89"/>
      <c r="IA30" s="89"/>
      <c r="IB30" s="89"/>
      <c r="IC30" s="89"/>
      <c r="ID30" s="89"/>
      <c r="IE30" s="89"/>
      <c r="IF30" s="89"/>
      <c r="IG30" s="89"/>
      <c r="IH30" s="89"/>
      <c r="II30" s="89"/>
      <c r="IJ30" s="89"/>
      <c r="IK30" s="89"/>
      <c r="IL30" s="89"/>
      <c r="IM30" s="89"/>
      <c r="IN30" s="89"/>
      <c r="IO30" s="89"/>
      <c r="IP30" s="89"/>
      <c r="IQ30" s="89"/>
      <c r="IR30" s="89"/>
      <c r="IS30" s="89"/>
      <c r="IT30" s="89"/>
    </row>
    <row r="31" spans="1:254" ht="15.75">
      <c r="A31" s="89"/>
      <c r="B31" s="81"/>
      <c r="C31" s="81"/>
      <c r="D31" s="71"/>
      <c r="E31" s="75"/>
      <c r="F31" s="75"/>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c r="BW31" s="89"/>
      <c r="BX31" s="89"/>
      <c r="BY31" s="89"/>
      <c r="BZ31" s="89"/>
      <c r="CA31" s="89"/>
      <c r="CB31" s="89"/>
      <c r="CC31" s="89"/>
      <c r="CD31" s="89"/>
      <c r="CE31" s="89"/>
      <c r="CF31" s="89"/>
      <c r="CG31" s="89"/>
      <c r="CH31" s="89"/>
      <c r="CI31" s="89"/>
      <c r="CJ31" s="89"/>
      <c r="CK31" s="89"/>
      <c r="CL31" s="89"/>
      <c r="CM31" s="89"/>
      <c r="CN31" s="89"/>
      <c r="CO31" s="89"/>
      <c r="CP31" s="89"/>
      <c r="CQ31" s="89"/>
      <c r="CR31" s="89"/>
      <c r="CS31" s="89"/>
      <c r="CT31" s="89"/>
      <c r="CU31" s="89"/>
      <c r="CV31" s="89"/>
      <c r="CW31" s="89"/>
      <c r="CX31" s="89"/>
      <c r="CY31" s="89"/>
      <c r="CZ31" s="89"/>
      <c r="DA31" s="89"/>
      <c r="DB31" s="89"/>
      <c r="DC31" s="89"/>
      <c r="DD31" s="89"/>
      <c r="DE31" s="89"/>
      <c r="DF31" s="89"/>
      <c r="DG31" s="89"/>
      <c r="DH31" s="89"/>
      <c r="DI31" s="89"/>
      <c r="DJ31" s="89"/>
      <c r="DK31" s="89"/>
      <c r="DL31" s="89"/>
      <c r="DM31" s="89"/>
      <c r="DN31" s="89"/>
      <c r="DO31" s="89"/>
      <c r="DP31" s="89"/>
      <c r="DQ31" s="89"/>
      <c r="DR31" s="89"/>
      <c r="DS31" s="89"/>
      <c r="DT31" s="89"/>
      <c r="DU31" s="89"/>
      <c r="DV31" s="89"/>
      <c r="DW31" s="89"/>
      <c r="DX31" s="89"/>
      <c r="DY31" s="89"/>
      <c r="DZ31" s="89"/>
      <c r="EA31" s="89"/>
      <c r="EB31" s="89"/>
      <c r="EC31" s="89"/>
      <c r="ED31" s="89"/>
      <c r="EE31" s="89"/>
      <c r="EF31" s="89"/>
      <c r="EG31" s="89"/>
      <c r="EH31" s="89"/>
      <c r="EI31" s="89"/>
      <c r="EJ31" s="89"/>
      <c r="EK31" s="89"/>
      <c r="EL31" s="89"/>
      <c r="EM31" s="89"/>
      <c r="EN31" s="89"/>
      <c r="EO31" s="89"/>
      <c r="EP31" s="89"/>
      <c r="EQ31" s="89"/>
      <c r="ER31" s="89"/>
      <c r="ES31" s="89"/>
      <c r="ET31" s="89"/>
      <c r="EU31" s="89"/>
      <c r="EV31" s="89"/>
      <c r="EW31" s="89"/>
      <c r="EX31" s="89"/>
      <c r="EY31" s="89"/>
      <c r="EZ31" s="89"/>
      <c r="FA31" s="89"/>
      <c r="FB31" s="89"/>
      <c r="FC31" s="89"/>
      <c r="FD31" s="89"/>
      <c r="FE31" s="89"/>
      <c r="FF31" s="89"/>
      <c r="FG31" s="89"/>
      <c r="FH31" s="89"/>
      <c r="FI31" s="89"/>
      <c r="FJ31" s="89"/>
      <c r="FK31" s="89"/>
      <c r="FL31" s="89"/>
      <c r="FM31" s="89"/>
      <c r="FN31" s="89"/>
      <c r="FO31" s="89"/>
      <c r="FP31" s="89"/>
      <c r="FQ31" s="89"/>
      <c r="FR31" s="89"/>
      <c r="FS31" s="89"/>
      <c r="FT31" s="89"/>
      <c r="FU31" s="89"/>
      <c r="FV31" s="89"/>
      <c r="FW31" s="89"/>
      <c r="FX31" s="89"/>
      <c r="FY31" s="89"/>
      <c r="FZ31" s="89"/>
      <c r="GA31" s="89"/>
      <c r="GB31" s="89"/>
      <c r="GC31" s="89"/>
      <c r="GD31" s="89"/>
      <c r="GE31" s="89"/>
      <c r="GF31" s="89"/>
      <c r="GG31" s="89"/>
      <c r="GH31" s="89"/>
      <c r="GI31" s="89"/>
      <c r="GJ31" s="89"/>
      <c r="GK31" s="89"/>
      <c r="GL31" s="89"/>
      <c r="GM31" s="89"/>
      <c r="GN31" s="89"/>
      <c r="GO31" s="89"/>
      <c r="GP31" s="89"/>
      <c r="GQ31" s="89"/>
      <c r="GR31" s="89"/>
      <c r="GS31" s="89"/>
      <c r="GT31" s="89"/>
      <c r="GU31" s="89"/>
      <c r="GV31" s="89"/>
      <c r="GW31" s="89"/>
      <c r="GX31" s="89"/>
      <c r="GY31" s="89"/>
      <c r="GZ31" s="89"/>
      <c r="HA31" s="89"/>
      <c r="HB31" s="89"/>
      <c r="HC31" s="89"/>
      <c r="HD31" s="89"/>
      <c r="HE31" s="89"/>
      <c r="HF31" s="89"/>
      <c r="HG31" s="89"/>
      <c r="HH31" s="89"/>
      <c r="HI31" s="89"/>
      <c r="HJ31" s="89"/>
      <c r="HK31" s="89"/>
      <c r="HL31" s="89"/>
      <c r="HM31" s="89"/>
      <c r="HN31" s="89"/>
      <c r="HO31" s="89"/>
      <c r="HP31" s="89"/>
      <c r="HQ31" s="89"/>
      <c r="HR31" s="89"/>
      <c r="HS31" s="89"/>
      <c r="HT31" s="89"/>
      <c r="HU31" s="89"/>
      <c r="HV31" s="89"/>
      <c r="HW31" s="89"/>
      <c r="HX31" s="89"/>
      <c r="HY31" s="89"/>
      <c r="HZ31" s="89"/>
      <c r="IA31" s="89"/>
      <c r="IB31" s="89"/>
      <c r="IC31" s="89"/>
      <c r="ID31" s="89"/>
      <c r="IE31" s="89"/>
      <c r="IF31" s="89"/>
      <c r="IG31" s="89"/>
      <c r="IH31" s="89"/>
      <c r="II31" s="89"/>
      <c r="IJ31" s="89"/>
      <c r="IK31" s="89"/>
      <c r="IL31" s="89"/>
      <c r="IM31" s="89"/>
      <c r="IN31" s="89"/>
      <c r="IO31" s="89"/>
      <c r="IP31" s="89"/>
      <c r="IQ31" s="89"/>
      <c r="IR31" s="89"/>
      <c r="IS31" s="89"/>
      <c r="IT31" s="89"/>
    </row>
    <row r="32" spans="1:254" ht="15.75">
      <c r="A32" s="89"/>
      <c r="B32" s="81"/>
      <c r="C32" s="81"/>
      <c r="D32" s="71"/>
      <c r="E32" s="75"/>
      <c r="F32" s="75"/>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c r="BW32" s="89"/>
      <c r="BX32" s="89"/>
      <c r="BY32" s="89"/>
      <c r="BZ32" s="89"/>
      <c r="CA32" s="89"/>
      <c r="CB32" s="89"/>
      <c r="CC32" s="89"/>
      <c r="CD32" s="89"/>
      <c r="CE32" s="89"/>
      <c r="CF32" s="89"/>
      <c r="CG32" s="89"/>
      <c r="CH32" s="89"/>
      <c r="CI32" s="89"/>
      <c r="CJ32" s="89"/>
      <c r="CK32" s="89"/>
      <c r="CL32" s="89"/>
      <c r="CM32" s="89"/>
      <c r="CN32" s="89"/>
      <c r="CO32" s="89"/>
      <c r="CP32" s="89"/>
      <c r="CQ32" s="89"/>
      <c r="CR32" s="89"/>
      <c r="CS32" s="89"/>
      <c r="CT32" s="89"/>
      <c r="CU32" s="89"/>
      <c r="CV32" s="89"/>
      <c r="CW32" s="89"/>
      <c r="CX32" s="89"/>
      <c r="CY32" s="89"/>
      <c r="CZ32" s="89"/>
      <c r="DA32" s="89"/>
      <c r="DB32" s="89"/>
      <c r="DC32" s="89"/>
      <c r="DD32" s="89"/>
      <c r="DE32" s="89"/>
      <c r="DF32" s="89"/>
      <c r="DG32" s="89"/>
      <c r="DH32" s="89"/>
      <c r="DI32" s="89"/>
      <c r="DJ32" s="89"/>
      <c r="DK32" s="89"/>
      <c r="DL32" s="89"/>
      <c r="DM32" s="89"/>
      <c r="DN32" s="89"/>
      <c r="DO32" s="89"/>
      <c r="DP32" s="89"/>
      <c r="DQ32" s="89"/>
      <c r="DR32" s="89"/>
      <c r="DS32" s="89"/>
      <c r="DT32" s="89"/>
      <c r="DU32" s="89"/>
      <c r="DV32" s="89"/>
      <c r="DW32" s="89"/>
      <c r="DX32" s="89"/>
      <c r="DY32" s="89"/>
      <c r="DZ32" s="89"/>
      <c r="EA32" s="89"/>
      <c r="EB32" s="89"/>
      <c r="EC32" s="89"/>
      <c r="ED32" s="89"/>
      <c r="EE32" s="89"/>
      <c r="EF32" s="89"/>
      <c r="EG32" s="89"/>
      <c r="EH32" s="89"/>
      <c r="EI32" s="89"/>
      <c r="EJ32" s="89"/>
      <c r="EK32" s="89"/>
      <c r="EL32" s="89"/>
      <c r="EM32" s="89"/>
      <c r="EN32" s="89"/>
      <c r="EO32" s="89"/>
      <c r="EP32" s="89"/>
      <c r="EQ32" s="89"/>
      <c r="ER32" s="89"/>
      <c r="ES32" s="89"/>
      <c r="ET32" s="89"/>
      <c r="EU32" s="89"/>
      <c r="EV32" s="89"/>
      <c r="EW32" s="89"/>
      <c r="EX32" s="89"/>
      <c r="EY32" s="89"/>
      <c r="EZ32" s="89"/>
      <c r="FA32" s="89"/>
      <c r="FB32" s="89"/>
      <c r="FC32" s="89"/>
      <c r="FD32" s="89"/>
      <c r="FE32" s="89"/>
      <c r="FF32" s="89"/>
      <c r="FG32" s="89"/>
      <c r="FH32" s="89"/>
      <c r="FI32" s="89"/>
      <c r="FJ32" s="89"/>
      <c r="FK32" s="89"/>
      <c r="FL32" s="89"/>
      <c r="FM32" s="89"/>
      <c r="FN32" s="89"/>
      <c r="FO32" s="89"/>
      <c r="FP32" s="89"/>
      <c r="FQ32" s="89"/>
      <c r="FR32" s="89"/>
      <c r="FS32" s="89"/>
      <c r="FT32" s="89"/>
      <c r="FU32" s="89"/>
      <c r="FV32" s="89"/>
      <c r="FW32" s="89"/>
      <c r="FX32" s="89"/>
      <c r="FY32" s="89"/>
      <c r="FZ32" s="89"/>
      <c r="GA32" s="89"/>
      <c r="GB32" s="89"/>
      <c r="GC32" s="89"/>
      <c r="GD32" s="89"/>
      <c r="GE32" s="89"/>
      <c r="GF32" s="89"/>
      <c r="GG32" s="89"/>
      <c r="GH32" s="89"/>
      <c r="GI32" s="89"/>
      <c r="GJ32" s="89"/>
      <c r="GK32" s="89"/>
      <c r="GL32" s="89"/>
      <c r="GM32" s="89"/>
      <c r="GN32" s="89"/>
      <c r="GO32" s="89"/>
      <c r="GP32" s="89"/>
      <c r="GQ32" s="89"/>
      <c r="GR32" s="89"/>
      <c r="GS32" s="89"/>
      <c r="GT32" s="89"/>
      <c r="GU32" s="89"/>
      <c r="GV32" s="89"/>
      <c r="GW32" s="89"/>
      <c r="GX32" s="89"/>
      <c r="GY32" s="89"/>
      <c r="GZ32" s="89"/>
      <c r="HA32" s="89"/>
      <c r="HB32" s="89"/>
      <c r="HC32" s="89"/>
      <c r="HD32" s="89"/>
      <c r="HE32" s="89"/>
      <c r="HF32" s="89"/>
      <c r="HG32" s="89"/>
      <c r="HH32" s="89"/>
      <c r="HI32" s="89"/>
      <c r="HJ32" s="89"/>
      <c r="HK32" s="89"/>
      <c r="HL32" s="89"/>
      <c r="HM32" s="89"/>
      <c r="HN32" s="89"/>
      <c r="HO32" s="89"/>
      <c r="HP32" s="89"/>
      <c r="HQ32" s="89"/>
      <c r="HR32" s="89"/>
      <c r="HS32" s="89"/>
      <c r="HT32" s="89"/>
      <c r="HU32" s="89"/>
      <c r="HV32" s="89"/>
      <c r="HW32" s="89"/>
      <c r="HX32" s="89"/>
      <c r="HY32" s="89"/>
      <c r="HZ32" s="89"/>
      <c r="IA32" s="89"/>
      <c r="IB32" s="89"/>
      <c r="IC32" s="89"/>
      <c r="ID32" s="89"/>
      <c r="IE32" s="89"/>
      <c r="IF32" s="89"/>
      <c r="IG32" s="89"/>
      <c r="IH32" s="89"/>
      <c r="II32" s="89"/>
      <c r="IJ32" s="89"/>
      <c r="IK32" s="89"/>
      <c r="IL32" s="89"/>
      <c r="IM32" s="89"/>
      <c r="IN32" s="89"/>
      <c r="IO32" s="89"/>
      <c r="IP32" s="89"/>
      <c r="IQ32" s="89"/>
      <c r="IR32" s="89"/>
      <c r="IS32" s="89"/>
      <c r="IT32" s="89"/>
    </row>
    <row r="33" spans="2:6" ht="15.75">
      <c r="B33" s="81"/>
      <c r="C33" s="81"/>
      <c r="D33" s="71"/>
      <c r="E33" s="75"/>
      <c r="F33" s="75"/>
    </row>
    <row r="34" spans="2:6" ht="15.75">
      <c r="B34" s="81"/>
      <c r="C34" s="81"/>
      <c r="D34" s="71"/>
      <c r="E34" s="75"/>
      <c r="F34" s="75"/>
    </row>
    <row r="35" spans="2:6" ht="15.75">
      <c r="B35" s="81"/>
      <c r="C35" s="81"/>
      <c r="D35" s="71"/>
      <c r="E35" s="75"/>
      <c r="F35" s="75"/>
    </row>
    <row r="36" spans="2:6" ht="15.75">
      <c r="B36" s="81"/>
      <c r="C36" s="81"/>
      <c r="D36" s="71"/>
      <c r="E36" s="75"/>
      <c r="F36" s="75"/>
    </row>
    <row r="37" spans="2:6" ht="15.75">
      <c r="B37" s="81"/>
      <c r="C37" s="81"/>
      <c r="D37" s="71"/>
      <c r="E37" s="75"/>
      <c r="F37" s="75"/>
    </row>
    <row r="38" spans="2:6" ht="15.75">
      <c r="B38" s="81"/>
      <c r="C38" s="81"/>
      <c r="D38" s="71"/>
      <c r="E38" s="75"/>
      <c r="F38" s="75"/>
    </row>
    <row r="39" spans="2:6" ht="15.75">
      <c r="B39" s="81"/>
      <c r="C39" s="81"/>
      <c r="D39" s="71"/>
      <c r="E39" s="75"/>
      <c r="F39" s="75"/>
    </row>
    <row r="40" spans="2:6" ht="15.75">
      <c r="B40" s="81"/>
      <c r="C40" s="81"/>
      <c r="D40" s="71"/>
      <c r="E40" s="75"/>
      <c r="F40" s="75"/>
    </row>
    <row r="41" spans="2:6" ht="20.25" hidden="1">
      <c r="B41" s="6" t="s">
        <v>14</v>
      </c>
      <c r="C41" s="4"/>
      <c r="D41" s="79"/>
      <c r="E41" s="79"/>
      <c r="F41" s="75"/>
    </row>
    <row r="42" spans="2:6" ht="20.25" hidden="1">
      <c r="B42" s="2" t="s">
        <v>1</v>
      </c>
      <c r="C42" s="47"/>
      <c r="D42" s="78"/>
      <c r="E42" s="78"/>
      <c r="F42" s="75"/>
    </row>
    <row r="43" spans="2:6" ht="20.25" hidden="1">
      <c r="B43" s="2" t="s">
        <v>15</v>
      </c>
      <c r="C43" s="48"/>
      <c r="D43" s="82"/>
      <c r="E43" s="82"/>
      <c r="F43" s="75"/>
    </row>
    <row r="44" spans="2:6" ht="20.25" hidden="1">
      <c r="B44" s="2" t="s">
        <v>16</v>
      </c>
      <c r="C44" s="48"/>
      <c r="D44" s="82"/>
      <c r="E44" s="82"/>
      <c r="F44" s="89"/>
    </row>
    <row r="45" spans="2:6" ht="20.25" hidden="1">
      <c r="B45" s="2" t="s">
        <v>17</v>
      </c>
      <c r="C45" s="48"/>
      <c r="D45" s="82"/>
      <c r="E45" s="82"/>
      <c r="F45" s="89"/>
    </row>
    <row r="46" spans="2:6" ht="20.25" hidden="1">
      <c r="B46" s="2" t="s">
        <v>18</v>
      </c>
      <c r="C46" s="48"/>
      <c r="D46" s="82"/>
      <c r="E46" s="82"/>
      <c r="F46" s="89"/>
    </row>
    <row r="47" spans="2:6" ht="20.25" hidden="1">
      <c r="B47" s="2" t="s">
        <v>19</v>
      </c>
      <c r="C47" s="48"/>
      <c r="D47" s="82"/>
      <c r="E47" s="83"/>
      <c r="F47" s="89"/>
    </row>
    <row r="48" spans="2:6" ht="20.25" hidden="1">
      <c r="B48" s="2" t="s">
        <v>20</v>
      </c>
      <c r="C48" s="48"/>
      <c r="D48" s="82"/>
      <c r="E48" s="82"/>
      <c r="F48" s="89"/>
    </row>
    <row r="49" spans="2:5" ht="20.25" hidden="1">
      <c r="B49" s="2" t="s">
        <v>46</v>
      </c>
      <c r="C49" s="48"/>
      <c r="D49" s="82"/>
      <c r="E49" s="82"/>
    </row>
    <row r="50" spans="2:5" ht="20.25" hidden="1">
      <c r="B50" s="2" t="s">
        <v>21</v>
      </c>
      <c r="C50" s="48"/>
      <c r="D50" s="82"/>
      <c r="E50" s="82"/>
    </row>
    <row r="51" spans="2:5" ht="20.25" hidden="1">
      <c r="B51" s="2" t="s">
        <v>22</v>
      </c>
      <c r="C51" s="48"/>
      <c r="D51" s="82"/>
      <c r="E51" s="82"/>
    </row>
    <row r="52" spans="2:5" ht="20.25" hidden="1">
      <c r="B52" s="2" t="s">
        <v>23</v>
      </c>
      <c r="C52" s="48"/>
      <c r="D52" s="82"/>
      <c r="E52" s="82"/>
    </row>
    <row r="53" spans="2:5" ht="20.25" hidden="1">
      <c r="B53" s="2" t="s">
        <v>24</v>
      </c>
      <c r="C53" s="48"/>
      <c r="D53" s="82"/>
      <c r="E53" s="82"/>
    </row>
    <row r="54" spans="2:5" ht="20.25" hidden="1">
      <c r="B54" s="2" t="s">
        <v>25</v>
      </c>
      <c r="C54" s="48"/>
      <c r="D54" s="82"/>
      <c r="E54" s="82"/>
    </row>
    <row r="55" spans="2:5" ht="20.25" hidden="1">
      <c r="B55" s="2" t="s">
        <v>26</v>
      </c>
      <c r="C55" s="48"/>
      <c r="D55" s="82"/>
      <c r="E55" s="82"/>
    </row>
    <row r="56" spans="2:5" ht="20.25" hidden="1">
      <c r="B56" s="2" t="s">
        <v>27</v>
      </c>
      <c r="C56" s="48"/>
      <c r="D56" s="82"/>
      <c r="E56" s="82"/>
    </row>
    <row r="57" spans="2:5" ht="20.25" hidden="1">
      <c r="B57" s="2" t="s">
        <v>47</v>
      </c>
      <c r="C57" s="48"/>
      <c r="D57" s="82"/>
      <c r="E57" s="82"/>
    </row>
    <row r="58" spans="2:5" ht="20.25" hidden="1">
      <c r="B58" s="2" t="s">
        <v>29</v>
      </c>
      <c r="C58" s="48"/>
      <c r="D58" s="82"/>
      <c r="E58" s="83"/>
    </row>
    <row r="59" spans="2:5" ht="20.25" hidden="1">
      <c r="B59" s="2" t="s">
        <v>30</v>
      </c>
      <c r="C59" s="48"/>
      <c r="D59" s="82"/>
      <c r="E59" s="82"/>
    </row>
    <row r="60" spans="2:5" ht="20.25" hidden="1">
      <c r="B60" s="2" t="s">
        <v>31</v>
      </c>
      <c r="C60" s="48"/>
      <c r="D60" s="82"/>
      <c r="E60" s="82"/>
    </row>
    <row r="61" spans="2:5" ht="20.25" hidden="1">
      <c r="B61" s="2" t="s">
        <v>32</v>
      </c>
      <c r="C61" s="48"/>
      <c r="D61" s="82"/>
      <c r="E61" s="82"/>
    </row>
    <row r="62" spans="2:5" ht="20.25" hidden="1">
      <c r="B62" s="2" t="s">
        <v>33</v>
      </c>
      <c r="C62" s="48"/>
      <c r="D62" s="82"/>
      <c r="E62" s="83"/>
    </row>
    <row r="63" spans="2:5" ht="20.25" hidden="1">
      <c r="B63" s="3" t="s">
        <v>34</v>
      </c>
      <c r="C63" s="48"/>
      <c r="D63" s="82"/>
      <c r="E63" s="82"/>
    </row>
    <row r="64" spans="2:5" ht="20.25" hidden="1">
      <c r="B64" s="3" t="s">
        <v>35</v>
      </c>
      <c r="C64" s="48"/>
      <c r="D64" s="82"/>
      <c r="E64" s="82"/>
    </row>
    <row r="65" spans="2:5" ht="20.25" hidden="1">
      <c r="B65" s="3" t="s">
        <v>36</v>
      </c>
      <c r="C65" s="48"/>
      <c r="D65" s="82"/>
      <c r="E65" s="82"/>
    </row>
    <row r="66" spans="2:5" ht="20.25" hidden="1">
      <c r="B66" s="3" t="s">
        <v>37</v>
      </c>
      <c r="C66" s="48"/>
      <c r="D66" s="82"/>
      <c r="E66" s="83"/>
    </row>
    <row r="67" spans="2:5" ht="20.25" hidden="1">
      <c r="B67" s="3" t="s">
        <v>38</v>
      </c>
      <c r="C67" s="48"/>
      <c r="D67" s="82"/>
      <c r="E67" s="82"/>
    </row>
    <row r="68" spans="2:5" ht="20.25" hidden="1">
      <c r="B68" s="3" t="s">
        <v>39</v>
      </c>
      <c r="C68" s="48"/>
      <c r="D68" s="82"/>
      <c r="E68" s="82"/>
    </row>
    <row r="69" spans="2:5" ht="20.25" hidden="1">
      <c r="B69" s="3" t="s">
        <v>40</v>
      </c>
      <c r="C69" s="48"/>
      <c r="D69" s="82"/>
      <c r="E69" s="82"/>
    </row>
    <row r="70" spans="2:5" ht="20.25" hidden="1">
      <c r="B70" s="3" t="s">
        <v>41</v>
      </c>
      <c r="C70" s="48"/>
      <c r="D70" s="82"/>
      <c r="E70" s="82"/>
    </row>
    <row r="71" spans="2:5" ht="15.75" hidden="1">
      <c r="B71" s="71"/>
      <c r="C71" s="72"/>
      <c r="D71" s="69"/>
      <c r="E71" s="69"/>
    </row>
    <row r="72" spans="2:5" hidden="1">
      <c r="B72" s="71"/>
      <c r="C72" s="71"/>
      <c r="D72" s="70"/>
      <c r="E72" s="89"/>
    </row>
    <row r="73" spans="2:5" ht="15.75" hidden="1">
      <c r="B73" s="71"/>
      <c r="C73" s="76"/>
      <c r="D73" s="70"/>
      <c r="E73" s="89"/>
    </row>
    <row r="74" spans="2:5" hidden="1">
      <c r="B74" s="73"/>
      <c r="C74" s="78"/>
      <c r="D74" s="70"/>
      <c r="E74" s="89"/>
    </row>
    <row r="75" spans="2:5" hidden="1">
      <c r="B75" s="73"/>
      <c r="C75" s="82"/>
      <c r="D75" s="70"/>
      <c r="E75" s="89"/>
    </row>
    <row r="76" spans="2:5" hidden="1">
      <c r="B76" s="73"/>
      <c r="C76" s="82"/>
      <c r="D76" s="70"/>
      <c r="E76" s="89"/>
    </row>
    <row r="77" spans="2:5" hidden="1">
      <c r="B77" s="73"/>
      <c r="C77" s="82"/>
      <c r="D77" s="70"/>
      <c r="E77" s="89"/>
    </row>
    <row r="78" spans="2:5" hidden="1">
      <c r="B78" s="73"/>
      <c r="C78" s="82"/>
      <c r="D78" s="70"/>
      <c r="E78" s="89"/>
    </row>
    <row r="79" spans="2:5" hidden="1">
      <c r="B79" s="73"/>
      <c r="C79" s="82"/>
      <c r="D79" s="70"/>
      <c r="E79" s="89"/>
    </row>
    <row r="80" spans="2:5" hidden="1">
      <c r="B80" s="73"/>
      <c r="C80" s="82"/>
      <c r="D80" s="70"/>
      <c r="E80" s="89"/>
    </row>
    <row r="81" spans="2:4" hidden="1">
      <c r="B81" s="73"/>
      <c r="C81" s="82"/>
      <c r="D81" s="70"/>
    </row>
    <row r="82" spans="2:4" hidden="1">
      <c r="B82" s="73"/>
      <c r="C82" s="82"/>
      <c r="D82" s="70"/>
    </row>
    <row r="83" spans="2:4" hidden="1">
      <c r="B83" s="73"/>
      <c r="C83" s="82"/>
      <c r="D83" s="70"/>
    </row>
    <row r="84" spans="2:4" hidden="1">
      <c r="B84" s="73"/>
      <c r="C84" s="82"/>
      <c r="D84" s="70"/>
    </row>
    <row r="85" spans="2:4" hidden="1">
      <c r="B85" s="73"/>
      <c r="C85" s="82"/>
      <c r="D85" s="70"/>
    </row>
    <row r="86" spans="2:4" hidden="1">
      <c r="B86" s="73"/>
      <c r="C86" s="82"/>
      <c r="D86" s="70"/>
    </row>
    <row r="87" spans="2:4" hidden="1">
      <c r="B87" s="73"/>
      <c r="C87" s="82"/>
      <c r="D87" s="70"/>
    </row>
    <row r="88" spans="2:4" hidden="1">
      <c r="B88" s="73"/>
      <c r="C88" s="82"/>
      <c r="D88" s="70"/>
    </row>
    <row r="89" spans="2:4" hidden="1">
      <c r="B89" s="73"/>
      <c r="C89" s="82"/>
      <c r="D89" s="70"/>
    </row>
    <row r="90" spans="2:4" hidden="1">
      <c r="B90" s="73"/>
      <c r="C90" s="82"/>
      <c r="D90" s="70"/>
    </row>
    <row r="91" spans="2:4" hidden="1">
      <c r="B91" s="73"/>
      <c r="C91" s="82"/>
      <c r="D91" s="70"/>
    </row>
    <row r="92" spans="2:4" hidden="1">
      <c r="B92" s="73"/>
      <c r="C92" s="82"/>
      <c r="D92" s="70"/>
    </row>
    <row r="93" spans="2:4" hidden="1">
      <c r="B93" s="73"/>
      <c r="C93" s="82"/>
      <c r="D93" s="70"/>
    </row>
    <row r="94" spans="2:4" hidden="1">
      <c r="B94" s="73"/>
      <c r="C94" s="82"/>
      <c r="D94" s="70"/>
    </row>
    <row r="95" spans="2:4" hidden="1">
      <c r="B95" s="73"/>
      <c r="C95" s="82"/>
      <c r="D95" s="70"/>
    </row>
    <row r="96" spans="2:4" hidden="1">
      <c r="B96" s="73"/>
      <c r="C96" s="82"/>
      <c r="D96" s="70"/>
    </row>
    <row r="97" spans="2:4" hidden="1">
      <c r="B97" s="73"/>
      <c r="C97" s="82"/>
      <c r="D97" s="70"/>
    </row>
    <row r="98" spans="2:4" hidden="1">
      <c r="B98" s="73"/>
      <c r="C98" s="82"/>
      <c r="D98" s="70"/>
    </row>
    <row r="99" spans="2:4" hidden="1">
      <c r="B99" s="73"/>
      <c r="C99" s="82"/>
      <c r="D99" s="70"/>
    </row>
    <row r="100" spans="2:4" hidden="1">
      <c r="B100" s="73"/>
      <c r="C100" s="82"/>
      <c r="D100" s="70"/>
    </row>
    <row r="101" spans="2:4" hidden="1">
      <c r="B101" s="73"/>
      <c r="C101" s="82"/>
      <c r="D101" s="70"/>
    </row>
    <row r="102" spans="2:4" hidden="1">
      <c r="B102" s="74"/>
      <c r="C102" s="82"/>
      <c r="D102" s="70"/>
    </row>
    <row r="103" spans="2:4" ht="15.75" hidden="1">
      <c r="B103" s="71"/>
      <c r="C103" s="72"/>
      <c r="D103" s="70"/>
    </row>
    <row r="104" spans="2:4" hidden="1">
      <c r="B104" s="71"/>
      <c r="C104" s="71"/>
      <c r="D104" s="70"/>
    </row>
    <row r="105" spans="2:4" ht="15.75" hidden="1">
      <c r="B105" s="71"/>
      <c r="C105" s="76"/>
      <c r="D105" s="70"/>
    </row>
    <row r="106" spans="2:4" hidden="1">
      <c r="B106" s="73"/>
      <c r="C106" s="77"/>
      <c r="D106" s="70"/>
    </row>
    <row r="107" spans="2:4" hidden="1">
      <c r="B107" s="73"/>
      <c r="C107" s="82"/>
      <c r="D107" s="70"/>
    </row>
    <row r="108" spans="2:4" hidden="1">
      <c r="B108" s="73"/>
      <c r="C108" s="82"/>
      <c r="D108" s="70"/>
    </row>
    <row r="109" spans="2:4" hidden="1">
      <c r="B109" s="73"/>
      <c r="C109" s="82"/>
      <c r="D109" s="70"/>
    </row>
    <row r="110" spans="2:4" hidden="1">
      <c r="B110" s="73"/>
      <c r="C110" s="82"/>
      <c r="D110" s="70"/>
    </row>
    <row r="111" spans="2:4" hidden="1">
      <c r="B111" s="73"/>
      <c r="C111" s="83"/>
      <c r="D111" s="70"/>
    </row>
    <row r="112" spans="2:4" hidden="1">
      <c r="B112" s="73"/>
      <c r="C112" s="82"/>
      <c r="D112" s="70"/>
    </row>
    <row r="113" spans="2:4" hidden="1">
      <c r="B113" s="73"/>
      <c r="C113" s="82"/>
      <c r="D113" s="70"/>
    </row>
    <row r="114" spans="2:4" hidden="1">
      <c r="B114" s="73"/>
      <c r="C114" s="82"/>
      <c r="D114" s="70"/>
    </row>
    <row r="115" spans="2:4" hidden="1">
      <c r="B115" s="73"/>
      <c r="C115" s="82"/>
      <c r="D115" s="70"/>
    </row>
    <row r="116" spans="2:4" hidden="1">
      <c r="B116" s="73"/>
      <c r="C116" s="82"/>
      <c r="D116" s="70"/>
    </row>
    <row r="117" spans="2:4" hidden="1">
      <c r="B117" s="73"/>
      <c r="C117" s="82"/>
      <c r="D117" s="70"/>
    </row>
    <row r="118" spans="2:4" hidden="1">
      <c r="B118" s="73"/>
      <c r="C118" s="82"/>
      <c r="D118" s="70"/>
    </row>
    <row r="119" spans="2:4" hidden="1">
      <c r="B119" s="73"/>
      <c r="C119" s="82"/>
      <c r="D119" s="70"/>
    </row>
    <row r="120" spans="2:4" hidden="1">
      <c r="B120" s="73"/>
      <c r="C120" s="82"/>
      <c r="D120" s="70"/>
    </row>
    <row r="121" spans="2:4" hidden="1">
      <c r="B121" s="73"/>
      <c r="C121" s="82"/>
      <c r="D121" s="70"/>
    </row>
    <row r="122" spans="2:4" hidden="1">
      <c r="B122" s="73"/>
      <c r="C122" s="83"/>
      <c r="D122" s="70"/>
    </row>
    <row r="123" spans="2:4" hidden="1">
      <c r="B123" s="73"/>
      <c r="C123" s="82"/>
      <c r="D123" s="70"/>
    </row>
    <row r="124" spans="2:4" hidden="1">
      <c r="B124" s="73"/>
      <c r="C124" s="82"/>
      <c r="D124" s="70"/>
    </row>
    <row r="125" spans="2:4" hidden="1">
      <c r="B125" s="73"/>
      <c r="C125" s="82"/>
      <c r="D125" s="70"/>
    </row>
    <row r="126" spans="2:4" hidden="1">
      <c r="B126" s="73"/>
      <c r="C126" s="83"/>
      <c r="D126" s="70"/>
    </row>
    <row r="127" spans="2:4" hidden="1">
      <c r="B127" s="73"/>
      <c r="C127" s="82"/>
      <c r="D127" s="70"/>
    </row>
    <row r="128" spans="2:4" hidden="1">
      <c r="B128" s="73"/>
      <c r="C128" s="82"/>
      <c r="D128" s="70"/>
    </row>
    <row r="129" spans="2:4" hidden="1">
      <c r="B129" s="73"/>
      <c r="C129" s="82"/>
      <c r="D129" s="70"/>
    </row>
    <row r="130" spans="2:4" hidden="1">
      <c r="B130" s="73"/>
      <c r="C130" s="83"/>
      <c r="D130" s="70"/>
    </row>
    <row r="131" spans="2:4" hidden="1">
      <c r="B131" s="73"/>
      <c r="C131" s="82"/>
      <c r="D131" s="70"/>
    </row>
    <row r="132" spans="2:4" hidden="1">
      <c r="B132" s="73"/>
      <c r="C132" s="82"/>
      <c r="D132" s="70"/>
    </row>
    <row r="133" spans="2:4" hidden="1">
      <c r="B133" s="73"/>
      <c r="C133" s="82"/>
      <c r="D133" s="70"/>
    </row>
    <row r="134" spans="2:4" hidden="1">
      <c r="B134" s="74"/>
      <c r="C134" s="82"/>
      <c r="D134" s="70"/>
    </row>
    <row r="135" spans="2:4" ht="15.75" hidden="1">
      <c r="B135" s="71"/>
      <c r="C135" s="72"/>
      <c r="D135" s="70"/>
    </row>
    <row r="136" spans="2:4" hidden="1">
      <c r="B136" s="71"/>
      <c r="C136" s="71"/>
      <c r="D136" s="70"/>
    </row>
    <row r="137" spans="2:4" hidden="1">
      <c r="B137" s="75"/>
      <c r="C137" s="75"/>
      <c r="D137" s="89"/>
    </row>
    <row r="138" spans="2:4" hidden="1">
      <c r="B138" s="75"/>
      <c r="C138" s="75"/>
      <c r="D138" s="89"/>
    </row>
    <row r="139" spans="2:4" hidden="1">
      <c r="B139" s="75"/>
      <c r="C139" s="75"/>
      <c r="D139" s="89"/>
    </row>
    <row r="140" spans="2:4" hidden="1">
      <c r="B140" s="75"/>
      <c r="C140" s="75"/>
      <c r="D140" s="89"/>
    </row>
    <row r="141" spans="2:4">
      <c r="B141" s="75"/>
      <c r="C141" s="75"/>
      <c r="D141" s="89"/>
    </row>
    <row r="142" spans="2:4">
      <c r="B142" s="75"/>
      <c r="C142" s="75"/>
      <c r="D142" s="89"/>
    </row>
    <row r="143" spans="2:4">
      <c r="B143" s="75"/>
      <c r="C143" s="75"/>
      <c r="D143" s="89"/>
    </row>
    <row r="144" spans="2:4">
      <c r="B144" s="75"/>
      <c r="C144" s="75"/>
      <c r="D144" s="89"/>
    </row>
    <row r="145" spans="2:3">
      <c r="B145" s="75"/>
      <c r="C145" s="75"/>
    </row>
    <row r="146" spans="2:3">
      <c r="B146" s="75"/>
      <c r="C146" s="75"/>
    </row>
    <row r="147" spans="2:3">
      <c r="B147" s="75"/>
      <c r="C147" s="75"/>
    </row>
    <row r="148" spans="2:3">
      <c r="B148" s="75"/>
      <c r="C148" s="75"/>
    </row>
    <row r="149" spans="2:3">
      <c r="B149" s="75"/>
      <c r="C149" s="75"/>
    </row>
    <row r="150" spans="2:3">
      <c r="B150" s="75"/>
      <c r="C150" s="75"/>
    </row>
    <row r="151" spans="2:3">
      <c r="B151" s="75"/>
      <c r="C151" s="75"/>
    </row>
    <row r="152" spans="2:3">
      <c r="B152" s="75"/>
      <c r="C152" s="75"/>
    </row>
    <row r="153" spans="2:3">
      <c r="B153" s="75"/>
      <c r="C153" s="75"/>
    </row>
    <row r="154" spans="2:3">
      <c r="B154" s="75"/>
      <c r="C154" s="75"/>
    </row>
    <row r="155" spans="2:3">
      <c r="B155" s="75"/>
      <c r="C155" s="75"/>
    </row>
    <row r="156" spans="2:3">
      <c r="B156" s="75"/>
      <c r="C156" s="75"/>
    </row>
    <row r="157" spans="2:3">
      <c r="B157" s="75"/>
      <c r="C157" s="75"/>
    </row>
    <row r="158" spans="2:3">
      <c r="B158" s="75"/>
      <c r="C158" s="75"/>
    </row>
    <row r="159" spans="2:3">
      <c r="B159" s="75"/>
      <c r="C159" s="75"/>
    </row>
    <row r="160" spans="2:3">
      <c r="B160" s="75"/>
      <c r="C160" s="75"/>
    </row>
    <row r="161" spans="2:3">
      <c r="B161" s="75"/>
      <c r="C161" s="75"/>
    </row>
    <row r="162" spans="2:3">
      <c r="B162" s="75"/>
      <c r="C162" s="75"/>
    </row>
    <row r="163" spans="2:3">
      <c r="B163" s="75"/>
      <c r="C163" s="75"/>
    </row>
    <row r="164" spans="2:3">
      <c r="B164" s="75"/>
      <c r="C164" s="75"/>
    </row>
    <row r="165" spans="2:3">
      <c r="B165" s="75"/>
      <c r="C165" s="75"/>
    </row>
    <row r="166" spans="2:3">
      <c r="B166" s="75"/>
      <c r="C166" s="75"/>
    </row>
    <row r="167" spans="2:3">
      <c r="B167" s="75"/>
      <c r="C167" s="75"/>
    </row>
    <row r="168" spans="2:3">
      <c r="B168" s="75"/>
      <c r="C168" s="75"/>
    </row>
    <row r="169" spans="2:3">
      <c r="B169" s="75"/>
      <c r="C169" s="75"/>
    </row>
    <row r="170" spans="2:3">
      <c r="B170" s="75"/>
      <c r="C170" s="75"/>
    </row>
    <row r="171" spans="2:3">
      <c r="B171" s="75"/>
      <c r="C171" s="75"/>
    </row>
    <row r="172" spans="2:3">
      <c r="B172" s="75"/>
      <c r="C172" s="75"/>
    </row>
    <row r="173" spans="2:3">
      <c r="B173" s="75"/>
      <c r="C173" s="75"/>
    </row>
    <row r="174" spans="2:3">
      <c r="B174" s="75"/>
      <c r="C174" s="75"/>
    </row>
    <row r="175" spans="2:3">
      <c r="B175" s="75"/>
      <c r="C175" s="75"/>
    </row>
    <row r="176" spans="2:3">
      <c r="B176" s="75"/>
      <c r="C176" s="75"/>
    </row>
    <row r="177" spans="2:3">
      <c r="B177" s="75"/>
      <c r="C177" s="75"/>
    </row>
    <row r="178" spans="2:3">
      <c r="B178" s="75"/>
      <c r="C178" s="75"/>
    </row>
    <row r="179" spans="2:3">
      <c r="B179" s="75"/>
      <c r="C179" s="75"/>
    </row>
    <row r="180" spans="2:3">
      <c r="B180" s="75"/>
      <c r="C180" s="75"/>
    </row>
    <row r="181" spans="2:3">
      <c r="B181" s="75"/>
      <c r="C181" s="75"/>
    </row>
    <row r="182" spans="2:3">
      <c r="B182" s="75"/>
      <c r="C182" s="75"/>
    </row>
    <row r="183" spans="2:3">
      <c r="B183" s="75"/>
      <c r="C183" s="75"/>
    </row>
    <row r="184" spans="2:3">
      <c r="B184" s="75"/>
      <c r="C184" s="75"/>
    </row>
    <row r="185" spans="2:3">
      <c r="B185" s="75"/>
      <c r="C185" s="75"/>
    </row>
    <row r="186" spans="2:3">
      <c r="B186" s="75"/>
      <c r="C186" s="75"/>
    </row>
    <row r="187" spans="2:3">
      <c r="B187" s="75"/>
      <c r="C187" s="75"/>
    </row>
    <row r="188" spans="2:3">
      <c r="B188" s="75"/>
      <c r="C188" s="75"/>
    </row>
    <row r="189" spans="2:3">
      <c r="B189" s="75"/>
      <c r="C189" s="75"/>
    </row>
    <row r="190" spans="2:3">
      <c r="B190" s="75"/>
      <c r="C190" s="75"/>
    </row>
    <row r="191" spans="2:3">
      <c r="B191" s="75"/>
      <c r="C191" s="75"/>
    </row>
    <row r="192" spans="2:3">
      <c r="B192" s="75"/>
      <c r="C192" s="75"/>
    </row>
    <row r="193" spans="2:3">
      <c r="B193" s="75"/>
      <c r="C193" s="75"/>
    </row>
    <row r="194" spans="2:3">
      <c r="B194" s="75"/>
      <c r="C194" s="75"/>
    </row>
    <row r="195" spans="2:3">
      <c r="B195" s="75"/>
      <c r="C195" s="75"/>
    </row>
    <row r="196" spans="2:3">
      <c r="B196" s="75"/>
      <c r="C196" s="75"/>
    </row>
    <row r="197" spans="2:3">
      <c r="B197" s="75"/>
      <c r="C197" s="75"/>
    </row>
    <row r="198" spans="2:3">
      <c r="B198" s="75"/>
      <c r="C198" s="75"/>
    </row>
    <row r="199" spans="2:3">
      <c r="B199" s="75"/>
      <c r="C199" s="75"/>
    </row>
    <row r="200" spans="2:3">
      <c r="B200" s="75"/>
      <c r="C200" s="75"/>
    </row>
    <row r="201" spans="2:3">
      <c r="B201" s="75"/>
      <c r="C201" s="75"/>
    </row>
    <row r="202" spans="2:3">
      <c r="B202" s="75"/>
      <c r="C202" s="75"/>
    </row>
    <row r="203" spans="2:3">
      <c r="B203" s="75"/>
      <c r="C203" s="75"/>
    </row>
    <row r="204" spans="2:3">
      <c r="B204" s="75"/>
      <c r="C204" s="75"/>
    </row>
    <row r="205" spans="2:3">
      <c r="B205" s="75"/>
      <c r="C205" s="75"/>
    </row>
    <row r="206" spans="2:3">
      <c r="B206" s="75"/>
      <c r="C206" s="75"/>
    </row>
    <row r="207" spans="2:3">
      <c r="B207" s="75"/>
      <c r="C207" s="75"/>
    </row>
    <row r="208" spans="2:3">
      <c r="B208" s="75"/>
      <c r="C208" s="75"/>
    </row>
    <row r="209" spans="2:3">
      <c r="B209" s="75"/>
      <c r="C209" s="75"/>
    </row>
    <row r="210" spans="2:3">
      <c r="B210" s="75"/>
      <c r="C210" s="75"/>
    </row>
    <row r="211" spans="2:3">
      <c r="B211" s="75"/>
      <c r="C211" s="75"/>
    </row>
    <row r="212" spans="2:3">
      <c r="B212" s="75"/>
      <c r="C212" s="75"/>
    </row>
    <row r="213" spans="2:3">
      <c r="B213" s="75"/>
      <c r="C213" s="75"/>
    </row>
    <row r="214" spans="2:3">
      <c r="B214" s="75"/>
      <c r="C214" s="75"/>
    </row>
    <row r="215" spans="2:3">
      <c r="B215" s="75"/>
      <c r="C215" s="75"/>
    </row>
    <row r="216" spans="2:3">
      <c r="B216" s="75"/>
      <c r="C216" s="75"/>
    </row>
    <row r="217" spans="2:3">
      <c r="B217" s="75"/>
      <c r="C217" s="75"/>
    </row>
    <row r="218" spans="2:3">
      <c r="B218" s="75"/>
      <c r="C218" s="75"/>
    </row>
    <row r="219" spans="2:3">
      <c r="B219" s="75"/>
      <c r="C219" s="75"/>
    </row>
    <row r="220" spans="2:3">
      <c r="B220" s="75"/>
      <c r="C220" s="75"/>
    </row>
    <row r="221" spans="2:3">
      <c r="B221" s="75"/>
      <c r="C221" s="75"/>
    </row>
    <row r="222" spans="2:3">
      <c r="B222" s="75"/>
      <c r="C222" s="75"/>
    </row>
    <row r="223" spans="2:3">
      <c r="B223" s="75"/>
      <c r="C223" s="75"/>
    </row>
    <row r="224" spans="2:3">
      <c r="B224" s="75"/>
      <c r="C224" s="75"/>
    </row>
    <row r="225" spans="2:3">
      <c r="B225" s="75"/>
      <c r="C225" s="75"/>
    </row>
    <row r="226" spans="2:3">
      <c r="B226" s="75"/>
      <c r="C226" s="75"/>
    </row>
    <row r="227" spans="2:3">
      <c r="B227" s="75"/>
      <c r="C227" s="75"/>
    </row>
    <row r="228" spans="2:3">
      <c r="B228" s="75"/>
      <c r="C228" s="75"/>
    </row>
    <row r="229" spans="2:3">
      <c r="B229" s="75"/>
      <c r="C229" s="75"/>
    </row>
    <row r="230" spans="2:3">
      <c r="B230" s="75"/>
      <c r="C230" s="75"/>
    </row>
    <row r="231" spans="2:3">
      <c r="B231" s="75"/>
      <c r="C231" s="75"/>
    </row>
    <row r="232" spans="2:3">
      <c r="B232" s="75"/>
      <c r="C232" s="75"/>
    </row>
    <row r="233" spans="2:3">
      <c r="B233" s="75"/>
      <c r="C233" s="75"/>
    </row>
    <row r="234" spans="2:3">
      <c r="B234" s="75"/>
      <c r="C234" s="75"/>
    </row>
    <row r="235" spans="2:3">
      <c r="B235" s="75"/>
      <c r="C235" s="75"/>
    </row>
    <row r="236" spans="2:3">
      <c r="B236" s="75"/>
      <c r="C236" s="75"/>
    </row>
    <row r="237" spans="2:3">
      <c r="B237" s="75"/>
      <c r="C237" s="75"/>
    </row>
    <row r="238" spans="2:3">
      <c r="B238" s="75"/>
      <c r="C238" s="75"/>
    </row>
    <row r="239" spans="2:3">
      <c r="B239" s="75"/>
      <c r="C239" s="75"/>
    </row>
    <row r="240" spans="2:3">
      <c r="B240" s="75"/>
      <c r="C240" s="75"/>
    </row>
    <row r="241" spans="2:3">
      <c r="B241" s="75"/>
      <c r="C241" s="75"/>
    </row>
    <row r="242" spans="2:3">
      <c r="B242" s="75"/>
      <c r="C242" s="75"/>
    </row>
    <row r="243" spans="2:3">
      <c r="B243" s="75"/>
      <c r="C243" s="75"/>
    </row>
    <row r="244" spans="2:3">
      <c r="B244" s="75"/>
      <c r="C244" s="75"/>
    </row>
    <row r="245" spans="2:3">
      <c r="B245" s="75"/>
      <c r="C245" s="75"/>
    </row>
    <row r="246" spans="2:3">
      <c r="B246" s="75"/>
      <c r="C246" s="75"/>
    </row>
    <row r="247" spans="2:3">
      <c r="B247" s="75"/>
      <c r="C247" s="75"/>
    </row>
    <row r="248" spans="2:3">
      <c r="B248" s="75"/>
      <c r="C248" s="75"/>
    </row>
    <row r="249" spans="2:3">
      <c r="B249" s="75"/>
      <c r="C249" s="75"/>
    </row>
    <row r="250" spans="2:3">
      <c r="B250" s="75"/>
      <c r="C250" s="75"/>
    </row>
    <row r="251" spans="2:3">
      <c r="B251" s="75"/>
      <c r="C251" s="75"/>
    </row>
    <row r="252" spans="2:3">
      <c r="B252" s="75"/>
      <c r="C252" s="75"/>
    </row>
    <row r="253" spans="2:3">
      <c r="B253" s="75"/>
      <c r="C253" s="75"/>
    </row>
    <row r="254" spans="2:3">
      <c r="B254" s="75"/>
      <c r="C254" s="75"/>
    </row>
    <row r="255" spans="2:3">
      <c r="B255" s="75"/>
      <c r="C255" s="75"/>
    </row>
    <row r="256" spans="2:3">
      <c r="B256" s="75"/>
      <c r="C256" s="75"/>
    </row>
    <row r="257" spans="2:3">
      <c r="B257" s="75"/>
      <c r="C257" s="75"/>
    </row>
    <row r="258" spans="2:3">
      <c r="B258" s="75"/>
      <c r="C258" s="75"/>
    </row>
    <row r="259" spans="2:3">
      <c r="B259" s="75"/>
      <c r="C259" s="75"/>
    </row>
    <row r="260" spans="2:3">
      <c r="B260" s="75"/>
      <c r="C260" s="75"/>
    </row>
    <row r="261" spans="2:3">
      <c r="B261" s="75"/>
      <c r="C261" s="75"/>
    </row>
    <row r="262" spans="2:3">
      <c r="B262" s="75"/>
      <c r="C262" s="75"/>
    </row>
    <row r="263" spans="2:3">
      <c r="B263" s="75"/>
      <c r="C263" s="75"/>
    </row>
    <row r="264" spans="2:3">
      <c r="B264" s="75"/>
      <c r="C264" s="75"/>
    </row>
    <row r="265" spans="2:3">
      <c r="B265" s="75"/>
      <c r="C265" s="75"/>
    </row>
    <row r="266" spans="2:3">
      <c r="B266" s="75"/>
      <c r="C266" s="75"/>
    </row>
    <row r="267" spans="2:3">
      <c r="B267" s="75"/>
      <c r="C267" s="75"/>
    </row>
    <row r="268" spans="2:3">
      <c r="B268" s="75"/>
      <c r="C268" s="75"/>
    </row>
    <row r="269" spans="2:3">
      <c r="B269" s="75"/>
      <c r="C269" s="75"/>
    </row>
    <row r="270" spans="2:3">
      <c r="B270" s="75"/>
      <c r="C270" s="75"/>
    </row>
    <row r="271" spans="2:3">
      <c r="B271" s="75"/>
      <c r="C271" s="75"/>
    </row>
    <row r="272" spans="2:3">
      <c r="B272" s="75"/>
      <c r="C272" s="75"/>
    </row>
    <row r="273" spans="2:3">
      <c r="B273" s="75"/>
      <c r="C273" s="75"/>
    </row>
    <row r="274" spans="2:3">
      <c r="B274" s="75"/>
      <c r="C274" s="75"/>
    </row>
    <row r="275" spans="2:3">
      <c r="B275" s="75"/>
      <c r="C275" s="75"/>
    </row>
    <row r="276" spans="2:3">
      <c r="B276" s="75"/>
      <c r="C276" s="75"/>
    </row>
    <row r="277" spans="2:3">
      <c r="B277" s="75"/>
      <c r="C277" s="75"/>
    </row>
    <row r="278" spans="2:3">
      <c r="B278" s="75"/>
      <c r="C278" s="75"/>
    </row>
    <row r="279" spans="2:3">
      <c r="B279" s="75"/>
      <c r="C279" s="75"/>
    </row>
    <row r="280" spans="2:3">
      <c r="B280" s="75"/>
      <c r="C280" s="75"/>
    </row>
    <row r="281" spans="2:3">
      <c r="B281" s="75"/>
      <c r="C281" s="75"/>
    </row>
    <row r="282" spans="2:3">
      <c r="B282" s="75"/>
      <c r="C282" s="75"/>
    </row>
    <row r="283" spans="2:3">
      <c r="B283" s="75"/>
      <c r="C283" s="75"/>
    </row>
    <row r="284" spans="2:3">
      <c r="B284" s="75"/>
      <c r="C284" s="75"/>
    </row>
    <row r="285" spans="2:3">
      <c r="B285" s="75"/>
      <c r="C285" s="75"/>
    </row>
    <row r="286" spans="2:3">
      <c r="B286" s="75"/>
      <c r="C286" s="75"/>
    </row>
    <row r="287" spans="2:3">
      <c r="B287" s="75"/>
      <c r="C287" s="75"/>
    </row>
    <row r="288" spans="2:3">
      <c r="B288" s="75"/>
      <c r="C288" s="75"/>
    </row>
    <row r="289" spans="2:3">
      <c r="B289" s="75"/>
      <c r="C289" s="75"/>
    </row>
    <row r="290" spans="2:3">
      <c r="B290" s="75"/>
      <c r="C290" s="75"/>
    </row>
    <row r="291" spans="2:3">
      <c r="B291" s="75"/>
      <c r="C291" s="75"/>
    </row>
    <row r="292" spans="2:3">
      <c r="B292" s="75"/>
      <c r="C292" s="75"/>
    </row>
    <row r="293" spans="2:3">
      <c r="B293" s="75"/>
      <c r="C293" s="75"/>
    </row>
    <row r="294" spans="2:3">
      <c r="B294" s="75"/>
      <c r="C294" s="75"/>
    </row>
    <row r="295" spans="2:3">
      <c r="B295" s="75"/>
      <c r="C295" s="75"/>
    </row>
    <row r="296" spans="2:3">
      <c r="B296" s="75"/>
      <c r="C296" s="75"/>
    </row>
    <row r="297" spans="2:3">
      <c r="B297" s="75"/>
      <c r="C297" s="75"/>
    </row>
    <row r="298" spans="2:3">
      <c r="B298" s="75"/>
      <c r="C298" s="75"/>
    </row>
    <row r="299" spans="2:3">
      <c r="B299" s="75"/>
      <c r="C299" s="75"/>
    </row>
    <row r="300" spans="2:3">
      <c r="B300" s="75"/>
      <c r="C300" s="75"/>
    </row>
    <row r="301" spans="2:3">
      <c r="B301" s="75"/>
      <c r="C301" s="75"/>
    </row>
    <row r="302" spans="2:3">
      <c r="B302" s="75"/>
      <c r="C302" s="75"/>
    </row>
    <row r="303" spans="2:3">
      <c r="B303" s="75"/>
      <c r="C303" s="75"/>
    </row>
    <row r="304" spans="2:3">
      <c r="B304" s="75"/>
      <c r="C304" s="75"/>
    </row>
    <row r="305" spans="2:3">
      <c r="B305" s="75"/>
      <c r="C305" s="75"/>
    </row>
    <row r="306" spans="2:3">
      <c r="B306" s="75"/>
      <c r="C306" s="75"/>
    </row>
    <row r="307" spans="2:3">
      <c r="B307" s="75"/>
      <c r="C307" s="75"/>
    </row>
    <row r="308" spans="2:3">
      <c r="B308" s="75"/>
      <c r="C308" s="75"/>
    </row>
    <row r="309" spans="2:3">
      <c r="B309" s="75"/>
      <c r="C309" s="75"/>
    </row>
    <row r="310" spans="2:3">
      <c r="B310" s="75"/>
      <c r="C310" s="75"/>
    </row>
    <row r="311" spans="2:3">
      <c r="B311" s="75"/>
      <c r="C311" s="75"/>
    </row>
    <row r="312" spans="2:3">
      <c r="B312" s="75"/>
      <c r="C312" s="75"/>
    </row>
    <row r="313" spans="2:3">
      <c r="B313" s="75"/>
      <c r="C313" s="75"/>
    </row>
    <row r="314" spans="2:3">
      <c r="B314" s="75"/>
      <c r="C314" s="75"/>
    </row>
    <row r="315" spans="2:3">
      <c r="B315" s="75"/>
      <c r="C315" s="75"/>
    </row>
    <row r="316" spans="2:3">
      <c r="B316" s="75"/>
      <c r="C316" s="75"/>
    </row>
    <row r="317" spans="2:3">
      <c r="B317" s="75"/>
      <c r="C317" s="75"/>
    </row>
    <row r="318" spans="2:3">
      <c r="B318" s="75"/>
      <c r="C318" s="75"/>
    </row>
    <row r="319" spans="2:3">
      <c r="B319" s="75"/>
      <c r="C319" s="75"/>
    </row>
    <row r="320" spans="2:3">
      <c r="B320" s="75"/>
      <c r="C320" s="75"/>
    </row>
    <row r="321" spans="2:3">
      <c r="B321" s="75"/>
      <c r="C321" s="75"/>
    </row>
    <row r="322" spans="2:3">
      <c r="B322" s="75"/>
      <c r="C322" s="75"/>
    </row>
    <row r="323" spans="2:3">
      <c r="B323" s="75"/>
      <c r="C323" s="75"/>
    </row>
    <row r="324" spans="2:3">
      <c r="B324" s="75"/>
      <c r="C324" s="75"/>
    </row>
    <row r="325" spans="2:3">
      <c r="B325" s="75"/>
      <c r="C325" s="75"/>
    </row>
    <row r="326" spans="2:3">
      <c r="B326" s="75"/>
      <c r="C326" s="75"/>
    </row>
    <row r="327" spans="2:3">
      <c r="B327" s="75"/>
      <c r="C327" s="75"/>
    </row>
    <row r="328" spans="2:3">
      <c r="B328" s="75"/>
      <c r="C328" s="75"/>
    </row>
    <row r="329" spans="2:3">
      <c r="B329" s="75"/>
      <c r="C329" s="75"/>
    </row>
    <row r="330" spans="2:3">
      <c r="B330" s="75"/>
      <c r="C330" s="75"/>
    </row>
    <row r="331" spans="2:3">
      <c r="B331" s="75"/>
      <c r="C331" s="75"/>
    </row>
    <row r="332" spans="2:3">
      <c r="B332" s="75"/>
      <c r="C332" s="75"/>
    </row>
    <row r="333" spans="2:3">
      <c r="B333" s="75"/>
      <c r="C333" s="75"/>
    </row>
    <row r="334" spans="2:3">
      <c r="B334" s="75"/>
      <c r="C334" s="75"/>
    </row>
    <row r="335" spans="2:3">
      <c r="B335" s="75"/>
      <c r="C335" s="75"/>
    </row>
    <row r="336" spans="2:3">
      <c r="B336" s="75"/>
      <c r="C336" s="75"/>
    </row>
    <row r="337" spans="2:3">
      <c r="B337" s="75"/>
      <c r="C337" s="75"/>
    </row>
    <row r="338" spans="2:3">
      <c r="B338" s="75"/>
      <c r="C338" s="75"/>
    </row>
    <row r="339" spans="2:3">
      <c r="B339" s="75"/>
      <c r="C339" s="75"/>
    </row>
    <row r="340" spans="2:3">
      <c r="B340" s="75"/>
      <c r="C340" s="75"/>
    </row>
    <row r="341" spans="2:3">
      <c r="B341" s="75"/>
      <c r="C341" s="75"/>
    </row>
    <row r="342" spans="2:3">
      <c r="B342" s="75"/>
      <c r="C342" s="75"/>
    </row>
    <row r="343" spans="2:3">
      <c r="B343" s="75"/>
      <c r="C343" s="75"/>
    </row>
    <row r="344" spans="2:3">
      <c r="B344" s="75"/>
      <c r="C344" s="75"/>
    </row>
    <row r="345" spans="2:3">
      <c r="B345" s="75"/>
      <c r="C345" s="75"/>
    </row>
    <row r="346" spans="2:3">
      <c r="B346" s="75"/>
      <c r="C346" s="75"/>
    </row>
    <row r="347" spans="2:3">
      <c r="B347" s="75"/>
      <c r="C347" s="75"/>
    </row>
    <row r="348" spans="2:3">
      <c r="B348" s="75"/>
      <c r="C348" s="75"/>
    </row>
    <row r="349" spans="2:3">
      <c r="B349" s="75"/>
      <c r="C349" s="75"/>
    </row>
    <row r="350" spans="2:3">
      <c r="B350" s="75"/>
      <c r="C350" s="75"/>
    </row>
    <row r="351" spans="2:3">
      <c r="B351" s="75"/>
      <c r="C351" s="75"/>
    </row>
    <row r="352" spans="2:3">
      <c r="B352" s="75"/>
      <c r="C352" s="75"/>
    </row>
    <row r="353" spans="2:3">
      <c r="B353" s="75"/>
      <c r="C353" s="75"/>
    </row>
    <row r="354" spans="2:3">
      <c r="B354" s="75"/>
      <c r="C354" s="75"/>
    </row>
    <row r="355" spans="2:3">
      <c r="B355" s="75"/>
      <c r="C355" s="75"/>
    </row>
    <row r="356" spans="2:3">
      <c r="B356" s="75"/>
      <c r="C356" s="75"/>
    </row>
    <row r="357" spans="2:3">
      <c r="B357" s="75"/>
      <c r="C357" s="75"/>
    </row>
    <row r="358" spans="2:3">
      <c r="B358" s="75"/>
      <c r="C358" s="75"/>
    </row>
    <row r="359" spans="2:3">
      <c r="B359" s="75"/>
      <c r="C359" s="75"/>
    </row>
    <row r="360" spans="2:3">
      <c r="B360" s="75"/>
      <c r="C360" s="75"/>
    </row>
    <row r="361" spans="2:3">
      <c r="B361" s="75"/>
      <c r="C361" s="75"/>
    </row>
    <row r="362" spans="2:3">
      <c r="B362" s="75"/>
      <c r="C362" s="75"/>
    </row>
    <row r="363" spans="2:3">
      <c r="B363" s="75"/>
      <c r="C363" s="75"/>
    </row>
    <row r="364" spans="2:3">
      <c r="B364" s="75"/>
      <c r="C364" s="75"/>
    </row>
    <row r="365" spans="2:3">
      <c r="B365" s="75"/>
      <c r="C365" s="75"/>
    </row>
    <row r="366" spans="2:3">
      <c r="B366" s="75"/>
      <c r="C366" s="75"/>
    </row>
    <row r="367" spans="2:3">
      <c r="B367" s="75"/>
      <c r="C367" s="75"/>
    </row>
    <row r="368" spans="2:3">
      <c r="B368" s="75"/>
      <c r="C368" s="75"/>
    </row>
    <row r="369" spans="2:3">
      <c r="B369" s="75"/>
      <c r="C369" s="75"/>
    </row>
    <row r="370" spans="2:3">
      <c r="B370" s="75"/>
      <c r="C370" s="75"/>
    </row>
    <row r="371" spans="2:3">
      <c r="B371" s="75"/>
      <c r="C371" s="75"/>
    </row>
    <row r="372" spans="2:3">
      <c r="B372" s="75"/>
      <c r="C372" s="75"/>
    </row>
    <row r="373" spans="2:3">
      <c r="B373" s="75"/>
      <c r="C373" s="75"/>
    </row>
    <row r="374" spans="2:3">
      <c r="B374" s="75"/>
      <c r="C374" s="75"/>
    </row>
    <row r="375" spans="2:3">
      <c r="B375" s="75"/>
      <c r="C375" s="75"/>
    </row>
    <row r="376" spans="2:3">
      <c r="B376" s="75"/>
      <c r="C376" s="75"/>
    </row>
    <row r="377" spans="2:3">
      <c r="B377" s="75"/>
      <c r="C377" s="75"/>
    </row>
    <row r="378" spans="2:3">
      <c r="B378" s="75"/>
      <c r="C378" s="75"/>
    </row>
    <row r="379" spans="2:3">
      <c r="B379" s="75"/>
      <c r="C379" s="75"/>
    </row>
    <row r="380" spans="2:3">
      <c r="B380" s="75"/>
      <c r="C380" s="75"/>
    </row>
    <row r="381" spans="2:3">
      <c r="B381" s="75"/>
      <c r="C381" s="75"/>
    </row>
    <row r="382" spans="2:3">
      <c r="B382" s="75"/>
      <c r="C382" s="75"/>
    </row>
    <row r="383" spans="2:3">
      <c r="B383" s="75"/>
      <c r="C383" s="75"/>
    </row>
    <row r="384" spans="2:3">
      <c r="B384" s="75"/>
      <c r="C384" s="75"/>
    </row>
    <row r="385" spans="2:3">
      <c r="B385" s="75"/>
      <c r="C385" s="75"/>
    </row>
    <row r="386" spans="2:3">
      <c r="B386" s="75"/>
      <c r="C386" s="75"/>
    </row>
    <row r="387" spans="2:3">
      <c r="B387" s="75"/>
      <c r="C387" s="75"/>
    </row>
    <row r="388" spans="2:3">
      <c r="B388" s="75"/>
      <c r="C388" s="75"/>
    </row>
    <row r="389" spans="2:3">
      <c r="B389" s="75"/>
      <c r="C389" s="75"/>
    </row>
    <row r="390" spans="2:3">
      <c r="B390" s="75"/>
      <c r="C390" s="75"/>
    </row>
    <row r="391" spans="2:3">
      <c r="B391" s="75"/>
      <c r="C391" s="75"/>
    </row>
    <row r="392" spans="2:3">
      <c r="B392" s="75"/>
      <c r="C392" s="75"/>
    </row>
    <row r="393" spans="2:3">
      <c r="B393" s="75"/>
      <c r="C393" s="75"/>
    </row>
    <row r="394" spans="2:3">
      <c r="B394" s="75"/>
      <c r="C394" s="75"/>
    </row>
    <row r="395" spans="2:3">
      <c r="B395" s="75"/>
      <c r="C395" s="75"/>
    </row>
    <row r="396" spans="2:3">
      <c r="B396" s="75"/>
      <c r="C396" s="75"/>
    </row>
    <row r="397" spans="2:3">
      <c r="B397" s="75"/>
      <c r="C397" s="75"/>
    </row>
    <row r="398" spans="2:3">
      <c r="B398" s="75"/>
      <c r="C398" s="75"/>
    </row>
    <row r="399" spans="2:3">
      <c r="B399" s="75"/>
      <c r="C399" s="75"/>
    </row>
    <row r="400" spans="2:3">
      <c r="B400" s="75"/>
      <c r="C400" s="75"/>
    </row>
    <row r="401" spans="2:3">
      <c r="B401" s="75"/>
      <c r="C401" s="75"/>
    </row>
    <row r="402" spans="2:3">
      <c r="B402" s="75"/>
      <c r="C402" s="75"/>
    </row>
    <row r="403" spans="2:3">
      <c r="B403" s="75"/>
      <c r="C403" s="75"/>
    </row>
    <row r="404" spans="2:3">
      <c r="B404" s="75"/>
      <c r="C404" s="75"/>
    </row>
    <row r="405" spans="2:3">
      <c r="B405" s="75"/>
      <c r="C405" s="75"/>
    </row>
    <row r="406" spans="2:3">
      <c r="B406" s="75"/>
      <c r="C406" s="75"/>
    </row>
    <row r="407" spans="2:3">
      <c r="B407" s="75"/>
      <c r="C407" s="75"/>
    </row>
    <row r="408" spans="2:3">
      <c r="B408" s="75"/>
      <c r="C408" s="75"/>
    </row>
    <row r="409" spans="2:3">
      <c r="B409" s="75"/>
      <c r="C409" s="75"/>
    </row>
    <row r="410" spans="2:3">
      <c r="B410" s="75"/>
      <c r="C410" s="75"/>
    </row>
    <row r="411" spans="2:3">
      <c r="B411" s="75"/>
      <c r="C411" s="75"/>
    </row>
    <row r="412" spans="2:3">
      <c r="B412" s="75"/>
      <c r="C412" s="75"/>
    </row>
    <row r="413" spans="2:3">
      <c r="B413" s="75"/>
      <c r="C413" s="75"/>
    </row>
    <row r="414" spans="2:3">
      <c r="B414" s="75"/>
      <c r="C414" s="75"/>
    </row>
    <row r="415" spans="2:3">
      <c r="B415" s="75"/>
      <c r="C415" s="75"/>
    </row>
  </sheetData>
  <sheetProtection algorithmName="SHA-512" hashValue="axGOZ75U25Pn5aiQYG91fM+1SuAc0b20oeOFYhL/472Yce+vgkYncGZhEqUmJreZqUef2U7xFfRnVces6s19Rw==" saltValue="SZoVC/zTLV9b8WJ77yt9hw==" spinCount="100000" sheet="1" objects="1" scenarios="1"/>
  <printOptions horizontalCentered="1"/>
  <pageMargins left="0.7" right="0.7" top="0.75" bottom="0.75" header="0.3" footer="0.3"/>
  <pageSetup scale="55"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163623</v>
      </c>
      <c r="D10" s="123">
        <v>1</v>
      </c>
      <c r="E10" s="124">
        <f>ROUND(+C10*D10,0)</f>
        <v>163623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653965</v>
      </c>
      <c r="D11" s="125">
        <v>0.66666666666666663</v>
      </c>
      <c r="E11" s="124">
        <f>ROUND(+C11*D11,0)</f>
        <v>435977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817588</v>
      </c>
      <c r="D12" s="127"/>
      <c r="E12" s="128">
        <f>E10+E11</f>
        <v>599600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466834.78</v>
      </c>
      <c r="D10" s="123">
        <v>1</v>
      </c>
      <c r="E10" s="124">
        <f>ROUND(+C10*D10,0)</f>
        <v>466835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814056.61</v>
      </c>
      <c r="D11" s="125">
        <v>0.66666666666666663</v>
      </c>
      <c r="E11" s="124">
        <f>ROUND(+C11*D11,0)</f>
        <v>542704</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1280891.3900000001</v>
      </c>
      <c r="D12" s="127"/>
      <c r="E12" s="128">
        <f>E10+E11</f>
        <v>1009539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phoneticPr fontId="0" type="noConversion"/>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1537105.31</v>
      </c>
      <c r="D10" s="123">
        <v>1</v>
      </c>
      <c r="E10" s="124">
        <f>ROUND(+C10*D10,0)</f>
        <v>1537105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304917.84000000003</v>
      </c>
      <c r="D11" s="125">
        <v>0.66666666666666663</v>
      </c>
      <c r="E11" s="124">
        <f>ROUND(+C11*D11,0)</f>
        <v>203279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1842023.1500000001</v>
      </c>
      <c r="D12" s="127"/>
      <c r="E12" s="128">
        <f>E10+E11</f>
        <v>1740384</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381"/>
  <sheetViews>
    <sheetView showGridLines="0" defaultGridColor="0" colorId="22" zoomScale="70" zoomScaleNormal="70" workbookViewId="0">
      <selection activeCell="C10" sqref="C10:E12"/>
    </sheetView>
  </sheetViews>
  <sheetFormatPr defaultColWidth="15.77734375" defaultRowHeight="15"/>
  <cols>
    <col min="1" max="1" width="2.5546875" style="131" customWidth="1"/>
    <col min="2" max="2" width="31.5546875" style="131" customWidth="1"/>
    <col min="3" max="3" width="56" style="131" customWidth="1"/>
    <col min="4" max="4" width="14" style="131" customWidth="1"/>
    <col min="5" max="5" width="14.2187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15" customHeight="1">
      <c r="A1" s="190" t="s">
        <v>0</v>
      </c>
      <c r="B1" s="191"/>
      <c r="C1" s="192" t="s">
        <v>23</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1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1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7.5" customHeight="1">
      <c r="A4" s="197"/>
      <c r="B4" s="198"/>
      <c r="C4" s="198"/>
      <c r="D4" s="198"/>
      <c r="E4" s="198"/>
      <c r="F4" s="197"/>
      <c r="G4" s="197"/>
    </row>
    <row r="5" spans="1:255" ht="146.25"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1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1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1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1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15" customHeight="1" thickBot="1">
      <c r="A10" s="140">
        <v>1</v>
      </c>
      <c r="B10" s="212" t="s">
        <v>7</v>
      </c>
      <c r="C10" s="141">
        <v>1987839.7</v>
      </c>
      <c r="D10" s="123">
        <v>1</v>
      </c>
      <c r="E10" s="124">
        <f>ROUND(+C10*D10,0)</f>
        <v>1987840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15" customHeight="1" thickBot="1">
      <c r="A11" s="140">
        <v>2</v>
      </c>
      <c r="B11" s="213" t="s">
        <v>8</v>
      </c>
      <c r="C11" s="143">
        <v>17989339</v>
      </c>
      <c r="D11" s="125">
        <v>0.66666666666666663</v>
      </c>
      <c r="E11" s="124">
        <f>ROUND(+C11*D11,0)</f>
        <v>11992893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15" customHeight="1" thickBot="1">
      <c r="A12" s="133"/>
      <c r="B12" s="206" t="s">
        <v>9</v>
      </c>
      <c r="C12" s="126">
        <f>C10+C11</f>
        <v>19977178.699999999</v>
      </c>
      <c r="D12" s="127"/>
      <c r="E12" s="128">
        <f>E10+E11</f>
        <v>13980733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1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s="146" customFormat="1" ht="23.25" customHeight="1">
      <c r="A16" s="201"/>
      <c r="B16" s="217"/>
      <c r="C16" s="217"/>
      <c r="D16" s="217"/>
      <c r="E16" s="217"/>
      <c r="F16" s="217"/>
      <c r="G16" s="135"/>
      <c r="H16" s="132"/>
    </row>
    <row r="17" spans="1:254" s="146" customFormat="1" ht="22.5" customHeight="1">
      <c r="A17" s="218" t="s">
        <v>95</v>
      </c>
      <c r="B17" s="218"/>
      <c r="C17" s="219"/>
      <c r="D17" s="218"/>
      <c r="E17" s="218"/>
      <c r="F17" s="220"/>
      <c r="G17" s="189"/>
    </row>
    <row r="18" spans="1:254" s="146" customFormat="1" ht="20.25" customHeight="1">
      <c r="A18" s="221" t="s">
        <v>96</v>
      </c>
      <c r="B18" s="220"/>
      <c r="C18" s="220"/>
      <c r="D18" s="220"/>
      <c r="E18" s="220"/>
      <c r="F18" s="220"/>
      <c r="G18" s="147"/>
    </row>
    <row r="19" spans="1:254" ht="15" customHeight="1">
      <c r="A19" s="221" t="s">
        <v>97</v>
      </c>
      <c r="B19" s="220"/>
      <c r="C19" s="220"/>
      <c r="D19" s="220"/>
      <c r="E19" s="220"/>
      <c r="F19" s="220"/>
      <c r="G19" s="147"/>
      <c r="H19" s="146"/>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32"/>
      <c r="FD19" s="132"/>
      <c r="FE19" s="132"/>
      <c r="FF19" s="132"/>
      <c r="FG19" s="132"/>
      <c r="FH19" s="132"/>
      <c r="FI19" s="132"/>
      <c r="FJ19" s="132"/>
      <c r="FK19" s="132"/>
      <c r="FL19" s="132"/>
      <c r="FM19" s="132"/>
      <c r="FN19" s="132"/>
      <c r="FO19" s="132"/>
      <c r="FP19" s="132"/>
      <c r="FQ19" s="132"/>
      <c r="FR19" s="132"/>
      <c r="FS19" s="132"/>
      <c r="FT19" s="132"/>
      <c r="FU19" s="132"/>
      <c r="FV19" s="132"/>
      <c r="FW19" s="132"/>
      <c r="FX19" s="132"/>
      <c r="FY19" s="132"/>
      <c r="FZ19" s="132"/>
      <c r="GA19" s="132"/>
      <c r="GB19" s="132"/>
      <c r="GC19" s="132"/>
      <c r="GD19" s="132"/>
      <c r="GE19" s="132"/>
      <c r="GF19" s="132"/>
      <c r="GG19" s="132"/>
      <c r="GH19" s="132"/>
      <c r="GI19" s="132"/>
      <c r="GJ19" s="132"/>
      <c r="GK19" s="132"/>
      <c r="GL19" s="132"/>
      <c r="GM19" s="132"/>
      <c r="GN19" s="132"/>
      <c r="GO19" s="132"/>
      <c r="GP19" s="132"/>
      <c r="GQ19" s="132"/>
      <c r="GR19" s="132"/>
      <c r="GS19" s="132"/>
      <c r="GT19" s="132"/>
      <c r="GU19" s="132"/>
      <c r="GV19" s="132"/>
      <c r="GW19" s="132"/>
      <c r="GX19" s="132"/>
      <c r="GY19" s="132"/>
      <c r="GZ19" s="132"/>
      <c r="HA19" s="132"/>
      <c r="HB19" s="132"/>
      <c r="HC19" s="132"/>
      <c r="HD19" s="132"/>
      <c r="HE19" s="132"/>
      <c r="HF19" s="132"/>
      <c r="HG19" s="132"/>
      <c r="HH19" s="132"/>
      <c r="HI19" s="132"/>
      <c r="HJ19" s="132"/>
      <c r="HK19" s="132"/>
      <c r="HL19" s="132"/>
      <c r="HM19" s="132"/>
      <c r="HN19" s="132"/>
      <c r="HO19" s="132"/>
      <c r="HP19" s="132"/>
      <c r="HQ19" s="132"/>
      <c r="HR19" s="132"/>
      <c r="HS19" s="132"/>
      <c r="HT19" s="132"/>
      <c r="HU19" s="132"/>
      <c r="HV19" s="132"/>
      <c r="HW19" s="132"/>
      <c r="HX19" s="132"/>
      <c r="HY19" s="132"/>
      <c r="HZ19" s="132"/>
      <c r="IA19" s="132"/>
      <c r="IB19" s="132"/>
      <c r="IC19" s="132"/>
      <c r="ID19" s="132"/>
      <c r="IE19" s="132"/>
      <c r="IF19" s="132"/>
      <c r="IG19" s="132"/>
      <c r="IH19" s="132"/>
      <c r="II19" s="132"/>
      <c r="IJ19" s="132"/>
      <c r="IK19" s="132"/>
      <c r="IL19" s="132"/>
      <c r="IM19" s="132"/>
      <c r="IN19" s="132"/>
      <c r="IO19" s="132"/>
      <c r="IP19" s="132"/>
      <c r="IQ19" s="132"/>
      <c r="IR19" s="132"/>
      <c r="IS19" s="132"/>
      <c r="IT19" s="132"/>
    </row>
    <row r="20" spans="1:254" s="148" customFormat="1" ht="18" customHeight="1">
      <c r="A20" s="221"/>
      <c r="B20" s="220"/>
      <c r="C20" s="220"/>
      <c r="D20" s="220"/>
      <c r="E20" s="220"/>
      <c r="F20" s="220"/>
      <c r="G20" s="147"/>
      <c r="H20" s="146"/>
    </row>
    <row r="21" spans="1:254" s="148" customFormat="1" ht="20.25" customHeight="1">
      <c r="A21" s="222" t="s">
        <v>98</v>
      </c>
      <c r="B21" s="223"/>
      <c r="C21" s="224"/>
      <c r="D21" s="222"/>
      <c r="E21" s="222"/>
      <c r="F21" s="220"/>
      <c r="G21" s="189"/>
      <c r="H21" s="146"/>
    </row>
    <row r="22" spans="1:254" ht="25.15" customHeight="1">
      <c r="A22" s="221" t="s">
        <v>99</v>
      </c>
      <c r="B22" s="221"/>
      <c r="C22" s="222"/>
      <c r="D22" s="222"/>
      <c r="E22" s="220"/>
      <c r="F22" s="220"/>
      <c r="G22" s="189"/>
      <c r="H22" s="146"/>
    </row>
    <row r="23" spans="1:254" ht="21" customHeight="1">
      <c r="A23" s="221" t="s">
        <v>100</v>
      </c>
      <c r="B23" s="225"/>
      <c r="C23" s="225"/>
      <c r="D23" s="225"/>
      <c r="E23" s="225"/>
      <c r="F23" s="225"/>
      <c r="G23" s="135"/>
      <c r="H23" s="132"/>
    </row>
    <row r="24" spans="1:254" ht="21">
      <c r="A24" s="221"/>
      <c r="B24" s="225"/>
      <c r="C24" s="225"/>
      <c r="D24" s="225"/>
      <c r="E24" s="225"/>
      <c r="F24" s="225"/>
      <c r="G24" s="135"/>
      <c r="H24" s="132"/>
    </row>
    <row r="25" spans="1:254" ht="21">
      <c r="A25" s="226" t="s">
        <v>12</v>
      </c>
      <c r="B25" s="227"/>
      <c r="C25" s="226"/>
      <c r="D25" s="226"/>
      <c r="E25" s="228"/>
      <c r="F25" s="228"/>
      <c r="G25" s="171"/>
      <c r="H25" s="148"/>
    </row>
    <row r="26" spans="1:254" ht="11.25" customHeight="1">
      <c r="A26" s="229"/>
      <c r="B26" s="229"/>
      <c r="C26" s="229"/>
      <c r="D26" s="229"/>
      <c r="E26" s="229"/>
      <c r="F26" s="229"/>
      <c r="G26" s="149"/>
      <c r="H26" s="148"/>
    </row>
    <row r="27" spans="1:254" ht="20.25" customHeight="1">
      <c r="A27" s="230" t="s">
        <v>89</v>
      </c>
      <c r="B27" s="201"/>
      <c r="C27" s="231"/>
      <c r="D27" s="232"/>
      <c r="E27" s="233"/>
      <c r="F27" s="201"/>
      <c r="G27" s="133"/>
    </row>
    <row r="28" spans="1:254" ht="20.25" customHeight="1">
      <c r="A28" s="234" t="s">
        <v>13</v>
      </c>
      <c r="B28" s="201"/>
      <c r="C28" s="231"/>
      <c r="D28" s="232"/>
      <c r="E28" s="233"/>
      <c r="F28" s="201"/>
      <c r="G28" s="133"/>
    </row>
    <row r="29" spans="1:254" ht="20.25">
      <c r="A29" s="235"/>
      <c r="B29" s="236"/>
      <c r="C29" s="236"/>
      <c r="D29" s="237"/>
      <c r="E29" s="238"/>
      <c r="F29" s="238"/>
    </row>
    <row r="30" spans="1:254" ht="15.75">
      <c r="B30" s="151"/>
      <c r="C30" s="151"/>
      <c r="D30" s="152"/>
      <c r="E30" s="153"/>
      <c r="F30" s="153"/>
    </row>
    <row r="31" spans="1:254" ht="15.75">
      <c r="B31" s="151"/>
      <c r="C31" s="151"/>
      <c r="D31" s="152"/>
      <c r="E31" s="153"/>
      <c r="F31" s="153"/>
    </row>
    <row r="32" spans="1:254" ht="20.25" hidden="1">
      <c r="B32" s="154" t="s">
        <v>14</v>
      </c>
      <c r="C32" s="155"/>
      <c r="D32" s="156"/>
      <c r="E32" s="156"/>
      <c r="F32" s="153"/>
    </row>
    <row r="33" spans="2:6" ht="20.25" hidden="1">
      <c r="B33" s="157" t="s">
        <v>1</v>
      </c>
      <c r="C33" s="158"/>
      <c r="D33" s="159"/>
      <c r="E33" s="159"/>
      <c r="F33" s="153"/>
    </row>
    <row r="34" spans="2:6" ht="20.25" hidden="1">
      <c r="B34" s="157" t="s">
        <v>15</v>
      </c>
      <c r="C34" s="160"/>
      <c r="D34" s="161"/>
      <c r="E34" s="161"/>
      <c r="F34" s="153"/>
    </row>
    <row r="35" spans="2:6" ht="20.25" hidden="1">
      <c r="B35" s="157" t="s">
        <v>16</v>
      </c>
      <c r="C35" s="160"/>
      <c r="D35" s="161"/>
      <c r="E35" s="161"/>
    </row>
    <row r="36" spans="2:6" ht="20.25" hidden="1">
      <c r="B36" s="157" t="s">
        <v>17</v>
      </c>
      <c r="C36" s="160"/>
      <c r="D36" s="161"/>
      <c r="E36" s="161"/>
    </row>
    <row r="37" spans="2:6" ht="20.25" hidden="1">
      <c r="B37" s="157" t="s">
        <v>18</v>
      </c>
      <c r="C37" s="160"/>
      <c r="D37" s="161"/>
      <c r="E37" s="161"/>
    </row>
    <row r="38" spans="2:6" ht="20.25" hidden="1">
      <c r="B38" s="157" t="s">
        <v>19</v>
      </c>
      <c r="C38" s="160"/>
      <c r="D38" s="161"/>
      <c r="E38" s="162"/>
    </row>
    <row r="39" spans="2:6" ht="20.25" hidden="1">
      <c r="B39" s="157" t="s">
        <v>20</v>
      </c>
      <c r="C39" s="160"/>
      <c r="D39" s="161"/>
      <c r="E39" s="161"/>
    </row>
    <row r="40" spans="2:6" ht="20.25" hidden="1">
      <c r="B40" s="157" t="s">
        <v>42</v>
      </c>
      <c r="C40" s="160"/>
      <c r="D40" s="161"/>
      <c r="E40" s="161"/>
    </row>
    <row r="41" spans="2:6" ht="20.25" hidden="1">
      <c r="B41" s="157" t="s">
        <v>21</v>
      </c>
      <c r="C41" s="160"/>
      <c r="D41" s="161"/>
      <c r="E41" s="161"/>
    </row>
    <row r="42" spans="2:6" ht="20.25" hidden="1">
      <c r="B42" s="157" t="s">
        <v>22</v>
      </c>
      <c r="C42" s="160"/>
      <c r="D42" s="161"/>
      <c r="E42" s="161"/>
    </row>
    <row r="43" spans="2:6" ht="20.25" hidden="1">
      <c r="B43" s="157" t="s">
        <v>23</v>
      </c>
      <c r="C43" s="160"/>
      <c r="D43" s="161"/>
      <c r="E43" s="161"/>
    </row>
    <row r="44" spans="2:6" ht="20.25" hidden="1">
      <c r="B44" s="157" t="s">
        <v>24</v>
      </c>
      <c r="C44" s="160"/>
      <c r="D44" s="161"/>
      <c r="E44" s="161"/>
    </row>
    <row r="45" spans="2:6" ht="20.25" hidden="1">
      <c r="B45" s="157" t="s">
        <v>25</v>
      </c>
      <c r="C45" s="160"/>
      <c r="D45" s="161"/>
      <c r="E45" s="161"/>
    </row>
    <row r="46" spans="2:6" ht="20.25" hidden="1">
      <c r="B46" s="157" t="s">
        <v>26</v>
      </c>
      <c r="C46" s="160"/>
      <c r="D46" s="161"/>
      <c r="E46" s="161"/>
    </row>
    <row r="47" spans="2:6" ht="20.25" hidden="1">
      <c r="B47" s="157" t="s">
        <v>27</v>
      </c>
      <c r="C47" s="160"/>
      <c r="D47" s="161"/>
      <c r="E47" s="161"/>
    </row>
    <row r="48" spans="2:6" ht="20.25" hidden="1">
      <c r="B48" s="157" t="s">
        <v>28</v>
      </c>
      <c r="C48" s="160"/>
      <c r="D48" s="161"/>
      <c r="E48" s="161"/>
    </row>
    <row r="49" spans="2:5" ht="20.25" hidden="1">
      <c r="B49" s="157" t="s">
        <v>29</v>
      </c>
      <c r="C49" s="160"/>
      <c r="D49" s="161"/>
      <c r="E49" s="162"/>
    </row>
    <row r="50" spans="2:5" ht="20.25" hidden="1">
      <c r="B50" s="157" t="s">
        <v>30</v>
      </c>
      <c r="C50" s="160"/>
      <c r="D50" s="161"/>
      <c r="E50" s="161"/>
    </row>
    <row r="51" spans="2:5" ht="20.25" hidden="1">
      <c r="B51" s="157" t="s">
        <v>31</v>
      </c>
      <c r="C51" s="160"/>
      <c r="D51" s="161"/>
      <c r="E51" s="161"/>
    </row>
    <row r="52" spans="2:5" ht="20.25" hidden="1">
      <c r="B52" s="157" t="s">
        <v>32</v>
      </c>
      <c r="C52" s="160"/>
      <c r="D52" s="161"/>
      <c r="E52" s="161"/>
    </row>
    <row r="53" spans="2:5" ht="20.25" hidden="1">
      <c r="B53" s="157" t="s">
        <v>33</v>
      </c>
      <c r="C53" s="160"/>
      <c r="D53" s="161"/>
      <c r="E53" s="162"/>
    </row>
    <row r="54" spans="2:5" ht="20.25" hidden="1">
      <c r="B54" s="163" t="s">
        <v>34</v>
      </c>
      <c r="C54" s="160"/>
      <c r="D54" s="161"/>
      <c r="E54" s="161"/>
    </row>
    <row r="55" spans="2:5" ht="20.25" hidden="1">
      <c r="B55" s="163" t="s">
        <v>35</v>
      </c>
      <c r="C55" s="160"/>
      <c r="D55" s="161"/>
      <c r="E55" s="161"/>
    </row>
    <row r="56" spans="2:5" ht="20.25" hidden="1">
      <c r="B56" s="163" t="s">
        <v>36</v>
      </c>
      <c r="C56" s="160"/>
      <c r="D56" s="161"/>
      <c r="E56" s="161"/>
    </row>
    <row r="57" spans="2:5" ht="20.25" hidden="1">
      <c r="B57" s="163" t="s">
        <v>37</v>
      </c>
      <c r="C57" s="160"/>
      <c r="D57" s="161"/>
      <c r="E57" s="162"/>
    </row>
    <row r="58" spans="2:5" ht="20.25" hidden="1">
      <c r="B58" s="163" t="s">
        <v>38</v>
      </c>
      <c r="C58" s="160"/>
      <c r="D58" s="161"/>
      <c r="E58" s="161"/>
    </row>
    <row r="59" spans="2:5" ht="20.25" hidden="1">
      <c r="B59" s="163" t="s">
        <v>39</v>
      </c>
      <c r="C59" s="160"/>
      <c r="D59" s="161"/>
      <c r="E59" s="161"/>
    </row>
    <row r="60" spans="2:5" ht="20.25" hidden="1">
      <c r="B60" s="163" t="s">
        <v>40</v>
      </c>
      <c r="C60" s="160"/>
      <c r="D60" s="161"/>
      <c r="E60" s="161"/>
    </row>
    <row r="61" spans="2:5" ht="20.25" hidden="1">
      <c r="B61" s="163" t="s">
        <v>41</v>
      </c>
      <c r="C61" s="160"/>
      <c r="D61" s="161"/>
      <c r="E61" s="161"/>
    </row>
    <row r="62" spans="2:5" ht="15.75">
      <c r="B62" s="152"/>
      <c r="C62" s="164"/>
      <c r="D62" s="165"/>
      <c r="E62" s="165"/>
    </row>
    <row r="63" spans="2:5">
      <c r="B63" s="152"/>
      <c r="C63" s="152"/>
      <c r="D63" s="166"/>
    </row>
    <row r="64" spans="2:5" ht="15.75">
      <c r="B64" s="152"/>
      <c r="C64" s="167"/>
      <c r="D64" s="166"/>
    </row>
    <row r="65" spans="2:4">
      <c r="B65" s="168"/>
      <c r="C65" s="159"/>
      <c r="D65" s="166"/>
    </row>
    <row r="66" spans="2:4">
      <c r="B66" s="168"/>
      <c r="C66" s="161"/>
      <c r="D66" s="166"/>
    </row>
    <row r="67" spans="2:4">
      <c r="B67" s="168"/>
      <c r="C67" s="161"/>
      <c r="D67" s="166"/>
    </row>
    <row r="68" spans="2:4">
      <c r="B68" s="168"/>
      <c r="C68" s="161"/>
      <c r="D68" s="166"/>
    </row>
    <row r="69" spans="2:4">
      <c r="B69" s="168"/>
      <c r="C69" s="161"/>
      <c r="D69" s="166"/>
    </row>
    <row r="70" spans="2:4">
      <c r="B70" s="168"/>
      <c r="C70" s="161"/>
      <c r="D70" s="166"/>
    </row>
    <row r="85" spans="2:4">
      <c r="B85" s="168"/>
      <c r="C85" s="161"/>
      <c r="D85" s="166"/>
    </row>
    <row r="86" spans="2:4">
      <c r="B86" s="168"/>
      <c r="C86" s="161"/>
      <c r="D86" s="166"/>
    </row>
    <row r="87" spans="2:4">
      <c r="B87" s="168"/>
      <c r="C87" s="161"/>
      <c r="D87" s="166"/>
    </row>
    <row r="88" spans="2:4">
      <c r="B88" s="168"/>
      <c r="C88" s="162"/>
      <c r="D88" s="166"/>
    </row>
    <row r="89" spans="2:4">
      <c r="B89" s="168"/>
      <c r="C89" s="161"/>
      <c r="D89" s="166"/>
    </row>
    <row r="90" spans="2:4">
      <c r="B90" s="168"/>
      <c r="C90" s="161"/>
      <c r="D90" s="166"/>
    </row>
    <row r="91" spans="2:4">
      <c r="B91" s="168"/>
      <c r="C91" s="161"/>
      <c r="D91" s="166"/>
    </row>
    <row r="92" spans="2:4">
      <c r="B92" s="168"/>
      <c r="C92" s="162"/>
      <c r="D92" s="166"/>
    </row>
    <row r="93" spans="2:4">
      <c r="B93" s="168"/>
      <c r="C93" s="161"/>
      <c r="D93" s="166"/>
    </row>
    <row r="94" spans="2:4">
      <c r="B94" s="168"/>
      <c r="C94" s="161"/>
      <c r="D94" s="166"/>
    </row>
    <row r="95" spans="2:4">
      <c r="B95" s="168"/>
      <c r="C95" s="161"/>
      <c r="D95" s="166"/>
    </row>
    <row r="96" spans="2:4">
      <c r="B96" s="168"/>
      <c r="C96" s="162"/>
      <c r="D96" s="166"/>
    </row>
    <row r="97" spans="2:4">
      <c r="B97" s="168"/>
      <c r="C97" s="161"/>
      <c r="D97" s="166"/>
    </row>
    <row r="98" spans="2:4">
      <c r="B98" s="168"/>
      <c r="C98" s="161"/>
      <c r="D98" s="166"/>
    </row>
    <row r="99" spans="2:4">
      <c r="B99" s="168"/>
      <c r="C99" s="161"/>
      <c r="D99" s="166"/>
    </row>
    <row r="100" spans="2:4">
      <c r="B100" s="169"/>
      <c r="C100" s="161"/>
      <c r="D100" s="166"/>
    </row>
    <row r="101" spans="2:4" ht="15.75">
      <c r="B101" s="152"/>
      <c r="C101" s="164"/>
      <c r="D101" s="166"/>
    </row>
    <row r="102" spans="2:4">
      <c r="B102" s="152"/>
      <c r="C102" s="152"/>
      <c r="D102" s="166"/>
    </row>
    <row r="103" spans="2:4">
      <c r="B103" s="153"/>
      <c r="C103" s="153"/>
    </row>
    <row r="104" spans="2:4">
      <c r="B104" s="153"/>
      <c r="C104" s="153"/>
    </row>
    <row r="105" spans="2:4">
      <c r="B105" s="153"/>
      <c r="C105" s="153"/>
    </row>
    <row r="106" spans="2:4">
      <c r="B106" s="153"/>
      <c r="C106" s="153"/>
    </row>
    <row r="107" spans="2:4">
      <c r="B107" s="153"/>
      <c r="C107" s="153"/>
    </row>
    <row r="108" spans="2:4">
      <c r="B108" s="153"/>
      <c r="C108" s="153"/>
    </row>
    <row r="109" spans="2:4">
      <c r="B109" s="153"/>
      <c r="C109" s="153"/>
    </row>
    <row r="110" spans="2:4">
      <c r="B110" s="153"/>
      <c r="C110" s="153"/>
    </row>
    <row r="111" spans="2:4">
      <c r="B111" s="153"/>
      <c r="C111" s="153"/>
    </row>
    <row r="112" spans="2:4">
      <c r="B112" s="153"/>
      <c r="C112" s="153"/>
    </row>
    <row r="113" spans="2:3">
      <c r="B113" s="153"/>
      <c r="C113" s="153"/>
    </row>
    <row r="114" spans="2:3">
      <c r="B114" s="153"/>
      <c r="C114" s="153"/>
    </row>
    <row r="115" spans="2:3">
      <c r="B115" s="153"/>
      <c r="C115" s="153"/>
    </row>
    <row r="116" spans="2:3">
      <c r="B116" s="153"/>
      <c r="C116" s="153"/>
    </row>
    <row r="117" spans="2:3">
      <c r="B117" s="153"/>
      <c r="C117" s="153"/>
    </row>
    <row r="118" spans="2:3">
      <c r="B118" s="153"/>
      <c r="C118" s="153"/>
    </row>
    <row r="119" spans="2:3">
      <c r="B119" s="153"/>
      <c r="C119" s="153"/>
    </row>
    <row r="120" spans="2:3">
      <c r="B120" s="153"/>
      <c r="C120" s="153"/>
    </row>
    <row r="121" spans="2:3">
      <c r="B121" s="153"/>
      <c r="C121" s="153"/>
    </row>
    <row r="122" spans="2:3">
      <c r="B122" s="153"/>
      <c r="C122" s="153"/>
    </row>
    <row r="123" spans="2:3">
      <c r="B123" s="153"/>
      <c r="C123" s="153"/>
    </row>
    <row r="124" spans="2:3">
      <c r="B124" s="153"/>
      <c r="C124" s="153"/>
    </row>
    <row r="125" spans="2:3">
      <c r="B125" s="153"/>
      <c r="C125" s="153"/>
    </row>
    <row r="126" spans="2:3">
      <c r="B126" s="153"/>
      <c r="C126" s="153"/>
    </row>
    <row r="127" spans="2:3">
      <c r="B127" s="153"/>
      <c r="C127" s="153"/>
    </row>
    <row r="128" spans="2:3">
      <c r="B128" s="153"/>
      <c r="C128" s="153"/>
    </row>
    <row r="129" spans="2:3">
      <c r="B129" s="153"/>
      <c r="C129" s="153"/>
    </row>
    <row r="130" spans="2:3">
      <c r="B130" s="153"/>
      <c r="C130" s="153"/>
    </row>
    <row r="131" spans="2:3">
      <c r="B131" s="153"/>
      <c r="C131" s="153"/>
    </row>
    <row r="132" spans="2:3">
      <c r="B132" s="153"/>
      <c r="C132" s="153"/>
    </row>
    <row r="133" spans="2:3">
      <c r="B133" s="153"/>
      <c r="C133" s="153"/>
    </row>
    <row r="134" spans="2:3">
      <c r="B134" s="153"/>
      <c r="C134" s="153"/>
    </row>
    <row r="135" spans="2:3">
      <c r="B135" s="153"/>
      <c r="C135" s="153"/>
    </row>
    <row r="136" spans="2:3">
      <c r="B136" s="153"/>
      <c r="C136" s="153"/>
    </row>
    <row r="137" spans="2:3">
      <c r="B137" s="153"/>
      <c r="C137" s="153"/>
    </row>
    <row r="138" spans="2:3">
      <c r="B138" s="153"/>
      <c r="C138" s="153"/>
    </row>
    <row r="139" spans="2:3">
      <c r="B139" s="153"/>
      <c r="C139" s="153"/>
    </row>
    <row r="140" spans="2:3">
      <c r="B140" s="153"/>
      <c r="C140" s="153"/>
    </row>
    <row r="141" spans="2:3">
      <c r="B141" s="153"/>
      <c r="C141" s="153"/>
    </row>
    <row r="142" spans="2:3">
      <c r="B142" s="153"/>
      <c r="C142" s="153"/>
    </row>
    <row r="143" spans="2:3">
      <c r="B143" s="153"/>
      <c r="C143" s="153"/>
    </row>
    <row r="144" spans="2:3">
      <c r="B144" s="153"/>
      <c r="C144" s="153"/>
    </row>
    <row r="145" spans="2:3">
      <c r="B145" s="153"/>
      <c r="C145" s="153"/>
    </row>
    <row r="146" spans="2:3">
      <c r="B146" s="153"/>
      <c r="C146" s="153"/>
    </row>
    <row r="147" spans="2:3">
      <c r="B147" s="153"/>
      <c r="C147" s="153"/>
    </row>
    <row r="148" spans="2:3">
      <c r="B148" s="153"/>
      <c r="C148" s="153"/>
    </row>
    <row r="149" spans="2:3">
      <c r="B149" s="153"/>
      <c r="C149" s="153"/>
    </row>
    <row r="150" spans="2:3">
      <c r="B150" s="153"/>
      <c r="C150" s="153"/>
    </row>
    <row r="151" spans="2:3">
      <c r="B151" s="153"/>
      <c r="C151" s="153"/>
    </row>
    <row r="152" spans="2:3">
      <c r="B152" s="153"/>
      <c r="C152" s="153"/>
    </row>
    <row r="153" spans="2:3">
      <c r="B153" s="153"/>
      <c r="C153" s="153"/>
    </row>
    <row r="154" spans="2:3">
      <c r="B154" s="153"/>
      <c r="C154" s="153"/>
    </row>
    <row r="155" spans="2:3">
      <c r="B155" s="153"/>
      <c r="C155" s="153"/>
    </row>
    <row r="156" spans="2:3">
      <c r="B156" s="153"/>
      <c r="C156" s="153"/>
    </row>
    <row r="157" spans="2:3">
      <c r="B157" s="153"/>
      <c r="C157" s="153"/>
    </row>
    <row r="158" spans="2:3">
      <c r="B158" s="153"/>
      <c r="C158" s="153"/>
    </row>
    <row r="159" spans="2:3">
      <c r="B159" s="153"/>
      <c r="C159" s="153"/>
    </row>
    <row r="160" spans="2:3">
      <c r="B160" s="153"/>
      <c r="C160" s="153"/>
    </row>
    <row r="161" spans="2:3">
      <c r="B161" s="153"/>
      <c r="C161" s="153"/>
    </row>
    <row r="162" spans="2:3">
      <c r="B162" s="153"/>
      <c r="C162" s="153"/>
    </row>
    <row r="163" spans="2:3">
      <c r="B163" s="153"/>
      <c r="C163" s="153"/>
    </row>
    <row r="164" spans="2:3">
      <c r="B164" s="153"/>
      <c r="C164" s="153"/>
    </row>
    <row r="165" spans="2:3">
      <c r="B165" s="153"/>
      <c r="C165" s="153"/>
    </row>
    <row r="166" spans="2:3">
      <c r="B166" s="153"/>
      <c r="C166" s="153"/>
    </row>
    <row r="167" spans="2:3">
      <c r="B167" s="153"/>
      <c r="C167" s="153"/>
    </row>
    <row r="168" spans="2:3">
      <c r="B168" s="153"/>
      <c r="C168" s="153"/>
    </row>
    <row r="169" spans="2:3">
      <c r="B169" s="153"/>
      <c r="C169" s="153"/>
    </row>
    <row r="170" spans="2:3">
      <c r="B170" s="153"/>
      <c r="C170" s="153"/>
    </row>
    <row r="171" spans="2:3">
      <c r="B171" s="153"/>
      <c r="C171" s="153"/>
    </row>
    <row r="172" spans="2:3">
      <c r="B172" s="153"/>
      <c r="C172" s="153"/>
    </row>
    <row r="173" spans="2:3">
      <c r="B173" s="153"/>
      <c r="C173" s="153"/>
    </row>
    <row r="174" spans="2:3">
      <c r="B174" s="153"/>
      <c r="C174" s="153"/>
    </row>
    <row r="175" spans="2:3">
      <c r="B175" s="153"/>
      <c r="C175" s="153"/>
    </row>
    <row r="176" spans="2:3">
      <c r="B176" s="153"/>
      <c r="C176" s="153"/>
    </row>
    <row r="177" spans="2:3">
      <c r="B177" s="153"/>
      <c r="C177" s="153"/>
    </row>
    <row r="178" spans="2:3">
      <c r="B178" s="153"/>
      <c r="C178" s="153"/>
    </row>
    <row r="179" spans="2:3">
      <c r="B179" s="153"/>
      <c r="C179" s="153"/>
    </row>
    <row r="180" spans="2:3">
      <c r="B180" s="153"/>
      <c r="C180" s="153"/>
    </row>
    <row r="181" spans="2:3">
      <c r="B181" s="153"/>
      <c r="C181" s="153"/>
    </row>
    <row r="182" spans="2:3">
      <c r="B182" s="153"/>
      <c r="C182" s="153"/>
    </row>
    <row r="183" spans="2:3">
      <c r="B183" s="153"/>
      <c r="C183" s="153"/>
    </row>
    <row r="184" spans="2:3">
      <c r="B184" s="153"/>
      <c r="C184" s="153"/>
    </row>
    <row r="185" spans="2:3">
      <c r="B185" s="153"/>
      <c r="C185" s="153"/>
    </row>
    <row r="186" spans="2:3">
      <c r="B186" s="153"/>
      <c r="C186" s="153"/>
    </row>
    <row r="187" spans="2:3">
      <c r="B187" s="153"/>
      <c r="C187" s="153"/>
    </row>
    <row r="188" spans="2:3">
      <c r="B188" s="153"/>
      <c r="C188" s="153"/>
    </row>
    <row r="189" spans="2:3">
      <c r="B189" s="153"/>
      <c r="C189" s="153"/>
    </row>
    <row r="190" spans="2:3">
      <c r="B190" s="153"/>
      <c r="C190" s="153"/>
    </row>
    <row r="191" spans="2:3">
      <c r="B191" s="153"/>
      <c r="C191" s="153"/>
    </row>
    <row r="192" spans="2:3">
      <c r="B192" s="153"/>
      <c r="C192" s="153"/>
    </row>
    <row r="193" spans="2:3">
      <c r="B193" s="153"/>
      <c r="C193" s="153"/>
    </row>
    <row r="194" spans="2:3">
      <c r="B194" s="153"/>
      <c r="C194" s="153"/>
    </row>
    <row r="195" spans="2:3">
      <c r="B195" s="153"/>
      <c r="C195" s="153"/>
    </row>
    <row r="196" spans="2:3">
      <c r="B196" s="153"/>
      <c r="C196" s="153"/>
    </row>
    <row r="197" spans="2:3">
      <c r="B197" s="153"/>
      <c r="C197" s="153"/>
    </row>
    <row r="198" spans="2:3">
      <c r="B198" s="153"/>
      <c r="C198" s="153"/>
    </row>
    <row r="199" spans="2:3">
      <c r="B199" s="153"/>
      <c r="C199" s="153"/>
    </row>
    <row r="200" spans="2:3">
      <c r="B200" s="153"/>
      <c r="C200" s="153"/>
    </row>
    <row r="201" spans="2:3">
      <c r="B201" s="153"/>
      <c r="C201" s="153"/>
    </row>
    <row r="202" spans="2:3">
      <c r="B202" s="153"/>
      <c r="C202" s="153"/>
    </row>
    <row r="203" spans="2:3">
      <c r="B203" s="153"/>
      <c r="C203" s="153"/>
    </row>
    <row r="204" spans="2:3">
      <c r="B204" s="153"/>
      <c r="C204" s="153"/>
    </row>
    <row r="205" spans="2:3">
      <c r="B205" s="153"/>
      <c r="C205" s="153"/>
    </row>
    <row r="206" spans="2:3">
      <c r="B206" s="153"/>
      <c r="C206" s="153"/>
    </row>
    <row r="207" spans="2:3">
      <c r="B207" s="153"/>
      <c r="C207" s="153"/>
    </row>
    <row r="208" spans="2:3">
      <c r="B208" s="153"/>
      <c r="C208" s="153"/>
    </row>
    <row r="209" spans="2:3">
      <c r="B209" s="153"/>
      <c r="C209" s="153"/>
    </row>
    <row r="210" spans="2:3">
      <c r="B210" s="153"/>
      <c r="C210" s="153"/>
    </row>
    <row r="211" spans="2:3">
      <c r="B211" s="153"/>
      <c r="C211" s="153"/>
    </row>
    <row r="212" spans="2:3">
      <c r="B212" s="153"/>
      <c r="C212" s="153"/>
    </row>
    <row r="213" spans="2:3">
      <c r="B213" s="153"/>
      <c r="C213" s="153"/>
    </row>
    <row r="214" spans="2:3">
      <c r="B214" s="153"/>
      <c r="C214" s="153"/>
    </row>
    <row r="215" spans="2:3">
      <c r="B215" s="153"/>
      <c r="C215" s="153"/>
    </row>
    <row r="216" spans="2:3">
      <c r="B216" s="153"/>
      <c r="C216" s="153"/>
    </row>
    <row r="217" spans="2:3">
      <c r="B217" s="153"/>
      <c r="C217" s="153"/>
    </row>
    <row r="218" spans="2:3">
      <c r="B218" s="153"/>
      <c r="C218" s="153"/>
    </row>
    <row r="219" spans="2:3">
      <c r="B219" s="153"/>
      <c r="C219" s="153"/>
    </row>
    <row r="220" spans="2:3">
      <c r="B220" s="153"/>
      <c r="C220" s="153"/>
    </row>
    <row r="221" spans="2:3">
      <c r="B221" s="153"/>
      <c r="C221" s="153"/>
    </row>
    <row r="222" spans="2:3">
      <c r="B222" s="153"/>
      <c r="C222" s="153"/>
    </row>
    <row r="223" spans="2:3">
      <c r="B223" s="153"/>
      <c r="C223" s="153"/>
    </row>
    <row r="224" spans="2:3">
      <c r="B224" s="153"/>
      <c r="C224" s="153"/>
    </row>
    <row r="225" spans="2:3">
      <c r="B225" s="153"/>
      <c r="C225" s="153"/>
    </row>
    <row r="226" spans="2:3">
      <c r="B226" s="153"/>
      <c r="C226" s="153"/>
    </row>
    <row r="227" spans="2:3">
      <c r="B227" s="153"/>
      <c r="C227" s="153"/>
    </row>
    <row r="228" spans="2:3">
      <c r="B228" s="153"/>
      <c r="C228" s="153"/>
    </row>
    <row r="229" spans="2:3">
      <c r="B229" s="153"/>
      <c r="C229" s="153"/>
    </row>
    <row r="230" spans="2:3">
      <c r="B230" s="153"/>
      <c r="C230" s="153"/>
    </row>
    <row r="231" spans="2:3">
      <c r="B231" s="153"/>
      <c r="C231" s="153"/>
    </row>
    <row r="232" spans="2:3">
      <c r="B232" s="153"/>
      <c r="C232" s="153"/>
    </row>
    <row r="233" spans="2:3">
      <c r="B233" s="153"/>
      <c r="C233" s="153"/>
    </row>
    <row r="234" spans="2:3">
      <c r="B234" s="153"/>
      <c r="C234" s="153"/>
    </row>
    <row r="235" spans="2:3">
      <c r="B235" s="153"/>
      <c r="C235" s="153"/>
    </row>
    <row r="236" spans="2:3">
      <c r="B236" s="153"/>
      <c r="C236" s="153"/>
    </row>
    <row r="237" spans="2:3">
      <c r="B237" s="153"/>
      <c r="C237" s="153"/>
    </row>
    <row r="238" spans="2:3">
      <c r="B238" s="153"/>
      <c r="C238" s="153"/>
    </row>
    <row r="239" spans="2:3">
      <c r="B239" s="153"/>
      <c r="C239" s="153"/>
    </row>
    <row r="240" spans="2:3">
      <c r="B240" s="153"/>
      <c r="C240" s="153"/>
    </row>
    <row r="241" spans="2:3">
      <c r="B241" s="153"/>
      <c r="C241" s="153"/>
    </row>
    <row r="242" spans="2:3">
      <c r="B242" s="153"/>
      <c r="C242" s="153"/>
    </row>
    <row r="243" spans="2:3">
      <c r="B243" s="153"/>
      <c r="C243" s="153"/>
    </row>
    <row r="244" spans="2:3">
      <c r="B244" s="153"/>
      <c r="C244" s="153"/>
    </row>
    <row r="245" spans="2:3">
      <c r="B245" s="153"/>
      <c r="C245" s="153"/>
    </row>
    <row r="246" spans="2:3">
      <c r="B246" s="153"/>
      <c r="C246" s="153"/>
    </row>
    <row r="247" spans="2:3">
      <c r="B247" s="153"/>
      <c r="C247" s="153"/>
    </row>
    <row r="248" spans="2:3">
      <c r="B248" s="153"/>
      <c r="C248" s="153"/>
    </row>
    <row r="249" spans="2:3">
      <c r="B249" s="153"/>
      <c r="C249" s="153"/>
    </row>
    <row r="250" spans="2:3">
      <c r="B250" s="153"/>
      <c r="C250" s="153"/>
    </row>
    <row r="251" spans="2:3">
      <c r="B251" s="153"/>
      <c r="C251" s="153"/>
    </row>
    <row r="252" spans="2:3">
      <c r="B252" s="153"/>
      <c r="C252" s="153"/>
    </row>
    <row r="253" spans="2:3">
      <c r="B253" s="153"/>
      <c r="C253" s="153"/>
    </row>
    <row r="254" spans="2:3">
      <c r="B254" s="153"/>
      <c r="C254" s="153"/>
    </row>
    <row r="255" spans="2:3">
      <c r="B255" s="153"/>
      <c r="C255" s="153"/>
    </row>
    <row r="256" spans="2:3">
      <c r="B256" s="153"/>
      <c r="C256" s="153"/>
    </row>
    <row r="257" spans="2:3">
      <c r="B257" s="153"/>
      <c r="C257" s="153"/>
    </row>
    <row r="258" spans="2:3">
      <c r="B258" s="153"/>
      <c r="C258" s="153"/>
    </row>
    <row r="259" spans="2:3">
      <c r="B259" s="153"/>
      <c r="C259" s="153"/>
    </row>
    <row r="260" spans="2:3">
      <c r="B260" s="153"/>
      <c r="C260" s="153"/>
    </row>
    <row r="261" spans="2:3">
      <c r="B261" s="153"/>
      <c r="C261" s="153"/>
    </row>
    <row r="262" spans="2:3">
      <c r="B262" s="153"/>
      <c r="C262" s="153"/>
    </row>
    <row r="263" spans="2:3">
      <c r="B263" s="153"/>
      <c r="C263" s="153"/>
    </row>
    <row r="264" spans="2:3">
      <c r="B264" s="153"/>
      <c r="C264" s="153"/>
    </row>
    <row r="265" spans="2:3">
      <c r="B265" s="153"/>
      <c r="C265" s="153"/>
    </row>
    <row r="266" spans="2:3">
      <c r="B266" s="153"/>
      <c r="C266" s="153"/>
    </row>
    <row r="267" spans="2:3">
      <c r="B267" s="153"/>
      <c r="C267" s="153"/>
    </row>
    <row r="268" spans="2:3">
      <c r="B268" s="153"/>
      <c r="C268" s="153"/>
    </row>
    <row r="269" spans="2:3">
      <c r="B269" s="153"/>
      <c r="C269" s="153"/>
    </row>
    <row r="270" spans="2:3">
      <c r="B270" s="153"/>
      <c r="C270" s="153"/>
    </row>
    <row r="271" spans="2:3">
      <c r="B271" s="153"/>
      <c r="C271" s="153"/>
    </row>
    <row r="272" spans="2:3">
      <c r="B272" s="153"/>
      <c r="C272" s="153"/>
    </row>
    <row r="273" spans="2:3">
      <c r="B273" s="153"/>
      <c r="C273" s="153"/>
    </row>
    <row r="274" spans="2:3">
      <c r="B274" s="153"/>
      <c r="C274" s="153"/>
    </row>
    <row r="275" spans="2:3">
      <c r="B275" s="153"/>
      <c r="C275" s="153"/>
    </row>
    <row r="276" spans="2:3">
      <c r="B276" s="153"/>
      <c r="C276" s="153"/>
    </row>
    <row r="277" spans="2:3">
      <c r="B277" s="153"/>
      <c r="C277" s="153"/>
    </row>
    <row r="278" spans="2:3">
      <c r="B278" s="153"/>
      <c r="C278" s="153"/>
    </row>
    <row r="279" spans="2:3">
      <c r="B279" s="153"/>
      <c r="C279" s="153"/>
    </row>
    <row r="280" spans="2:3">
      <c r="B280" s="153"/>
      <c r="C280" s="153"/>
    </row>
    <row r="281" spans="2:3">
      <c r="B281" s="153"/>
      <c r="C281" s="153"/>
    </row>
    <row r="282" spans="2:3">
      <c r="B282" s="153"/>
      <c r="C282" s="153"/>
    </row>
    <row r="283" spans="2:3">
      <c r="B283" s="153"/>
      <c r="C283" s="153"/>
    </row>
    <row r="284" spans="2:3">
      <c r="B284" s="153"/>
      <c r="C284" s="153"/>
    </row>
    <row r="285" spans="2:3">
      <c r="B285" s="153"/>
      <c r="C285" s="153"/>
    </row>
    <row r="286" spans="2:3">
      <c r="B286" s="153"/>
      <c r="C286" s="153"/>
    </row>
    <row r="287" spans="2:3">
      <c r="B287" s="153"/>
      <c r="C287" s="153"/>
    </row>
    <row r="288" spans="2:3">
      <c r="B288" s="153"/>
      <c r="C288" s="153"/>
    </row>
    <row r="289" spans="2:3">
      <c r="B289" s="153"/>
      <c r="C289" s="153"/>
    </row>
    <row r="290" spans="2:3">
      <c r="B290" s="153"/>
      <c r="C290" s="153"/>
    </row>
    <row r="291" spans="2:3">
      <c r="B291" s="153"/>
      <c r="C291" s="153"/>
    </row>
    <row r="292" spans="2:3">
      <c r="B292" s="153"/>
      <c r="C292" s="153"/>
    </row>
    <row r="293" spans="2:3">
      <c r="B293" s="153"/>
      <c r="C293" s="153"/>
    </row>
    <row r="294" spans="2:3">
      <c r="B294" s="153"/>
      <c r="C294" s="153"/>
    </row>
    <row r="295" spans="2:3">
      <c r="B295" s="153"/>
      <c r="C295" s="153"/>
    </row>
    <row r="296" spans="2:3">
      <c r="B296" s="153"/>
      <c r="C296" s="153"/>
    </row>
    <row r="297" spans="2:3">
      <c r="B297" s="153"/>
      <c r="C297" s="153"/>
    </row>
    <row r="298" spans="2:3">
      <c r="B298" s="153"/>
      <c r="C298" s="153"/>
    </row>
    <row r="299" spans="2:3">
      <c r="B299" s="153"/>
      <c r="C299" s="153"/>
    </row>
    <row r="300" spans="2:3">
      <c r="B300" s="153"/>
      <c r="C300" s="153"/>
    </row>
    <row r="301" spans="2:3">
      <c r="B301" s="153"/>
      <c r="C301" s="153"/>
    </row>
    <row r="302" spans="2:3">
      <c r="B302" s="153"/>
      <c r="C302" s="153"/>
    </row>
    <row r="303" spans="2:3">
      <c r="B303" s="153"/>
      <c r="C303" s="153"/>
    </row>
    <row r="304" spans="2:3">
      <c r="B304" s="153"/>
      <c r="C304" s="153"/>
    </row>
    <row r="305" spans="2:3">
      <c r="B305" s="153"/>
      <c r="C305" s="153"/>
    </row>
    <row r="306" spans="2:3">
      <c r="B306" s="153"/>
      <c r="C306" s="153"/>
    </row>
    <row r="307" spans="2:3">
      <c r="B307" s="153"/>
      <c r="C307" s="153"/>
    </row>
    <row r="308" spans="2:3">
      <c r="B308" s="153"/>
      <c r="C308" s="153"/>
    </row>
    <row r="309" spans="2:3">
      <c r="B309" s="153"/>
      <c r="C309" s="153"/>
    </row>
    <row r="310" spans="2:3">
      <c r="B310" s="153"/>
      <c r="C310" s="153"/>
    </row>
    <row r="311" spans="2:3">
      <c r="B311" s="153"/>
      <c r="C311" s="153"/>
    </row>
    <row r="312" spans="2:3">
      <c r="B312" s="153"/>
      <c r="C312" s="153"/>
    </row>
    <row r="313" spans="2:3">
      <c r="B313" s="153"/>
      <c r="C313" s="153"/>
    </row>
    <row r="314" spans="2:3">
      <c r="B314" s="153"/>
      <c r="C314" s="153"/>
    </row>
    <row r="315" spans="2:3">
      <c r="B315" s="153"/>
      <c r="C315" s="153"/>
    </row>
    <row r="316" spans="2:3">
      <c r="B316" s="153"/>
      <c r="C316" s="153"/>
    </row>
    <row r="317" spans="2:3">
      <c r="B317" s="153"/>
      <c r="C317" s="153"/>
    </row>
    <row r="318" spans="2:3">
      <c r="B318" s="153"/>
      <c r="C318" s="153"/>
    </row>
    <row r="319" spans="2:3">
      <c r="B319" s="153"/>
      <c r="C319" s="153"/>
    </row>
    <row r="320" spans="2:3">
      <c r="B320" s="153"/>
      <c r="C320" s="153"/>
    </row>
    <row r="321" spans="2:3">
      <c r="B321" s="153"/>
      <c r="C321" s="153"/>
    </row>
    <row r="322" spans="2:3">
      <c r="B322" s="153"/>
      <c r="C322" s="153"/>
    </row>
    <row r="323" spans="2:3">
      <c r="B323" s="153"/>
      <c r="C323" s="153"/>
    </row>
    <row r="324" spans="2:3">
      <c r="B324" s="153"/>
      <c r="C324" s="153"/>
    </row>
    <row r="325" spans="2:3">
      <c r="B325" s="153"/>
      <c r="C325" s="153"/>
    </row>
    <row r="326" spans="2:3">
      <c r="B326" s="153"/>
      <c r="C326" s="153"/>
    </row>
    <row r="327" spans="2:3">
      <c r="B327" s="153"/>
      <c r="C327" s="153"/>
    </row>
    <row r="328" spans="2:3">
      <c r="B328" s="153"/>
      <c r="C328" s="153"/>
    </row>
    <row r="329" spans="2:3">
      <c r="B329" s="153"/>
      <c r="C329" s="153"/>
    </row>
    <row r="330" spans="2:3">
      <c r="B330" s="153"/>
      <c r="C330" s="153"/>
    </row>
    <row r="331" spans="2:3">
      <c r="B331" s="153"/>
      <c r="C331" s="153"/>
    </row>
    <row r="332" spans="2:3">
      <c r="B332" s="153"/>
      <c r="C332" s="153"/>
    </row>
    <row r="333" spans="2:3">
      <c r="B333" s="153"/>
      <c r="C333" s="153"/>
    </row>
    <row r="334" spans="2:3">
      <c r="B334" s="153"/>
      <c r="C334" s="153"/>
    </row>
    <row r="335" spans="2:3">
      <c r="B335" s="153"/>
      <c r="C335" s="153"/>
    </row>
    <row r="336" spans="2:3">
      <c r="B336" s="153"/>
      <c r="C336" s="153"/>
    </row>
    <row r="337" spans="2:3">
      <c r="B337" s="153"/>
      <c r="C337" s="153"/>
    </row>
    <row r="338" spans="2:3">
      <c r="B338" s="153"/>
      <c r="C338" s="153"/>
    </row>
    <row r="339" spans="2:3">
      <c r="B339" s="153"/>
      <c r="C339" s="153"/>
    </row>
    <row r="340" spans="2:3">
      <c r="B340" s="153"/>
      <c r="C340" s="153"/>
    </row>
    <row r="341" spans="2:3">
      <c r="B341" s="153"/>
      <c r="C341" s="153"/>
    </row>
    <row r="342" spans="2:3">
      <c r="B342" s="153"/>
      <c r="C342" s="153"/>
    </row>
    <row r="343" spans="2:3">
      <c r="B343" s="153"/>
      <c r="C343" s="153"/>
    </row>
    <row r="344" spans="2:3">
      <c r="B344" s="153"/>
      <c r="C344" s="153"/>
    </row>
    <row r="345" spans="2:3">
      <c r="B345" s="153"/>
      <c r="C345" s="153"/>
    </row>
    <row r="346" spans="2:3">
      <c r="B346" s="153"/>
      <c r="C346" s="153"/>
    </row>
    <row r="347" spans="2:3">
      <c r="B347" s="153"/>
      <c r="C347" s="153"/>
    </row>
    <row r="348" spans="2:3">
      <c r="B348" s="153"/>
      <c r="C348" s="153"/>
    </row>
    <row r="349" spans="2:3">
      <c r="B349" s="153"/>
      <c r="C349" s="153"/>
    </row>
    <row r="350" spans="2:3">
      <c r="B350" s="153"/>
      <c r="C350" s="153"/>
    </row>
    <row r="351" spans="2:3">
      <c r="B351" s="153"/>
      <c r="C351" s="153"/>
    </row>
    <row r="352" spans="2:3">
      <c r="B352" s="153"/>
      <c r="C352" s="153"/>
    </row>
    <row r="353" spans="2:3">
      <c r="B353" s="153"/>
      <c r="C353" s="153"/>
    </row>
    <row r="354" spans="2:3">
      <c r="B354" s="153"/>
      <c r="C354" s="153"/>
    </row>
    <row r="355" spans="2:3">
      <c r="B355" s="153"/>
      <c r="C355" s="153"/>
    </row>
    <row r="356" spans="2:3">
      <c r="B356" s="153"/>
      <c r="C356" s="153"/>
    </row>
    <row r="357" spans="2:3">
      <c r="B357" s="153"/>
      <c r="C357" s="153"/>
    </row>
    <row r="358" spans="2:3">
      <c r="B358" s="153"/>
      <c r="C358" s="153"/>
    </row>
    <row r="359" spans="2:3">
      <c r="B359" s="153"/>
      <c r="C359" s="153"/>
    </row>
    <row r="360" spans="2:3">
      <c r="B360" s="153"/>
      <c r="C360" s="153"/>
    </row>
    <row r="361" spans="2:3">
      <c r="B361" s="153"/>
      <c r="C361" s="153"/>
    </row>
    <row r="362" spans="2:3">
      <c r="B362" s="153"/>
      <c r="C362" s="153"/>
    </row>
    <row r="363" spans="2:3">
      <c r="B363" s="153"/>
      <c r="C363" s="153"/>
    </row>
    <row r="364" spans="2:3">
      <c r="B364" s="153"/>
      <c r="C364" s="153"/>
    </row>
    <row r="365" spans="2:3">
      <c r="B365" s="153"/>
      <c r="C365" s="153"/>
    </row>
    <row r="366" spans="2:3">
      <c r="B366" s="153"/>
      <c r="C366" s="153"/>
    </row>
    <row r="367" spans="2:3">
      <c r="B367" s="153"/>
      <c r="C367" s="153"/>
    </row>
    <row r="368" spans="2:3">
      <c r="B368" s="153"/>
      <c r="C368" s="153"/>
    </row>
    <row r="369" spans="2:3">
      <c r="B369" s="153"/>
      <c r="C369" s="153"/>
    </row>
    <row r="370" spans="2:3">
      <c r="B370" s="153"/>
      <c r="C370" s="153"/>
    </row>
    <row r="371" spans="2:3">
      <c r="B371" s="153"/>
      <c r="C371" s="153"/>
    </row>
    <row r="372" spans="2:3">
      <c r="B372" s="153"/>
      <c r="C372" s="153"/>
    </row>
    <row r="373" spans="2:3">
      <c r="B373" s="153"/>
      <c r="C373" s="153"/>
    </row>
    <row r="374" spans="2:3">
      <c r="B374" s="153"/>
      <c r="C374" s="153"/>
    </row>
    <row r="375" spans="2:3">
      <c r="B375" s="153"/>
      <c r="C375" s="153"/>
    </row>
    <row r="376" spans="2:3">
      <c r="B376" s="153"/>
      <c r="C376" s="153"/>
    </row>
    <row r="377" spans="2:3">
      <c r="B377" s="153"/>
      <c r="C377" s="153"/>
    </row>
    <row r="378" spans="2:3">
      <c r="B378" s="153"/>
      <c r="C378" s="153"/>
    </row>
    <row r="379" spans="2:3">
      <c r="B379" s="153"/>
      <c r="C379" s="153"/>
    </row>
    <row r="380" spans="2:3">
      <c r="B380" s="153"/>
      <c r="C380" s="153"/>
    </row>
    <row r="381" spans="2:3">
      <c r="B381" s="153"/>
      <c r="C381"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38" min="1" max="3" man="1"/>
    <brk id="70" min="1" max="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24</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548034.06000000006</v>
      </c>
      <c r="D10" s="123">
        <v>1</v>
      </c>
      <c r="E10" s="124">
        <f>ROUND(+C10*D10,0)</f>
        <v>548034</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895357.37</v>
      </c>
      <c r="D11" s="125">
        <v>0.66666666666666663</v>
      </c>
      <c r="E11" s="124">
        <f>ROUND(+C11*D11,0)</f>
        <v>596905</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1443391.4300000002</v>
      </c>
      <c r="D12" s="127"/>
      <c r="E12" s="128">
        <f>E10+E11</f>
        <v>1144939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535152.56000000006</v>
      </c>
      <c r="D10" s="123">
        <v>1</v>
      </c>
      <c r="E10" s="124">
        <f>ROUND(+C10*D10,0)</f>
        <v>535153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77070</v>
      </c>
      <c r="D11" s="125">
        <v>0.66666666666666663</v>
      </c>
      <c r="E11" s="124">
        <f>ROUND(+C11*D11,0)</f>
        <v>51380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612222.56000000006</v>
      </c>
      <c r="D12" s="127"/>
      <c r="E12" s="128">
        <f>E10+E11</f>
        <v>586533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26</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2821843</v>
      </c>
      <c r="D10" s="123">
        <v>1</v>
      </c>
      <c r="E10" s="124">
        <f>ROUND(+C10*D10,0)</f>
        <v>2821843</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1995942</v>
      </c>
      <c r="D11" s="125">
        <v>0.66666666666666663</v>
      </c>
      <c r="E11" s="124">
        <f>ROUND(+C11*D11,0)</f>
        <v>1330628</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4817785</v>
      </c>
      <c r="D12" s="127"/>
      <c r="E12" s="128">
        <f>E10+E11</f>
        <v>4152471</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243" t="s">
        <v>27</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86</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87</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94</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101</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3231491.8</v>
      </c>
      <c r="D10" s="299">
        <v>1</v>
      </c>
      <c r="E10" s="300">
        <f>ROUND(+C10*D10,0)</f>
        <v>3231492</v>
      </c>
      <c r="F10" s="301"/>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16100766.550000001</v>
      </c>
      <c r="D11" s="302">
        <v>0.66666666666666663</v>
      </c>
      <c r="E11" s="300">
        <f>ROUND(+C11*D11,0)</f>
        <v>10733844</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303">
        <f>C10+C11</f>
        <v>19332258.350000001</v>
      </c>
      <c r="D12" s="304"/>
      <c r="E12" s="305">
        <f>E10+E11</f>
        <v>13965336</v>
      </c>
      <c r="F12" s="306"/>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95</v>
      </c>
      <c r="B17" s="269"/>
      <c r="C17" s="270"/>
      <c r="D17" s="269"/>
      <c r="E17" s="269"/>
      <c r="F17" s="271"/>
      <c r="G17" s="189"/>
    </row>
    <row r="18" spans="1:254" s="146" customFormat="1" ht="21" customHeight="1">
      <c r="A18" s="272" t="s">
        <v>96</v>
      </c>
      <c r="B18" s="271"/>
      <c r="C18" s="271"/>
      <c r="D18" s="271"/>
      <c r="E18" s="271"/>
      <c r="F18" s="271"/>
      <c r="G18" s="147"/>
    </row>
    <row r="19" spans="1:254" s="146" customFormat="1" ht="21" customHeight="1">
      <c r="A19" s="272" t="s">
        <v>97</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98</v>
      </c>
      <c r="B21" s="274"/>
      <c r="C21" s="275"/>
      <c r="D21" s="273"/>
      <c r="E21" s="273"/>
      <c r="F21" s="271"/>
      <c r="G21" s="189"/>
    </row>
    <row r="22" spans="1:254" s="146" customFormat="1" ht="20.25" customHeight="1">
      <c r="A22" s="272" t="s">
        <v>99</v>
      </c>
      <c r="B22" s="272"/>
      <c r="C22" s="273"/>
      <c r="D22" s="273"/>
      <c r="E22" s="271"/>
      <c r="F22" s="271"/>
      <c r="G22" s="189"/>
    </row>
    <row r="23" spans="1:254" ht="20.25" customHeight="1">
      <c r="A23" s="272" t="s">
        <v>100</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89</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58" min="1" max="3" man="1"/>
    <brk id="90" min="1"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230155</v>
      </c>
      <c r="D10" s="123">
        <v>1</v>
      </c>
      <c r="E10" s="124">
        <f>ROUND(+C10*D10,0)</f>
        <v>230155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f>ROUND(+C11*D11,0)</f>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230155</v>
      </c>
      <c r="D12" s="127"/>
      <c r="E12" s="128">
        <f>E10+E11</f>
        <v>230155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29</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611509</v>
      </c>
      <c r="D10" s="123">
        <v>1</v>
      </c>
      <c r="E10" s="124">
        <f>ROUND(+C10*D10,0)</f>
        <v>611509</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877791</v>
      </c>
      <c r="D11" s="125">
        <v>0.66666666666666663</v>
      </c>
      <c r="E11" s="124">
        <f>ROUND(+C11*D11,0)</f>
        <v>585194</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1489300</v>
      </c>
      <c r="D12" s="127"/>
      <c r="E12" s="128">
        <f>E10+E11</f>
        <v>1196703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I43"/>
  <sheetViews>
    <sheetView showGridLines="0" zoomScale="80" zoomScaleNormal="80" zoomScaleSheetLayoutView="70" workbookViewId="0">
      <selection activeCell="C10" sqref="C10:E12"/>
    </sheetView>
  </sheetViews>
  <sheetFormatPr defaultRowHeight="15"/>
  <cols>
    <col min="1" max="1" width="33.88671875" style="89" customWidth="1"/>
    <col min="2" max="2" width="14.109375" style="89" customWidth="1"/>
    <col min="3" max="4" width="13.88671875" style="89" customWidth="1"/>
    <col min="5" max="5" width="15.109375" style="89" customWidth="1"/>
    <col min="6" max="6" width="14.44140625" style="89" customWidth="1"/>
    <col min="7" max="7" width="14.109375" style="89" customWidth="1"/>
    <col min="8" max="16384" width="8.88671875" style="89"/>
  </cols>
  <sheetData>
    <row r="1" spans="1:9" ht="20.25">
      <c r="A1" s="185" t="s">
        <v>48</v>
      </c>
      <c r="B1" s="185"/>
      <c r="C1" s="185"/>
      <c r="D1" s="185"/>
      <c r="E1" s="185"/>
      <c r="F1" s="185"/>
      <c r="G1" s="185"/>
      <c r="H1" s="172"/>
      <c r="I1" s="50"/>
    </row>
    <row r="2" spans="1:9" ht="20.25" customHeight="1">
      <c r="A2" s="186" t="s">
        <v>90</v>
      </c>
      <c r="B2" s="186"/>
      <c r="C2" s="186"/>
      <c r="D2" s="186"/>
      <c r="E2" s="186"/>
      <c r="F2" s="186"/>
      <c r="G2" s="186"/>
      <c r="H2" s="172"/>
      <c r="I2" s="50"/>
    </row>
    <row r="3" spans="1:9" ht="21" customHeight="1">
      <c r="A3" s="187" t="s">
        <v>49</v>
      </c>
      <c r="B3" s="187"/>
      <c r="C3" s="187"/>
      <c r="D3" s="187"/>
      <c r="E3" s="187"/>
      <c r="F3" s="187"/>
      <c r="G3" s="187"/>
      <c r="H3" s="172"/>
      <c r="I3" s="50"/>
    </row>
    <row r="4" spans="1:9" ht="22.15" customHeight="1">
      <c r="A4" s="187" t="s">
        <v>91</v>
      </c>
      <c r="B4" s="187"/>
      <c r="C4" s="187"/>
      <c r="D4" s="187"/>
      <c r="E4" s="187"/>
      <c r="F4" s="187"/>
      <c r="G4" s="187"/>
      <c r="H4" s="50"/>
      <c r="I4" s="50"/>
    </row>
    <row r="5" spans="1:9" ht="16.149999999999999" customHeight="1" thickBot="1">
      <c r="A5" s="188"/>
      <c r="B5" s="188"/>
      <c r="C5" s="188"/>
      <c r="D5" s="188"/>
      <c r="E5" s="188"/>
      <c r="F5" s="188"/>
      <c r="G5" s="188"/>
      <c r="H5" s="53"/>
      <c r="I5" s="53"/>
    </row>
    <row r="6" spans="1:9" ht="81.599999999999994" customHeight="1">
      <c r="A6" s="108"/>
      <c r="B6" s="239" t="s">
        <v>50</v>
      </c>
      <c r="C6" s="240"/>
      <c r="D6" s="239" t="s">
        <v>51</v>
      </c>
      <c r="E6" s="241"/>
      <c r="F6" s="239" t="s">
        <v>52</v>
      </c>
      <c r="G6" s="242"/>
      <c r="H6" s="50"/>
      <c r="I6" s="50"/>
    </row>
    <row r="7" spans="1:9" ht="78.75">
      <c r="A7" s="109" t="s">
        <v>53</v>
      </c>
      <c r="B7" s="92" t="s">
        <v>92</v>
      </c>
      <c r="C7" s="80" t="s">
        <v>54</v>
      </c>
      <c r="D7" s="122" t="s">
        <v>93</v>
      </c>
      <c r="E7" s="80" t="s">
        <v>55</v>
      </c>
      <c r="F7" s="92" t="s">
        <v>56</v>
      </c>
      <c r="G7" s="110" t="s">
        <v>57</v>
      </c>
      <c r="H7" s="54"/>
      <c r="I7" s="51"/>
    </row>
    <row r="8" spans="1:9" ht="15.75">
      <c r="A8" s="111" t="s">
        <v>58</v>
      </c>
      <c r="B8" s="102">
        <f>'Eastern FL'!C10</f>
        <v>356968.83</v>
      </c>
      <c r="C8" s="103">
        <f t="shared" ref="C8:C36" si="0">B8</f>
        <v>356968.83</v>
      </c>
      <c r="D8" s="102">
        <f>'Eastern FL'!C11</f>
        <v>0</v>
      </c>
      <c r="E8" s="104">
        <f>'Eastern FL'!E11</f>
        <v>0</v>
      </c>
      <c r="F8" s="105">
        <f t="shared" ref="F8:F36" si="1">B8+D8</f>
        <v>356968.83</v>
      </c>
      <c r="G8" s="112">
        <f t="shared" ref="G8:G36" si="2">C8+E8</f>
        <v>356968.83</v>
      </c>
      <c r="H8" s="54"/>
      <c r="I8" s="51"/>
    </row>
    <row r="9" spans="1:9" ht="15.75">
      <c r="A9" s="111" t="s">
        <v>59</v>
      </c>
      <c r="B9" s="85">
        <f>Broward!C10</f>
        <v>487578.29</v>
      </c>
      <c r="C9" s="100">
        <f t="shared" si="0"/>
        <v>487578.29</v>
      </c>
      <c r="D9" s="85">
        <f>Broward!C11</f>
        <v>32171068.43</v>
      </c>
      <c r="E9" s="88">
        <f>Broward!E11</f>
        <v>21447379</v>
      </c>
      <c r="F9" s="98">
        <f t="shared" si="1"/>
        <v>32658646.719999999</v>
      </c>
      <c r="G9" s="113">
        <f t="shared" si="2"/>
        <v>21934957.289999999</v>
      </c>
      <c r="H9" s="54"/>
      <c r="I9" s="51"/>
    </row>
    <row r="10" spans="1:9" ht="15.75">
      <c r="A10" s="111" t="s">
        <v>60</v>
      </c>
      <c r="B10" s="86">
        <f>'Central FL'!C10</f>
        <v>1763001.7400000005</v>
      </c>
      <c r="C10" s="100">
        <f t="shared" si="0"/>
        <v>1763001.7400000005</v>
      </c>
      <c r="D10" s="86">
        <f>'Central FL'!C11</f>
        <v>497182.38999999833</v>
      </c>
      <c r="E10" s="65">
        <f>'Central FL'!E11</f>
        <v>331455</v>
      </c>
      <c r="F10" s="98">
        <f t="shared" si="1"/>
        <v>2260184.129999999</v>
      </c>
      <c r="G10" s="113">
        <f t="shared" si="2"/>
        <v>2094456.7400000005</v>
      </c>
      <c r="H10" s="54"/>
      <c r="I10" s="51"/>
    </row>
    <row r="11" spans="1:9" ht="15.75">
      <c r="A11" s="111" t="s">
        <v>61</v>
      </c>
      <c r="B11" s="86">
        <f>Chipola!C10</f>
        <v>651460</v>
      </c>
      <c r="C11" s="100">
        <f t="shared" si="0"/>
        <v>651460</v>
      </c>
      <c r="D11" s="86">
        <f>Chipola!C11</f>
        <v>51810</v>
      </c>
      <c r="E11" s="65">
        <f>Chipola!E11</f>
        <v>34540</v>
      </c>
      <c r="F11" s="98">
        <f t="shared" si="1"/>
        <v>703270</v>
      </c>
      <c r="G11" s="113">
        <f t="shared" si="2"/>
        <v>686000</v>
      </c>
      <c r="H11" s="54"/>
      <c r="I11" s="51"/>
    </row>
    <row r="12" spans="1:9" ht="15.75">
      <c r="A12" s="111" t="s">
        <v>62</v>
      </c>
      <c r="B12" s="86">
        <f>Daytona!C10</f>
        <v>1816046.41</v>
      </c>
      <c r="C12" s="100">
        <f t="shared" si="0"/>
        <v>1816046.41</v>
      </c>
      <c r="D12" s="86">
        <f>Daytona!C11</f>
        <v>62752.54</v>
      </c>
      <c r="E12" s="65">
        <f>Daytona!E11</f>
        <v>41835</v>
      </c>
      <c r="F12" s="98">
        <f t="shared" si="1"/>
        <v>1878798.95</v>
      </c>
      <c r="G12" s="113">
        <f t="shared" si="2"/>
        <v>1857881.41</v>
      </c>
      <c r="H12" s="54"/>
      <c r="I12" s="51"/>
    </row>
    <row r="13" spans="1:9" ht="15.75">
      <c r="A13" s="111" t="s">
        <v>63</v>
      </c>
      <c r="B13" s="86">
        <f>'FL SouthWestern'!C10</f>
        <v>589575</v>
      </c>
      <c r="C13" s="100">
        <f t="shared" si="0"/>
        <v>589575</v>
      </c>
      <c r="D13" s="86">
        <f>'FL SouthWestern'!C11</f>
        <v>578691</v>
      </c>
      <c r="E13" s="65">
        <f>'FL SouthWestern'!E11</f>
        <v>385794</v>
      </c>
      <c r="F13" s="98">
        <f t="shared" si="1"/>
        <v>1168266</v>
      </c>
      <c r="G13" s="113">
        <f t="shared" si="2"/>
        <v>975369</v>
      </c>
      <c r="H13" s="54"/>
      <c r="I13" s="51"/>
    </row>
    <row r="14" spans="1:9" ht="15.75">
      <c r="A14" s="111" t="s">
        <v>64</v>
      </c>
      <c r="B14" s="86">
        <f>FSCJ!C10</f>
        <v>640552.42000000004</v>
      </c>
      <c r="C14" s="100">
        <f t="shared" si="0"/>
        <v>640552.42000000004</v>
      </c>
      <c r="D14" s="90">
        <f>FSCJ!C11</f>
        <v>1456713.98</v>
      </c>
      <c r="E14" s="91">
        <f>FSCJ!E11</f>
        <v>971143</v>
      </c>
      <c r="F14" s="98">
        <f t="shared" si="1"/>
        <v>2097266.4</v>
      </c>
      <c r="G14" s="113">
        <f t="shared" si="2"/>
        <v>1611695.42</v>
      </c>
      <c r="H14" s="54"/>
      <c r="I14" s="51"/>
    </row>
    <row r="15" spans="1:9" ht="15.75">
      <c r="A15" s="111" t="s">
        <v>102</v>
      </c>
      <c r="B15" s="86">
        <f>'FL Keys'!C10</f>
        <v>163623</v>
      </c>
      <c r="C15" s="100">
        <f t="shared" si="0"/>
        <v>163623</v>
      </c>
      <c r="D15" s="86">
        <f>'FL Keys'!C11</f>
        <v>653965</v>
      </c>
      <c r="E15" s="65">
        <f>'FL Keys'!E11</f>
        <v>435977</v>
      </c>
      <c r="F15" s="98">
        <f t="shared" si="1"/>
        <v>817588</v>
      </c>
      <c r="G15" s="113">
        <f t="shared" si="2"/>
        <v>599600</v>
      </c>
      <c r="H15" s="54"/>
      <c r="I15" s="51"/>
    </row>
    <row r="16" spans="1:9" ht="15.75">
      <c r="A16" s="114" t="s">
        <v>65</v>
      </c>
      <c r="B16" s="87">
        <f>'Gulf Coast'!C10</f>
        <v>466834.78</v>
      </c>
      <c r="C16" s="100">
        <f t="shared" si="0"/>
        <v>466834.78</v>
      </c>
      <c r="D16" s="87">
        <f>'Gulf Coast'!C11</f>
        <v>814056.61</v>
      </c>
      <c r="E16" s="64">
        <f>'Gulf Coast'!E11</f>
        <v>542704</v>
      </c>
      <c r="F16" s="98">
        <f t="shared" si="1"/>
        <v>1280891.3900000001</v>
      </c>
      <c r="G16" s="113">
        <f t="shared" si="2"/>
        <v>1009538.78</v>
      </c>
      <c r="H16" s="54"/>
      <c r="I16" s="51"/>
    </row>
    <row r="17" spans="1:9" ht="15.75">
      <c r="A17" s="111" t="s">
        <v>66</v>
      </c>
      <c r="B17" s="86">
        <f>Hillsborough!C10</f>
        <v>1537105.31</v>
      </c>
      <c r="C17" s="100">
        <f t="shared" si="0"/>
        <v>1537105.31</v>
      </c>
      <c r="D17" s="86">
        <f>Hillsborough!C11</f>
        <v>304917.84000000003</v>
      </c>
      <c r="E17" s="65">
        <f>Hillsborough!E11</f>
        <v>203279</v>
      </c>
      <c r="F17" s="98">
        <f t="shared" si="1"/>
        <v>1842023.1500000001</v>
      </c>
      <c r="G17" s="113">
        <f t="shared" si="2"/>
        <v>1740384.31</v>
      </c>
      <c r="H17" s="54"/>
      <c r="I17" s="51"/>
    </row>
    <row r="18" spans="1:9" ht="15.75">
      <c r="A18" s="111" t="s">
        <v>67</v>
      </c>
      <c r="B18" s="86">
        <f>'Indian River'!C10</f>
        <v>1987839.7</v>
      </c>
      <c r="C18" s="100">
        <f t="shared" si="0"/>
        <v>1987839.7</v>
      </c>
      <c r="D18" s="86">
        <f>'Indian River'!C11</f>
        <v>17989339</v>
      </c>
      <c r="E18" s="65">
        <f>'Indian River'!E11</f>
        <v>11992893</v>
      </c>
      <c r="F18" s="98">
        <f t="shared" si="1"/>
        <v>19977178.699999999</v>
      </c>
      <c r="G18" s="113">
        <f t="shared" si="2"/>
        <v>13980732.699999999</v>
      </c>
      <c r="H18" s="54"/>
      <c r="I18" s="51"/>
    </row>
    <row r="19" spans="1:9" ht="15.75">
      <c r="A19" s="111" t="s">
        <v>68</v>
      </c>
      <c r="B19" s="86">
        <f>'FL Gateway'!C10</f>
        <v>548034.06000000006</v>
      </c>
      <c r="C19" s="100">
        <f t="shared" si="0"/>
        <v>548034.06000000006</v>
      </c>
      <c r="D19" s="86">
        <f>'FL Gateway'!C11</f>
        <v>895357.37</v>
      </c>
      <c r="E19" s="65">
        <f>'FL Gateway'!E11</f>
        <v>596905</v>
      </c>
      <c r="F19" s="98">
        <f t="shared" si="1"/>
        <v>1443391.4300000002</v>
      </c>
      <c r="G19" s="113">
        <f t="shared" si="2"/>
        <v>1144939.06</v>
      </c>
      <c r="H19" s="54"/>
      <c r="I19" s="51"/>
    </row>
    <row r="20" spans="1:9" ht="15.75">
      <c r="A20" s="111" t="s">
        <v>69</v>
      </c>
      <c r="B20" s="86">
        <f>'Lake-Sumter'!C10</f>
        <v>535152.56000000006</v>
      </c>
      <c r="C20" s="100">
        <f t="shared" si="0"/>
        <v>535152.56000000006</v>
      </c>
      <c r="D20" s="86">
        <f>'Lake-Sumter'!C11</f>
        <v>77070</v>
      </c>
      <c r="E20" s="65">
        <f>'Lake-Sumter'!E11</f>
        <v>51380</v>
      </c>
      <c r="F20" s="98">
        <f t="shared" si="1"/>
        <v>612222.56000000006</v>
      </c>
      <c r="G20" s="113">
        <f t="shared" si="2"/>
        <v>586532.56000000006</v>
      </c>
      <c r="H20" s="54"/>
      <c r="I20" s="51"/>
    </row>
    <row r="21" spans="1:9" ht="15.75">
      <c r="A21" s="111" t="s">
        <v>70</v>
      </c>
      <c r="B21" s="86">
        <f>'State College of Florida '!C10</f>
        <v>2821843</v>
      </c>
      <c r="C21" s="100">
        <f t="shared" si="0"/>
        <v>2821843</v>
      </c>
      <c r="D21" s="86">
        <f>'State College of Florida '!C11</f>
        <v>1995942</v>
      </c>
      <c r="E21" s="65">
        <f>'State College of Florida '!E11</f>
        <v>1330628</v>
      </c>
      <c r="F21" s="98">
        <f t="shared" si="1"/>
        <v>4817785</v>
      </c>
      <c r="G21" s="113">
        <f t="shared" si="2"/>
        <v>4152471</v>
      </c>
      <c r="H21" s="54"/>
      <c r="I21" s="51"/>
    </row>
    <row r="22" spans="1:9" ht="15.75">
      <c r="A22" s="114" t="s">
        <v>71</v>
      </c>
      <c r="B22" s="87">
        <f>Miami!C10</f>
        <v>3231491.8</v>
      </c>
      <c r="C22" s="100">
        <f t="shared" si="0"/>
        <v>3231491.8</v>
      </c>
      <c r="D22" s="87">
        <f>Miami!C11</f>
        <v>16100766.550000001</v>
      </c>
      <c r="E22" s="64">
        <f>Miami!E11</f>
        <v>10733844</v>
      </c>
      <c r="F22" s="98">
        <f t="shared" si="1"/>
        <v>19332258.350000001</v>
      </c>
      <c r="G22" s="113">
        <f t="shared" si="2"/>
        <v>13965335.800000001</v>
      </c>
      <c r="H22" s="54"/>
      <c r="I22" s="51"/>
    </row>
    <row r="23" spans="1:9" ht="15.75">
      <c r="A23" s="114" t="s">
        <v>103</v>
      </c>
      <c r="B23" s="87">
        <f>'North FL'!C10</f>
        <v>230155</v>
      </c>
      <c r="C23" s="100">
        <f t="shared" si="0"/>
        <v>230155</v>
      </c>
      <c r="D23" s="87">
        <f>'North FL'!C11</f>
        <v>0</v>
      </c>
      <c r="E23" s="64">
        <f>'North FL'!E11</f>
        <v>0</v>
      </c>
      <c r="F23" s="98">
        <f t="shared" si="1"/>
        <v>230155</v>
      </c>
      <c r="G23" s="113">
        <f t="shared" si="2"/>
        <v>230155</v>
      </c>
      <c r="H23" s="54"/>
      <c r="I23" s="51"/>
    </row>
    <row r="24" spans="1:9" ht="15.75">
      <c r="A24" s="111" t="s">
        <v>72</v>
      </c>
      <c r="B24" s="86">
        <f>'Northwest FL'!C10</f>
        <v>611509</v>
      </c>
      <c r="C24" s="100">
        <f t="shared" si="0"/>
        <v>611509</v>
      </c>
      <c r="D24" s="86">
        <f>'Northwest FL'!C11</f>
        <v>877791</v>
      </c>
      <c r="E24" s="65">
        <f>'Northwest FL'!E11</f>
        <v>585194</v>
      </c>
      <c r="F24" s="98">
        <f t="shared" si="1"/>
        <v>1489300</v>
      </c>
      <c r="G24" s="113">
        <f t="shared" si="2"/>
        <v>1196703</v>
      </c>
      <c r="H24" s="54"/>
      <c r="I24" s="51"/>
    </row>
    <row r="25" spans="1:9" ht="15.75">
      <c r="A25" s="111" t="s">
        <v>73</v>
      </c>
      <c r="B25" s="86">
        <f>'Palm Beach'!C10</f>
        <v>981199</v>
      </c>
      <c r="C25" s="100">
        <f t="shared" si="0"/>
        <v>981199</v>
      </c>
      <c r="D25" s="86">
        <f>'Palm Beach'!C11</f>
        <v>5350952</v>
      </c>
      <c r="E25" s="65">
        <f>'Palm Beach'!E11</f>
        <v>3567301</v>
      </c>
      <c r="F25" s="98">
        <f t="shared" si="1"/>
        <v>6332151</v>
      </c>
      <c r="G25" s="113">
        <f t="shared" si="2"/>
        <v>4548500</v>
      </c>
      <c r="H25" s="54"/>
      <c r="I25" s="51"/>
    </row>
    <row r="26" spans="1:9" ht="15.75">
      <c r="A26" s="114" t="s">
        <v>74</v>
      </c>
      <c r="B26" s="87">
        <f>'Pasco-Hernando'!C10</f>
        <v>588757.57999999996</v>
      </c>
      <c r="C26" s="101">
        <f t="shared" si="0"/>
        <v>588757.57999999996</v>
      </c>
      <c r="D26" s="87">
        <f>'Pasco-Hernando'!C11</f>
        <v>1264993.25</v>
      </c>
      <c r="E26" s="64">
        <f>'Pasco-Hernando'!E11</f>
        <v>843329</v>
      </c>
      <c r="F26" s="99">
        <f t="shared" si="1"/>
        <v>1853750.83</v>
      </c>
      <c r="G26" s="115">
        <f t="shared" si="2"/>
        <v>1432086.58</v>
      </c>
      <c r="H26" s="54"/>
      <c r="I26" s="51"/>
    </row>
    <row r="27" spans="1:9" ht="15.75">
      <c r="A27" s="111" t="s">
        <v>75</v>
      </c>
      <c r="B27" s="86">
        <f>Pensacola!C10</f>
        <v>2235525.7999999998</v>
      </c>
      <c r="C27" s="100">
        <f t="shared" si="0"/>
        <v>2235525.7999999998</v>
      </c>
      <c r="D27" s="86">
        <f>Pensacola!C11</f>
        <v>0</v>
      </c>
      <c r="E27" s="65">
        <f>Pensacola!E11</f>
        <v>0</v>
      </c>
      <c r="F27" s="98">
        <f t="shared" si="1"/>
        <v>2235525.7999999998</v>
      </c>
      <c r="G27" s="113">
        <f t="shared" si="2"/>
        <v>2235525.7999999998</v>
      </c>
      <c r="H27" s="54"/>
      <c r="I27" s="51"/>
    </row>
    <row r="28" spans="1:9" ht="15.75">
      <c r="A28" s="111" t="s">
        <v>76</v>
      </c>
      <c r="B28" s="86">
        <f>Polk!C10</f>
        <v>732491</v>
      </c>
      <c r="C28" s="100">
        <f t="shared" si="0"/>
        <v>732491</v>
      </c>
      <c r="D28" s="86">
        <f>Polk!C11</f>
        <v>0</v>
      </c>
      <c r="E28" s="65">
        <f>Polk!E11</f>
        <v>0</v>
      </c>
      <c r="F28" s="98">
        <f t="shared" si="1"/>
        <v>732491</v>
      </c>
      <c r="G28" s="113">
        <f t="shared" si="2"/>
        <v>732491</v>
      </c>
      <c r="H28" s="54"/>
      <c r="I28" s="51"/>
    </row>
    <row r="29" spans="1:9" ht="15.75">
      <c r="A29" s="111" t="s">
        <v>77</v>
      </c>
      <c r="B29" s="86">
        <f>'Saint Johns '!C10</f>
        <v>347797.79</v>
      </c>
      <c r="C29" s="100">
        <f t="shared" si="0"/>
        <v>347797.79</v>
      </c>
      <c r="D29" s="86">
        <f>'Saint Johns '!C11</f>
        <v>166841.23000000001</v>
      </c>
      <c r="E29" s="65">
        <f>'Saint Johns '!E11</f>
        <v>111227</v>
      </c>
      <c r="F29" s="98">
        <f t="shared" si="1"/>
        <v>514639.02</v>
      </c>
      <c r="G29" s="113">
        <f t="shared" si="2"/>
        <v>459024.79</v>
      </c>
      <c r="H29" s="54"/>
      <c r="I29" s="51"/>
    </row>
    <row r="30" spans="1:9" ht="15.75">
      <c r="A30" s="111" t="s">
        <v>78</v>
      </c>
      <c r="B30" s="86">
        <f>'Saint Pete'!C10</f>
        <v>2382105</v>
      </c>
      <c r="C30" s="100">
        <f t="shared" si="0"/>
        <v>2382105</v>
      </c>
      <c r="D30" s="86">
        <f>'Saint Pete'!C11</f>
        <v>2202080</v>
      </c>
      <c r="E30" s="65">
        <f>'Saint Pete'!E11</f>
        <v>1468053</v>
      </c>
      <c r="F30" s="98">
        <f t="shared" si="1"/>
        <v>4584185</v>
      </c>
      <c r="G30" s="113">
        <f t="shared" si="2"/>
        <v>3850158</v>
      </c>
      <c r="H30" s="54"/>
      <c r="I30" s="51"/>
    </row>
    <row r="31" spans="1:9" ht="15.75">
      <c r="A31" s="111" t="s">
        <v>79</v>
      </c>
      <c r="B31" s="86">
        <f>'Santa Fe'!C10</f>
        <v>928855.61</v>
      </c>
      <c r="C31" s="100">
        <f t="shared" si="0"/>
        <v>928855.61</v>
      </c>
      <c r="D31" s="86">
        <f>'Santa Fe'!C11</f>
        <v>282643.46999999997</v>
      </c>
      <c r="E31" s="65">
        <f>'Santa Fe'!E11</f>
        <v>188429</v>
      </c>
      <c r="F31" s="98">
        <f t="shared" si="1"/>
        <v>1211499.08</v>
      </c>
      <c r="G31" s="113">
        <f t="shared" si="2"/>
        <v>1117284.6099999999</v>
      </c>
      <c r="H31" s="61"/>
      <c r="I31" s="61"/>
    </row>
    <row r="32" spans="1:9" ht="15.75">
      <c r="A32" s="111" t="s">
        <v>80</v>
      </c>
      <c r="B32" s="86">
        <f>Seminole!C10</f>
        <v>453998.41</v>
      </c>
      <c r="C32" s="100">
        <f t="shared" si="0"/>
        <v>453998.41</v>
      </c>
      <c r="D32" s="86">
        <f>Seminole!C11</f>
        <v>1667674.18</v>
      </c>
      <c r="E32" s="65">
        <f>Seminole!E11</f>
        <v>1111783</v>
      </c>
      <c r="F32" s="98">
        <f t="shared" si="1"/>
        <v>2121672.59</v>
      </c>
      <c r="G32" s="113">
        <f t="shared" si="2"/>
        <v>1565781.41</v>
      </c>
      <c r="H32" s="62"/>
      <c r="I32" s="63"/>
    </row>
    <row r="33" spans="1:9" ht="15.75">
      <c r="A33" s="114" t="s">
        <v>81</v>
      </c>
      <c r="B33" s="87">
        <f>'South FL'!C10</f>
        <v>278351.92</v>
      </c>
      <c r="C33" s="100">
        <f t="shared" si="0"/>
        <v>278351.92</v>
      </c>
      <c r="D33" s="87">
        <f>'South FL'!C11</f>
        <v>0</v>
      </c>
      <c r="E33" s="64">
        <f>'South FL'!E11</f>
        <v>0</v>
      </c>
      <c r="F33" s="98">
        <f t="shared" si="1"/>
        <v>278351.92</v>
      </c>
      <c r="G33" s="113">
        <f t="shared" si="2"/>
        <v>278351.92</v>
      </c>
      <c r="H33" s="54"/>
      <c r="I33" s="51"/>
    </row>
    <row r="34" spans="1:9" ht="15.75">
      <c r="A34" s="114" t="s">
        <v>82</v>
      </c>
      <c r="B34" s="87">
        <f>Tallahassee!C10</f>
        <v>899918.63</v>
      </c>
      <c r="C34" s="101">
        <f t="shared" si="0"/>
        <v>899918.63</v>
      </c>
      <c r="D34" s="87">
        <f>Tallahassee!C11</f>
        <v>827810.91</v>
      </c>
      <c r="E34" s="64">
        <f>Tallahassee!E11</f>
        <v>551874</v>
      </c>
      <c r="F34" s="99">
        <f t="shared" si="1"/>
        <v>1727729.54</v>
      </c>
      <c r="G34" s="115">
        <f t="shared" si="2"/>
        <v>1451792.63</v>
      </c>
      <c r="H34" s="54"/>
      <c r="I34" s="51"/>
    </row>
    <row r="35" spans="1:9" ht="15.75">
      <c r="A35" s="111" t="s">
        <v>83</v>
      </c>
      <c r="B35" s="86">
        <f>Valencia!C10</f>
        <v>1298062.28</v>
      </c>
      <c r="C35" s="100">
        <f t="shared" si="0"/>
        <v>1298062.28</v>
      </c>
      <c r="D35" s="86">
        <f>Valencia!C11</f>
        <v>2611991.46</v>
      </c>
      <c r="E35" s="65">
        <f>Valencia!E11</f>
        <v>1741328</v>
      </c>
      <c r="F35" s="98">
        <f t="shared" si="1"/>
        <v>3910053.74</v>
      </c>
      <c r="G35" s="113">
        <f t="shared" si="2"/>
        <v>3039390.2800000003</v>
      </c>
      <c r="H35" s="54"/>
      <c r="I35" s="51"/>
    </row>
    <row r="36" spans="1:9" ht="15.75">
      <c r="A36" s="111" t="s">
        <v>84</v>
      </c>
      <c r="B36" s="86">
        <f>'FCS Foundation'!C10</f>
        <v>50</v>
      </c>
      <c r="C36" s="100">
        <f t="shared" si="0"/>
        <v>50</v>
      </c>
      <c r="D36" s="86">
        <f>'FCS Foundation'!C11</f>
        <v>1900933</v>
      </c>
      <c r="E36" s="65">
        <f>'FCS Foundation'!E11</f>
        <v>1267289</v>
      </c>
      <c r="F36" s="98">
        <f t="shared" si="1"/>
        <v>1900983</v>
      </c>
      <c r="G36" s="113">
        <f t="shared" si="2"/>
        <v>1267339</v>
      </c>
      <c r="H36" s="51"/>
      <c r="I36" s="51"/>
    </row>
    <row r="37" spans="1:9" ht="16.5" thickBot="1">
      <c r="A37" s="116"/>
      <c r="B37" s="93"/>
      <c r="C37" s="94"/>
      <c r="D37" s="96"/>
      <c r="E37" s="97"/>
      <c r="F37" s="84"/>
      <c r="G37" s="117"/>
      <c r="H37" s="50"/>
      <c r="I37" s="50"/>
    </row>
    <row r="38" spans="1:9" ht="17.25" thickTop="1" thickBot="1">
      <c r="A38" s="118" t="s">
        <v>85</v>
      </c>
      <c r="B38" s="119">
        <f t="shared" ref="B38:G38" si="3">SUM(B8:B36)</f>
        <v>29565883.920000002</v>
      </c>
      <c r="C38" s="120">
        <f t="shared" si="3"/>
        <v>29565883.920000002</v>
      </c>
      <c r="D38" s="106">
        <f t="shared" si="3"/>
        <v>90803343.209999993</v>
      </c>
      <c r="E38" s="107">
        <f t="shared" si="3"/>
        <v>60535563</v>
      </c>
      <c r="F38" s="119">
        <f t="shared" si="3"/>
        <v>120369227.12999998</v>
      </c>
      <c r="G38" s="121">
        <f t="shared" si="3"/>
        <v>90101446.920000002</v>
      </c>
    </row>
    <row r="39" spans="1:9">
      <c r="C39" s="60"/>
      <c r="H39" s="50"/>
      <c r="I39" s="50"/>
    </row>
    <row r="40" spans="1:9">
      <c r="A40" s="50"/>
      <c r="B40" s="58"/>
      <c r="C40" s="50"/>
      <c r="D40" s="55"/>
      <c r="E40" s="55"/>
      <c r="F40" s="55"/>
      <c r="G40" s="55"/>
      <c r="H40" s="50"/>
      <c r="I40" s="50"/>
    </row>
    <row r="41" spans="1:9">
      <c r="A41" s="56"/>
      <c r="B41" s="50"/>
      <c r="C41" s="50"/>
      <c r="D41" s="52"/>
      <c r="E41" s="50"/>
      <c r="F41" s="49"/>
      <c r="G41" s="49"/>
      <c r="H41" s="50"/>
      <c r="I41" s="50"/>
    </row>
    <row r="42" spans="1:9">
      <c r="A42" s="57"/>
      <c r="B42" s="50"/>
      <c r="C42" s="50"/>
      <c r="D42" s="51"/>
      <c r="E42" s="50"/>
      <c r="F42" s="50"/>
      <c r="G42" s="50"/>
    </row>
    <row r="43" spans="1:9">
      <c r="A43" s="59"/>
    </row>
  </sheetData>
  <printOptions horizontalCentered="1"/>
  <pageMargins left="0.7" right="0.7" top="0.75" bottom="0.75" header="0.3" footer="0.3"/>
  <pageSetup scale="63" orientation="portrait" r:id="rId1"/>
  <ignoredErrors>
    <ignoredError sqref="E14"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30</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981199</v>
      </c>
      <c r="D10" s="123">
        <v>1</v>
      </c>
      <c r="E10" s="124">
        <f>ROUND(+C10*D10,0)</f>
        <v>981199</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5350952</v>
      </c>
      <c r="D11" s="125">
        <v>0.66666666666666663</v>
      </c>
      <c r="E11" s="124">
        <f>ROUND(+C11*D11,0)</f>
        <v>3567301</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6332151</v>
      </c>
      <c r="D12" s="127"/>
      <c r="E12" s="128">
        <f>E10+E11</f>
        <v>4548500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588757.57999999996</v>
      </c>
      <c r="D10" s="123">
        <v>1</v>
      </c>
      <c r="E10" s="124">
        <f>ROUND(+C10*D10,0)</f>
        <v>588758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1264993.25</v>
      </c>
      <c r="D11" s="125">
        <v>0.66666666666666663</v>
      </c>
      <c r="E11" s="124">
        <f>ROUND(+C11*D11,0)</f>
        <v>843329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1853750.83</v>
      </c>
      <c r="D12" s="127"/>
      <c r="E12" s="128">
        <f>E10+E11</f>
        <v>1432087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32</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104</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2235525.7999999998</v>
      </c>
      <c r="D10" s="123">
        <v>1</v>
      </c>
      <c r="E10" s="124">
        <v>2235526</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v>2235525.7999999998</v>
      </c>
      <c r="D12" s="127"/>
      <c r="E12" s="128">
        <v>2235526</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33</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732491</v>
      </c>
      <c r="D10" s="123">
        <v>1</v>
      </c>
      <c r="E10" s="124">
        <f>ROUND(+C10*D10,0)</f>
        <v>732491</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f>ROUND(+C11*D11,0)</f>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732491</v>
      </c>
      <c r="D12" s="127"/>
      <c r="E12" s="128">
        <f>E10+E11</f>
        <v>732491</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34</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347797.79</v>
      </c>
      <c r="D10" s="123">
        <v>1</v>
      </c>
      <c r="E10" s="124">
        <f>ROUND(+C10*D10,0)</f>
        <v>347798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166841.23000000001</v>
      </c>
      <c r="D11" s="125">
        <v>0.66666666666666663</v>
      </c>
      <c r="E11" s="124">
        <f>ROUND(+C11*D11,0)</f>
        <v>111227</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514639.02</v>
      </c>
      <c r="D12" s="127"/>
      <c r="E12" s="128">
        <f>E10+E11</f>
        <v>459025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f>2382105</f>
        <v>2382105</v>
      </c>
      <c r="D10" s="123">
        <v>1</v>
      </c>
      <c r="E10" s="124">
        <f>ROUND(+C10*D10,0)</f>
        <v>2382105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2202080</v>
      </c>
      <c r="D11" s="125">
        <v>0.66666666666666663</v>
      </c>
      <c r="E11" s="124">
        <f>ROUND(+C11*D11,0)</f>
        <v>1468053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4584185</v>
      </c>
      <c r="D12" s="127"/>
      <c r="E12" s="128">
        <f>E10+E11</f>
        <v>3850158</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36</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928855.61</v>
      </c>
      <c r="D10" s="123">
        <v>1</v>
      </c>
      <c r="E10" s="124">
        <f>ROUND(+C10*D10,0)</f>
        <v>928856</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282643.46999999997</v>
      </c>
      <c r="D11" s="125">
        <v>0.66666666666666663</v>
      </c>
      <c r="E11" s="124">
        <f>ROUND(+C11*D11,0)</f>
        <v>188429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1211499.08</v>
      </c>
      <c r="D12" s="127"/>
      <c r="E12" s="128">
        <f>E10+E11</f>
        <v>1117285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37</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453998.41</v>
      </c>
      <c r="D10" s="123">
        <v>1</v>
      </c>
      <c r="E10" s="124">
        <f>ROUND(+C10*D10,0)</f>
        <v>453998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1667674.18</v>
      </c>
      <c r="D11" s="125">
        <v>0.66666666666666663</v>
      </c>
      <c r="E11" s="124">
        <f>ROUND(+C11*D11,0)</f>
        <v>1111783</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2121672.59</v>
      </c>
      <c r="D12" s="127"/>
      <c r="E12" s="128">
        <f>E10+E11</f>
        <v>1565781</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278351.92</v>
      </c>
      <c r="D10" s="123">
        <v>1</v>
      </c>
      <c r="E10" s="124">
        <f>ROUND(+C10*D10,0)</f>
        <v>278352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f>ROUND(+C11*D11,0)</f>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278351.92</v>
      </c>
      <c r="D12" s="127"/>
      <c r="E12" s="128">
        <f>E10+E11</f>
        <v>278352</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39</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899918.63</v>
      </c>
      <c r="D10" s="123">
        <v>1</v>
      </c>
      <c r="E10" s="124">
        <f>ROUND(+C10*D10,0)</f>
        <v>899919</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827810.91</v>
      </c>
      <c r="D11" s="125">
        <v>0.66666666666666663</v>
      </c>
      <c r="E11" s="124">
        <f>ROUND(+C11*D11,0)</f>
        <v>551874</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1727729.54</v>
      </c>
      <c r="D12" s="127"/>
      <c r="E12" s="128">
        <f>E10+E11</f>
        <v>1451793</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356968.83</v>
      </c>
      <c r="D10" s="123">
        <v>1</v>
      </c>
      <c r="E10" s="124">
        <f>ROUND(+C10*D10,0)</f>
        <v>356969</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0</v>
      </c>
      <c r="D11" s="125">
        <v>0.66666666666666663</v>
      </c>
      <c r="E11" s="124">
        <f>ROUND(+C11*D11,0)</f>
        <v>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356968.83</v>
      </c>
      <c r="D12" s="127"/>
      <c r="E12" s="128">
        <f>E10+E11</f>
        <v>356969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2" min="1" max="3" man="1"/>
    <brk id="104" min="1" max="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40</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1298062.28</v>
      </c>
      <c r="D10" s="123">
        <v>1</v>
      </c>
      <c r="E10" s="124">
        <f>ROUND(+C10*D10,0)</f>
        <v>1298062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2611991.46</v>
      </c>
      <c r="D11" s="125">
        <v>0.66666666666666663</v>
      </c>
      <c r="E11" s="124">
        <f>ROUND(+C11*D11,0)</f>
        <v>1741328</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3910053.74</v>
      </c>
      <c r="D12" s="127"/>
      <c r="E12" s="128">
        <f>E10+E11</f>
        <v>3039390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41</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50</v>
      </c>
      <c r="D10" s="123">
        <v>1</v>
      </c>
      <c r="E10" s="124">
        <f>ROUND(+C10*D10,0)</f>
        <v>50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f>1893433+7500</f>
        <v>1900933</v>
      </c>
      <c r="D11" s="125">
        <v>0.66666666666666663</v>
      </c>
      <c r="E11" s="124">
        <f>ROUND(+C11*D11,0)</f>
        <v>1267289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1900983</v>
      </c>
      <c r="D12" s="127"/>
      <c r="E12" s="128">
        <f>E10+E11</f>
        <v>1267339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15</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487578.29</v>
      </c>
      <c r="D10" s="123">
        <v>1</v>
      </c>
      <c r="E10" s="124">
        <f>ROUND(+C10*D10,0)</f>
        <v>487578</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32171068.43</v>
      </c>
      <c r="D11" s="125">
        <v>0.66666666666666663</v>
      </c>
      <c r="E11" s="124">
        <f>ROUND(+C11*D11,0)</f>
        <v>21447379</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32658646.719999999</v>
      </c>
      <c r="D12" s="127"/>
      <c r="E12" s="128">
        <f>E10+E11</f>
        <v>21934957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16</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1763001.7400000005</v>
      </c>
      <c r="D10" s="123">
        <v>1</v>
      </c>
      <c r="E10" s="124">
        <f>ROUND(+C10*D10,0)</f>
        <v>1763002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497182.38999999833</v>
      </c>
      <c r="D11" s="125">
        <v>0.66666666666666663</v>
      </c>
      <c r="E11" s="124">
        <f>ROUND(+C11*D11,0)</f>
        <v>331455</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2260184.129999999</v>
      </c>
      <c r="D12" s="127"/>
      <c r="E12" s="128">
        <f>E10+E11</f>
        <v>2094457</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17</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651460</v>
      </c>
      <c r="D10" s="123">
        <v>1</v>
      </c>
      <c r="E10" s="124">
        <f>ROUND(+C10*D10,0)</f>
        <v>651460</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51810</v>
      </c>
      <c r="D11" s="125">
        <v>0.66666666666666663</v>
      </c>
      <c r="E11" s="124">
        <f>ROUND(+C11*D11,0)</f>
        <v>34540</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703270</v>
      </c>
      <c r="D12" s="127"/>
      <c r="E12" s="128">
        <f>E10+E11</f>
        <v>686000</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IU420"/>
  <sheetViews>
    <sheetView showGridLines="0"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192" t="s">
        <v>18</v>
      </c>
      <c r="D1" s="193"/>
      <c r="E1" s="194"/>
      <c r="F1" s="194"/>
      <c r="G1" s="194"/>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195"/>
      <c r="C2" s="195" t="s">
        <v>86</v>
      </c>
      <c r="D2" s="195"/>
      <c r="E2" s="195"/>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195"/>
      <c r="C3" s="195" t="s">
        <v>87</v>
      </c>
      <c r="D3" s="195"/>
      <c r="E3" s="195"/>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198"/>
      <c r="C4" s="198"/>
      <c r="D4" s="198"/>
      <c r="E4" s="198"/>
      <c r="F4" s="197"/>
      <c r="G4" s="197"/>
    </row>
    <row r="5" spans="1:255" ht="132" customHeight="1">
      <c r="B5" s="199"/>
      <c r="C5" s="199" t="s">
        <v>94</v>
      </c>
      <c r="D5" s="199"/>
      <c r="E5" s="199"/>
      <c r="F5" s="200"/>
      <c r="G5" s="200"/>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01"/>
      <c r="C6" s="202"/>
      <c r="D6" s="202"/>
      <c r="E6" s="202"/>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03" t="s">
        <v>2</v>
      </c>
      <c r="C7" s="201"/>
      <c r="D7" s="201"/>
      <c r="E7" s="201"/>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04"/>
      <c r="C8" s="205">
        <v>1</v>
      </c>
      <c r="D8" s="206">
        <v>2</v>
      </c>
      <c r="E8" s="207">
        <v>3</v>
      </c>
      <c r="F8" s="138"/>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08" t="s">
        <v>3</v>
      </c>
      <c r="C9" s="209" t="s">
        <v>101</v>
      </c>
      <c r="D9" s="210" t="s">
        <v>4</v>
      </c>
      <c r="E9" s="211" t="s">
        <v>5</v>
      </c>
      <c r="F9" s="139"/>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12" t="s">
        <v>7</v>
      </c>
      <c r="C10" s="141">
        <v>1816046.41</v>
      </c>
      <c r="D10" s="123">
        <v>1</v>
      </c>
      <c r="E10" s="124">
        <f>ROUND(+C10*D10,0)</f>
        <v>1816046</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13" t="s">
        <v>8</v>
      </c>
      <c r="C11" s="143">
        <v>62752.54</v>
      </c>
      <c r="D11" s="125">
        <v>0.66666666666666663</v>
      </c>
      <c r="E11" s="124">
        <f>ROUND(+C11*D11,0)</f>
        <v>41835</v>
      </c>
      <c r="F11" s="14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06" t="s">
        <v>9</v>
      </c>
      <c r="C12" s="126">
        <f>C10+C11</f>
        <v>1878798.95</v>
      </c>
      <c r="D12" s="127"/>
      <c r="E12" s="128">
        <f>E10+E11</f>
        <v>1857881</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01"/>
      <c r="B13" s="201"/>
      <c r="C13" s="214"/>
      <c r="D13" s="214"/>
      <c r="E13" s="214"/>
      <c r="F13" s="214"/>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15" t="s">
        <v>10</v>
      </c>
      <c r="B14" s="201"/>
      <c r="C14" s="216"/>
      <c r="D14" s="216"/>
      <c r="E14" s="216"/>
      <c r="F14" s="216"/>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01"/>
      <c r="B15" s="217"/>
      <c r="C15" s="217"/>
      <c r="D15" s="217"/>
      <c r="E15" s="217"/>
      <c r="F15" s="217"/>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01"/>
      <c r="B16" s="217"/>
      <c r="C16" s="217"/>
      <c r="D16" s="217"/>
      <c r="E16" s="217"/>
      <c r="F16" s="217"/>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18" t="s">
        <v>95</v>
      </c>
      <c r="B17" s="218"/>
      <c r="C17" s="219"/>
      <c r="D17" s="218"/>
      <c r="E17" s="218"/>
      <c r="F17" s="220"/>
      <c r="G17" s="189"/>
    </row>
    <row r="18" spans="1:254" s="146" customFormat="1" ht="21" customHeight="1">
      <c r="A18" s="221" t="s">
        <v>96</v>
      </c>
      <c r="B18" s="220"/>
      <c r="C18" s="220"/>
      <c r="D18" s="220"/>
      <c r="E18" s="220"/>
      <c r="F18" s="220"/>
      <c r="G18" s="147"/>
    </row>
    <row r="19" spans="1:254" s="146" customFormat="1" ht="21" customHeight="1">
      <c r="A19" s="221" t="s">
        <v>97</v>
      </c>
      <c r="B19" s="220"/>
      <c r="C19" s="220"/>
      <c r="D19" s="220"/>
      <c r="E19" s="220"/>
      <c r="F19" s="220"/>
      <c r="G19" s="147"/>
    </row>
    <row r="20" spans="1:254" s="146" customFormat="1" ht="15.75" customHeight="1">
      <c r="A20" s="221"/>
      <c r="B20" s="220"/>
      <c r="C20" s="220"/>
      <c r="D20" s="220"/>
      <c r="E20" s="220"/>
      <c r="F20" s="220"/>
      <c r="G20" s="147"/>
    </row>
    <row r="21" spans="1:254" s="146" customFormat="1" ht="20.25" customHeight="1">
      <c r="A21" s="222" t="s">
        <v>98</v>
      </c>
      <c r="B21" s="223"/>
      <c r="C21" s="224"/>
      <c r="D21" s="222"/>
      <c r="E21" s="222"/>
      <c r="F21" s="220"/>
      <c r="G21" s="189"/>
    </row>
    <row r="22" spans="1:254" s="146" customFormat="1" ht="20.25" customHeight="1">
      <c r="A22" s="221" t="s">
        <v>99</v>
      </c>
      <c r="B22" s="221"/>
      <c r="C22" s="222"/>
      <c r="D22" s="222"/>
      <c r="E22" s="220"/>
      <c r="F22" s="220"/>
      <c r="G22" s="189"/>
    </row>
    <row r="23" spans="1:254" ht="20.25" customHeight="1">
      <c r="A23" s="221" t="s">
        <v>100</v>
      </c>
      <c r="B23" s="225"/>
      <c r="C23" s="225"/>
      <c r="D23" s="225"/>
      <c r="E23" s="225"/>
      <c r="F23" s="225"/>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21"/>
      <c r="B24" s="225"/>
      <c r="C24" s="225"/>
      <c r="D24" s="225"/>
      <c r="E24" s="225"/>
      <c r="F24" s="225"/>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148" customFormat="1" ht="45" customHeight="1">
      <c r="A25" s="226" t="s">
        <v>12</v>
      </c>
      <c r="B25" s="227"/>
      <c r="C25" s="226"/>
      <c r="D25" s="226"/>
      <c r="E25" s="228"/>
      <c r="F25" s="228"/>
      <c r="G25" s="171"/>
    </row>
    <row r="26" spans="1:254" s="148" customFormat="1" ht="15" customHeight="1">
      <c r="A26" s="229"/>
      <c r="B26" s="229"/>
      <c r="C26" s="229"/>
      <c r="D26" s="229"/>
      <c r="E26" s="229"/>
      <c r="F26" s="229"/>
      <c r="G26" s="149"/>
    </row>
    <row r="27" spans="1:254" ht="25.35" customHeight="1">
      <c r="A27" s="230" t="s">
        <v>89</v>
      </c>
      <c r="B27" s="201"/>
      <c r="C27" s="231"/>
      <c r="D27" s="232"/>
      <c r="E27" s="233"/>
      <c r="F27" s="201"/>
      <c r="G27" s="133"/>
    </row>
    <row r="28" spans="1:254" ht="21" customHeight="1">
      <c r="A28" s="234" t="s">
        <v>13</v>
      </c>
      <c r="B28" s="201"/>
      <c r="C28" s="231"/>
      <c r="D28" s="232"/>
      <c r="E28" s="233"/>
      <c r="F28" s="201"/>
      <c r="G28" s="133"/>
    </row>
    <row r="29" spans="1:254" ht="21" customHeight="1">
      <c r="A29" s="235"/>
      <c r="B29" s="236"/>
      <c r="C29" s="236"/>
      <c r="D29" s="237"/>
      <c r="E29" s="238"/>
      <c r="F29" s="238"/>
      <c r="G29" s="150"/>
    </row>
    <row r="30" spans="1:254" ht="15.95" customHeight="1">
      <c r="B30" s="151"/>
      <c r="C30" s="151"/>
      <c r="D30" s="152"/>
      <c r="E30" s="153"/>
      <c r="F30" s="153"/>
    </row>
    <row r="31" spans="1:254" ht="15.95" customHeight="1">
      <c r="B31" s="151"/>
      <c r="C31" s="151"/>
      <c r="D31" s="152"/>
      <c r="E31" s="153"/>
      <c r="F31" s="153"/>
    </row>
    <row r="32" spans="1:254" ht="18" hidden="1" customHeight="1">
      <c r="B32" s="154" t="s">
        <v>14</v>
      </c>
      <c r="C32" s="155"/>
      <c r="D32" s="156"/>
      <c r="E32" s="156"/>
      <c r="F32" s="153"/>
    </row>
    <row r="33" spans="2:6" ht="18" hidden="1" customHeight="1">
      <c r="B33" s="157" t="s">
        <v>1</v>
      </c>
      <c r="C33" s="158"/>
      <c r="D33" s="159"/>
      <c r="E33" s="159"/>
      <c r="F33" s="153"/>
    </row>
    <row r="34" spans="2:6" ht="18" hidden="1" customHeight="1">
      <c r="B34" s="157" t="s">
        <v>15</v>
      </c>
      <c r="C34" s="160"/>
      <c r="D34" s="161"/>
      <c r="E34" s="161"/>
      <c r="F34" s="153"/>
    </row>
    <row r="35" spans="2:6" ht="18" hidden="1" customHeight="1">
      <c r="B35" s="157" t="s">
        <v>16</v>
      </c>
      <c r="C35" s="160"/>
      <c r="D35" s="161"/>
      <c r="E35" s="161"/>
    </row>
    <row r="36" spans="2:6" ht="18" hidden="1" customHeight="1">
      <c r="B36" s="157" t="s">
        <v>17</v>
      </c>
      <c r="C36" s="160"/>
      <c r="D36" s="161"/>
      <c r="E36" s="161"/>
    </row>
    <row r="37" spans="2:6" ht="18" hidden="1" customHeight="1">
      <c r="B37" s="157" t="s">
        <v>18</v>
      </c>
      <c r="C37" s="160"/>
      <c r="D37" s="161"/>
      <c r="E37" s="161"/>
    </row>
    <row r="38" spans="2:6" ht="18" hidden="1" customHeight="1">
      <c r="B38" s="157" t="s">
        <v>19</v>
      </c>
      <c r="C38" s="160"/>
      <c r="D38" s="161"/>
      <c r="E38" s="162"/>
    </row>
    <row r="39" spans="2:6" ht="18" hidden="1" customHeight="1">
      <c r="B39" s="157" t="s">
        <v>20</v>
      </c>
      <c r="C39" s="160"/>
      <c r="D39" s="161"/>
      <c r="E39" s="161"/>
    </row>
    <row r="40" spans="2:6" ht="18" hidden="1" customHeight="1">
      <c r="B40" s="157" t="s">
        <v>42</v>
      </c>
      <c r="C40" s="160"/>
      <c r="D40" s="161"/>
      <c r="E40" s="161"/>
    </row>
    <row r="41" spans="2:6" ht="18" hidden="1" customHeight="1">
      <c r="B41" s="157" t="s">
        <v>21</v>
      </c>
      <c r="C41" s="160"/>
      <c r="D41" s="161"/>
      <c r="E41" s="161"/>
    </row>
    <row r="42" spans="2:6" ht="18" hidden="1" customHeight="1">
      <c r="B42" s="157" t="s">
        <v>22</v>
      </c>
      <c r="C42" s="160"/>
      <c r="D42" s="161"/>
      <c r="E42" s="161"/>
    </row>
    <row r="43" spans="2:6" ht="18" hidden="1" customHeight="1">
      <c r="B43" s="157" t="s">
        <v>23</v>
      </c>
      <c r="C43" s="160"/>
      <c r="D43" s="161"/>
      <c r="E43" s="161"/>
    </row>
    <row r="44" spans="2:6" ht="18" hidden="1" customHeight="1">
      <c r="B44" s="157" t="s">
        <v>24</v>
      </c>
      <c r="C44" s="160"/>
      <c r="D44" s="161"/>
      <c r="E44" s="161"/>
    </row>
    <row r="45" spans="2:6" ht="18" hidden="1" customHeight="1">
      <c r="B45" s="157" t="s">
        <v>25</v>
      </c>
      <c r="C45" s="160"/>
      <c r="D45" s="161"/>
      <c r="E45" s="161"/>
    </row>
    <row r="46" spans="2:6" ht="18" hidden="1" customHeight="1">
      <c r="B46" s="157" t="s">
        <v>26</v>
      </c>
      <c r="C46" s="160"/>
      <c r="D46" s="161"/>
      <c r="E46" s="161"/>
    </row>
    <row r="47" spans="2:6" ht="18" hidden="1" customHeight="1">
      <c r="B47" s="157" t="s">
        <v>27</v>
      </c>
      <c r="C47" s="160"/>
      <c r="D47" s="161"/>
      <c r="E47" s="161"/>
    </row>
    <row r="48" spans="2:6" ht="18" hidden="1" customHeight="1">
      <c r="B48" s="157" t="s">
        <v>28</v>
      </c>
      <c r="C48" s="160"/>
      <c r="D48" s="161"/>
      <c r="E48" s="161"/>
    </row>
    <row r="49" spans="2:5" ht="18" hidden="1" customHeight="1">
      <c r="B49" s="157" t="s">
        <v>29</v>
      </c>
      <c r="C49" s="160"/>
      <c r="D49" s="161"/>
      <c r="E49" s="162"/>
    </row>
    <row r="50" spans="2:5" ht="18" hidden="1" customHeight="1">
      <c r="B50" s="157" t="s">
        <v>30</v>
      </c>
      <c r="C50" s="160"/>
      <c r="D50" s="161"/>
      <c r="E50" s="161"/>
    </row>
    <row r="51" spans="2:5" ht="18" hidden="1" customHeight="1">
      <c r="B51" s="157" t="s">
        <v>31</v>
      </c>
      <c r="C51" s="160"/>
      <c r="D51" s="161"/>
      <c r="E51" s="161"/>
    </row>
    <row r="52" spans="2:5" ht="18" hidden="1" customHeight="1">
      <c r="B52" s="157" t="s">
        <v>32</v>
      </c>
      <c r="C52" s="160"/>
      <c r="D52" s="161"/>
      <c r="E52" s="161"/>
    </row>
    <row r="53" spans="2:5" ht="18" hidden="1" customHeight="1">
      <c r="B53" s="157" t="s">
        <v>33</v>
      </c>
      <c r="C53" s="160"/>
      <c r="D53" s="161"/>
      <c r="E53" s="162"/>
    </row>
    <row r="54" spans="2:5" ht="18" hidden="1" customHeight="1">
      <c r="B54" s="163" t="s">
        <v>34</v>
      </c>
      <c r="C54" s="160"/>
      <c r="D54" s="161"/>
      <c r="E54" s="161"/>
    </row>
    <row r="55" spans="2:5" ht="18" hidden="1" customHeight="1">
      <c r="B55" s="163" t="s">
        <v>35</v>
      </c>
      <c r="C55" s="160"/>
      <c r="D55" s="161"/>
      <c r="E55" s="161"/>
    </row>
    <row r="56" spans="2:5" ht="18" hidden="1" customHeight="1">
      <c r="B56" s="163" t="s">
        <v>36</v>
      </c>
      <c r="C56" s="160"/>
      <c r="D56" s="161"/>
      <c r="E56" s="161"/>
    </row>
    <row r="57" spans="2:5" ht="18" hidden="1" customHeight="1">
      <c r="B57" s="163" t="s">
        <v>37</v>
      </c>
      <c r="C57" s="160"/>
      <c r="D57" s="161"/>
      <c r="E57" s="162"/>
    </row>
    <row r="58" spans="2:5" ht="18" hidden="1" customHeight="1">
      <c r="B58" s="163" t="s">
        <v>38</v>
      </c>
      <c r="C58" s="160"/>
      <c r="D58" s="161"/>
      <c r="E58" s="161"/>
    </row>
    <row r="59" spans="2:5" ht="18" hidden="1" customHeight="1">
      <c r="B59" s="163" t="s">
        <v>39</v>
      </c>
      <c r="C59" s="160"/>
      <c r="D59" s="161"/>
      <c r="E59" s="161"/>
    </row>
    <row r="60" spans="2:5" ht="18" hidden="1" customHeight="1">
      <c r="B60" s="163" t="s">
        <v>40</v>
      </c>
      <c r="C60" s="160"/>
      <c r="D60" s="161"/>
      <c r="E60" s="161"/>
    </row>
    <row r="61" spans="2:5" ht="18" hidden="1" customHeight="1">
      <c r="B61" s="163" t="s">
        <v>41</v>
      </c>
      <c r="C61" s="160"/>
      <c r="D61" s="161"/>
      <c r="E61" s="161"/>
    </row>
    <row r="62" spans="2:5" ht="15.95" customHeight="1">
      <c r="B62" s="152"/>
      <c r="C62" s="164"/>
      <c r="D62" s="165"/>
      <c r="E62" s="165"/>
    </row>
    <row r="63" spans="2:5" ht="15.95" customHeight="1">
      <c r="B63" s="152"/>
      <c r="C63" s="152"/>
      <c r="D63" s="166"/>
    </row>
    <row r="64" spans="2:5" ht="15.95" customHeight="1">
      <c r="B64" s="152"/>
      <c r="C64" s="167"/>
      <c r="D64" s="166"/>
    </row>
    <row r="65" spans="2:4" ht="15.95" customHeight="1">
      <c r="B65" s="168"/>
      <c r="C65" s="159"/>
      <c r="D65" s="166"/>
    </row>
    <row r="66" spans="2:4" ht="15.95" customHeight="1">
      <c r="B66" s="168"/>
      <c r="C66" s="161"/>
      <c r="D66" s="166"/>
    </row>
    <row r="67" spans="2:4" ht="15.95" customHeight="1">
      <c r="B67" s="168"/>
      <c r="C67" s="161"/>
      <c r="D67" s="166"/>
    </row>
    <row r="68" spans="2:4" ht="15.95" customHeight="1">
      <c r="B68" s="168"/>
      <c r="C68" s="161"/>
      <c r="D68" s="166"/>
    </row>
    <row r="69" spans="2:4" ht="15.95" customHeight="1">
      <c r="B69" s="168"/>
      <c r="C69" s="161"/>
      <c r="D69" s="166"/>
    </row>
    <row r="70" spans="2:4" ht="15.95" customHeight="1">
      <c r="B70" s="168"/>
      <c r="C70" s="161"/>
      <c r="D70" s="166"/>
    </row>
    <row r="71" spans="2:4" ht="15.95" customHeight="1">
      <c r="B71" s="168"/>
      <c r="C71" s="161"/>
      <c r="D71" s="166"/>
    </row>
    <row r="72" spans="2:4" ht="15.95" customHeight="1">
      <c r="B72" s="168"/>
      <c r="C72" s="161"/>
      <c r="D72" s="166"/>
    </row>
    <row r="73" spans="2:4" ht="15.95" customHeight="1">
      <c r="B73" s="168"/>
      <c r="C73" s="161"/>
      <c r="D73" s="166"/>
    </row>
    <row r="74" spans="2:4" ht="15.95" customHeight="1">
      <c r="B74" s="168"/>
      <c r="C74" s="161"/>
      <c r="D74" s="166"/>
    </row>
    <row r="75" spans="2:4" ht="15.95" customHeight="1">
      <c r="B75" s="168"/>
      <c r="C75" s="161"/>
      <c r="D75" s="166"/>
    </row>
    <row r="76" spans="2:4" ht="15.95" customHeight="1">
      <c r="B76" s="168"/>
      <c r="C76" s="161"/>
      <c r="D76" s="166"/>
    </row>
    <row r="77" spans="2:4" ht="15.95" customHeight="1">
      <c r="B77" s="168"/>
      <c r="C77" s="161"/>
      <c r="D77" s="166"/>
    </row>
    <row r="78" spans="2:4" ht="15.95" customHeight="1">
      <c r="B78" s="168"/>
      <c r="C78" s="161"/>
      <c r="D78" s="166"/>
    </row>
    <row r="79" spans="2:4" ht="15.95" customHeight="1">
      <c r="B79" s="168"/>
      <c r="C79" s="161"/>
      <c r="D79" s="166"/>
    </row>
    <row r="80" spans="2:4" ht="15.95" customHeight="1">
      <c r="B80" s="168"/>
      <c r="C80" s="161"/>
      <c r="D80" s="166"/>
    </row>
    <row r="81" spans="2:4" ht="15.95" customHeight="1">
      <c r="B81" s="168"/>
      <c r="C81" s="161"/>
      <c r="D81" s="166"/>
    </row>
    <row r="82" spans="2:4" ht="15.95" customHeight="1">
      <c r="B82" s="168"/>
      <c r="C82" s="161"/>
      <c r="D82" s="166"/>
    </row>
    <row r="83" spans="2:4" ht="15.95" customHeight="1">
      <c r="B83" s="168"/>
      <c r="C83" s="161"/>
      <c r="D83" s="166"/>
    </row>
    <row r="84" spans="2:4" ht="15.95" customHeight="1">
      <c r="B84" s="168"/>
      <c r="C84" s="161"/>
      <c r="D84" s="166"/>
    </row>
    <row r="85" spans="2:4" ht="15.95" customHeight="1">
      <c r="B85" s="168"/>
      <c r="C85" s="161"/>
      <c r="D85" s="166"/>
    </row>
    <row r="86" spans="2:4" ht="15.95" customHeight="1">
      <c r="B86" s="168"/>
      <c r="C86" s="161"/>
      <c r="D86" s="166"/>
    </row>
    <row r="87" spans="2:4" ht="15.95" customHeight="1">
      <c r="B87" s="168"/>
      <c r="C87" s="161"/>
      <c r="D87" s="166"/>
    </row>
    <row r="88" spans="2:4" ht="15.95" customHeight="1">
      <c r="B88" s="168"/>
      <c r="C88" s="161"/>
      <c r="D88" s="166"/>
    </row>
    <row r="89" spans="2:4" ht="15.95" customHeight="1">
      <c r="B89" s="168"/>
      <c r="C89" s="161"/>
      <c r="D89" s="166"/>
    </row>
    <row r="90" spans="2:4" ht="15.95" customHeight="1">
      <c r="B90" s="168"/>
      <c r="C90" s="161"/>
      <c r="D90" s="166"/>
    </row>
    <row r="91" spans="2:4" ht="15.95" customHeight="1">
      <c r="B91" s="168"/>
      <c r="C91" s="161"/>
      <c r="D91" s="166"/>
    </row>
    <row r="92" spans="2:4" ht="15.95" customHeight="1">
      <c r="B92" s="168"/>
      <c r="C92" s="161"/>
      <c r="D92" s="166"/>
    </row>
    <row r="93" spans="2:4" ht="15.95" customHeight="1">
      <c r="B93" s="169"/>
      <c r="C93" s="161"/>
      <c r="D93" s="166"/>
    </row>
    <row r="94" spans="2:4" ht="15.95" customHeight="1">
      <c r="B94" s="152"/>
      <c r="C94" s="164"/>
      <c r="D94" s="166"/>
    </row>
    <row r="95" spans="2:4" ht="15.95" customHeight="1">
      <c r="B95" s="152"/>
      <c r="C95" s="152"/>
      <c r="D95" s="166"/>
    </row>
    <row r="96" spans="2:4" ht="15.95" customHeight="1">
      <c r="B96" s="152"/>
      <c r="C96" s="167"/>
      <c r="D96" s="166"/>
    </row>
    <row r="97" spans="2:4" ht="15.95" customHeight="1">
      <c r="B97" s="168"/>
      <c r="C97" s="170"/>
      <c r="D97" s="166"/>
    </row>
    <row r="98" spans="2:4" ht="15.95" customHeight="1">
      <c r="B98" s="168"/>
      <c r="C98" s="161"/>
      <c r="D98" s="166"/>
    </row>
    <row r="99" spans="2:4" ht="15.95" customHeight="1">
      <c r="B99" s="168"/>
      <c r="C99" s="161"/>
      <c r="D99" s="166"/>
    </row>
    <row r="100" spans="2:4" ht="15.95" customHeight="1">
      <c r="B100" s="168"/>
      <c r="C100" s="161"/>
      <c r="D100" s="166"/>
    </row>
    <row r="101" spans="2:4" ht="15.95" customHeight="1">
      <c r="B101" s="168"/>
      <c r="C101" s="161"/>
      <c r="D101" s="166"/>
    </row>
    <row r="102" spans="2:4" ht="15.95" customHeight="1">
      <c r="B102" s="168"/>
      <c r="C102" s="162"/>
      <c r="D102" s="166"/>
    </row>
    <row r="103" spans="2:4" ht="15.95" customHeight="1">
      <c r="B103" s="168"/>
      <c r="C103" s="161"/>
      <c r="D103" s="166"/>
    </row>
    <row r="104" spans="2:4" ht="15.95" customHeight="1">
      <c r="B104" s="168"/>
      <c r="C104" s="161"/>
      <c r="D104" s="166"/>
    </row>
    <row r="105" spans="2:4" ht="15.95" customHeight="1">
      <c r="B105" s="168"/>
      <c r="C105" s="161"/>
      <c r="D105" s="166"/>
    </row>
    <row r="106" spans="2:4" ht="15.95" customHeight="1">
      <c r="B106" s="168"/>
      <c r="C106" s="161"/>
      <c r="D106" s="166"/>
    </row>
    <row r="107" spans="2:4" ht="15.95" customHeight="1">
      <c r="B107" s="168"/>
      <c r="C107" s="161"/>
      <c r="D107" s="166"/>
    </row>
    <row r="108" spans="2:4" ht="15.95" customHeight="1">
      <c r="B108" s="168"/>
      <c r="C108" s="161"/>
      <c r="D108" s="166"/>
    </row>
    <row r="109" spans="2:4" ht="15.95" customHeight="1">
      <c r="B109" s="168"/>
      <c r="C109" s="161"/>
      <c r="D109" s="166"/>
    </row>
    <row r="124" spans="2:4" ht="15.95" customHeight="1">
      <c r="B124" s="168"/>
      <c r="C124" s="161"/>
      <c r="D124" s="166"/>
    </row>
    <row r="125" spans="2:4" ht="15.95" customHeight="1">
      <c r="B125" s="168"/>
      <c r="C125" s="161"/>
      <c r="D125" s="166"/>
    </row>
    <row r="126" spans="2:4" ht="15.95" customHeight="1">
      <c r="B126" s="168"/>
      <c r="C126" s="161"/>
      <c r="D126" s="166"/>
    </row>
    <row r="127" spans="2:4" ht="15.95" customHeight="1">
      <c r="B127" s="168"/>
      <c r="C127" s="162"/>
      <c r="D127" s="166"/>
    </row>
    <row r="128" spans="2:4" ht="15.95" customHeight="1">
      <c r="B128" s="168"/>
      <c r="C128" s="161"/>
      <c r="D128" s="166"/>
    </row>
    <row r="129" spans="2:4" ht="15.95" customHeight="1">
      <c r="B129" s="168"/>
      <c r="C129" s="161"/>
      <c r="D129" s="166"/>
    </row>
    <row r="130" spans="2:4" ht="15.95" customHeight="1">
      <c r="B130" s="168"/>
      <c r="C130" s="161"/>
      <c r="D130" s="166"/>
    </row>
    <row r="131" spans="2:4" ht="15.95" customHeight="1">
      <c r="B131" s="168"/>
      <c r="C131" s="162"/>
      <c r="D131" s="166"/>
    </row>
    <row r="132" spans="2:4" ht="15.95" customHeight="1">
      <c r="B132" s="168"/>
      <c r="C132" s="161"/>
      <c r="D132" s="166"/>
    </row>
    <row r="133" spans="2:4" ht="15.95" customHeight="1">
      <c r="B133" s="168"/>
      <c r="C133" s="161"/>
      <c r="D133" s="166"/>
    </row>
    <row r="134" spans="2:4" ht="15.95" customHeight="1">
      <c r="B134" s="168"/>
      <c r="C134" s="161"/>
      <c r="D134" s="166"/>
    </row>
    <row r="135" spans="2:4" ht="15.95" customHeight="1">
      <c r="B135" s="168"/>
      <c r="C135" s="162"/>
      <c r="D135" s="166"/>
    </row>
    <row r="136" spans="2:4" ht="15.95" customHeight="1">
      <c r="B136" s="168"/>
      <c r="C136" s="161"/>
      <c r="D136" s="166"/>
    </row>
    <row r="137" spans="2:4" ht="15.95" customHeight="1">
      <c r="B137" s="168"/>
      <c r="C137" s="161"/>
      <c r="D137" s="166"/>
    </row>
    <row r="138" spans="2:4" ht="15.95" customHeight="1">
      <c r="B138" s="168"/>
      <c r="C138" s="161"/>
      <c r="D138" s="166"/>
    </row>
    <row r="139" spans="2:4" ht="15.95" customHeight="1">
      <c r="B139" s="169"/>
      <c r="C139" s="161"/>
      <c r="D139" s="166"/>
    </row>
    <row r="140" spans="2:4" ht="15.95" customHeight="1">
      <c r="B140" s="152"/>
      <c r="C140" s="164"/>
      <c r="D140" s="166"/>
    </row>
    <row r="141" spans="2:4" ht="15.95" customHeight="1">
      <c r="B141" s="152"/>
      <c r="C141" s="152"/>
      <c r="D141" s="166"/>
    </row>
    <row r="142" spans="2:4" ht="15.95" customHeight="1">
      <c r="B142" s="153"/>
      <c r="C142" s="153"/>
    </row>
    <row r="143" spans="2:4" ht="15.95" customHeight="1">
      <c r="B143" s="153"/>
      <c r="C143" s="153"/>
    </row>
    <row r="144" spans="2:4"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 right="0.7" top="0.75" bottom="0.75" header="0.3" footer="0.3"/>
  <pageSetup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243" t="s">
        <v>19</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86</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87</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94</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101</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589575</v>
      </c>
      <c r="D10" s="123">
        <v>1</v>
      </c>
      <c r="E10" s="124">
        <f>ROUND(+C10*D10,0)</f>
        <v>589575</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578691</v>
      </c>
      <c r="D11" s="125">
        <v>0.66666666666666663</v>
      </c>
      <c r="E11" s="124">
        <f>ROUND(+C11*D11,0)</f>
        <v>385794</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126">
        <f>C10+C11</f>
        <v>1168266</v>
      </c>
      <c r="D12" s="127"/>
      <c r="E12" s="128">
        <f>E10+E11</f>
        <v>975369</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95</v>
      </c>
      <c r="B17" s="269"/>
      <c r="C17" s="270"/>
      <c r="D17" s="269"/>
      <c r="E17" s="269"/>
      <c r="F17" s="271"/>
      <c r="G17" s="189"/>
    </row>
    <row r="18" spans="1:254" s="146" customFormat="1" ht="21" customHeight="1">
      <c r="A18" s="272" t="s">
        <v>96</v>
      </c>
      <c r="B18" s="271"/>
      <c r="C18" s="271"/>
      <c r="D18" s="271"/>
      <c r="E18" s="271"/>
      <c r="F18" s="271"/>
      <c r="G18" s="147"/>
    </row>
    <row r="19" spans="1:254" s="146" customFormat="1" ht="21" customHeight="1">
      <c r="A19" s="272" t="s">
        <v>97</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98</v>
      </c>
      <c r="B21" s="274"/>
      <c r="C21" s="275"/>
      <c r="D21" s="273"/>
      <c r="E21" s="273"/>
      <c r="F21" s="271"/>
      <c r="G21" s="189"/>
    </row>
    <row r="22" spans="1:254" s="146" customFormat="1" ht="20.25" customHeight="1">
      <c r="A22" s="272" t="s">
        <v>99</v>
      </c>
      <c r="B22" s="272"/>
      <c r="C22" s="273"/>
      <c r="D22" s="273"/>
      <c r="E22" s="271"/>
      <c r="F22" s="271"/>
      <c r="G22" s="189"/>
    </row>
    <row r="23" spans="1:254" ht="20.25" customHeight="1">
      <c r="A23" s="272" t="s">
        <v>100</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89</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orientation="portrait" r:id="rId1"/>
  <headerFooter alignWithMargins="0">
    <oddFooter>&amp;L&amp;8&amp;Z&amp;F</oddFooter>
  </headerFooter>
  <rowBreaks count="2" manualBreakCount="2">
    <brk id="72" min="1" max="3" man="1"/>
    <brk id="104" min="1"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3"/>
    <pageSetUpPr fitToPage="1"/>
  </sheetPr>
  <dimension ref="A1:IU420"/>
  <sheetViews>
    <sheetView showGridLines="0" defaultGridColor="0" colorId="22" zoomScale="70" zoomScaleNormal="70" workbookViewId="0">
      <selection activeCell="C10" sqref="C10:E12"/>
    </sheetView>
  </sheetViews>
  <sheetFormatPr defaultColWidth="15.77734375" defaultRowHeight="15"/>
  <cols>
    <col min="1" max="1" width="2.44140625" style="131" customWidth="1"/>
    <col min="2" max="2" width="29.88671875" style="131" customWidth="1"/>
    <col min="3" max="3" width="56.109375" style="131" customWidth="1"/>
    <col min="4" max="4" width="14" style="131" customWidth="1"/>
    <col min="5" max="5" width="16.6640625" style="131" customWidth="1"/>
    <col min="6" max="6" width="21.77734375" style="131" customWidth="1"/>
    <col min="7" max="7" width="19.77734375" style="131" customWidth="1"/>
    <col min="8" max="8" width="15.77734375" style="131"/>
    <col min="9" max="9" width="7.77734375" style="131" customWidth="1"/>
    <col min="10" max="16384" width="15.77734375" style="131"/>
  </cols>
  <sheetData>
    <row r="1" spans="1:255" s="130" customFormat="1" ht="25.35" customHeight="1">
      <c r="A1" s="190" t="s">
        <v>0</v>
      </c>
      <c r="B1" s="191"/>
      <c r="C1" s="243" t="s">
        <v>20</v>
      </c>
      <c r="D1" s="244"/>
      <c r="E1" s="245"/>
      <c r="F1" s="245"/>
      <c r="G1" s="245"/>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c r="BJ1" s="129"/>
      <c r="BK1" s="129"/>
      <c r="BL1" s="129"/>
      <c r="BM1" s="129"/>
      <c r="BN1" s="129"/>
      <c r="BO1" s="129"/>
      <c r="BP1" s="129"/>
      <c r="BQ1" s="129"/>
      <c r="BR1" s="129"/>
      <c r="BS1" s="129"/>
      <c r="BT1" s="129"/>
      <c r="BU1" s="129"/>
      <c r="BV1" s="129"/>
      <c r="BW1" s="129"/>
      <c r="BX1" s="129"/>
      <c r="BY1" s="129"/>
      <c r="BZ1" s="129"/>
      <c r="CA1" s="129"/>
      <c r="CB1" s="129"/>
      <c r="CC1" s="129"/>
      <c r="CD1" s="129"/>
      <c r="CE1" s="129"/>
      <c r="CF1" s="129"/>
      <c r="CG1" s="129"/>
      <c r="CH1" s="129"/>
      <c r="CI1" s="129"/>
      <c r="CJ1" s="129"/>
      <c r="CK1" s="129"/>
      <c r="CL1" s="129"/>
      <c r="CM1" s="129"/>
      <c r="CN1" s="129"/>
      <c r="CO1" s="129"/>
      <c r="CP1" s="129"/>
      <c r="CQ1" s="129"/>
      <c r="CR1" s="129"/>
      <c r="CS1" s="129"/>
      <c r="CT1" s="129"/>
      <c r="CU1" s="129"/>
      <c r="CV1" s="129"/>
      <c r="CW1" s="129"/>
      <c r="CX1" s="129"/>
      <c r="CY1" s="129"/>
      <c r="CZ1" s="129"/>
      <c r="DA1" s="129"/>
      <c r="DB1" s="129"/>
      <c r="DC1" s="129"/>
      <c r="DD1" s="129"/>
      <c r="DE1" s="129"/>
      <c r="DF1" s="129"/>
      <c r="DG1" s="129"/>
      <c r="DH1" s="129"/>
      <c r="DI1" s="129"/>
      <c r="DJ1" s="129"/>
      <c r="DK1" s="129"/>
      <c r="DL1" s="129"/>
      <c r="DM1" s="129"/>
      <c r="DN1" s="129"/>
      <c r="DO1" s="129"/>
      <c r="DP1" s="129"/>
      <c r="DQ1" s="129"/>
      <c r="DR1" s="129"/>
      <c r="DS1" s="129"/>
      <c r="DT1" s="129"/>
      <c r="DU1" s="129"/>
      <c r="DV1" s="129"/>
      <c r="DW1" s="129"/>
      <c r="DX1" s="129"/>
      <c r="DY1" s="129"/>
      <c r="DZ1" s="129"/>
      <c r="EA1" s="129"/>
      <c r="EB1" s="129"/>
      <c r="EC1" s="129"/>
      <c r="ED1" s="129"/>
      <c r="EE1" s="129"/>
      <c r="EF1" s="129"/>
      <c r="EG1" s="129"/>
      <c r="EH1" s="129"/>
      <c r="EI1" s="129"/>
      <c r="EJ1" s="129"/>
      <c r="EK1" s="129"/>
      <c r="EL1" s="129"/>
      <c r="EM1" s="129"/>
      <c r="EN1" s="129"/>
      <c r="EO1" s="129"/>
      <c r="EP1" s="129"/>
      <c r="EQ1" s="129"/>
      <c r="ER1" s="129"/>
      <c r="ES1" s="129"/>
      <c r="ET1" s="129"/>
      <c r="EU1" s="129"/>
      <c r="EV1" s="129"/>
      <c r="EW1" s="129"/>
      <c r="EX1" s="129"/>
      <c r="EY1" s="129"/>
      <c r="EZ1" s="129"/>
      <c r="FA1" s="129"/>
      <c r="FB1" s="129"/>
      <c r="FC1" s="129"/>
      <c r="FD1" s="129"/>
      <c r="FE1" s="129"/>
      <c r="FF1" s="129"/>
      <c r="FG1" s="129"/>
      <c r="FH1" s="129"/>
      <c r="FI1" s="129"/>
      <c r="FJ1" s="129"/>
      <c r="FK1" s="129"/>
      <c r="FL1" s="129"/>
      <c r="FM1" s="129"/>
      <c r="FN1" s="129"/>
      <c r="FO1" s="129"/>
      <c r="FP1" s="129"/>
      <c r="FQ1" s="129"/>
      <c r="FR1" s="129"/>
      <c r="FS1" s="129"/>
      <c r="FT1" s="129"/>
      <c r="FU1" s="129"/>
      <c r="FV1" s="129"/>
      <c r="FW1" s="129"/>
      <c r="FX1" s="129"/>
      <c r="FY1" s="129"/>
      <c r="FZ1" s="129"/>
      <c r="GA1" s="129"/>
      <c r="GB1" s="129"/>
      <c r="GC1" s="129"/>
      <c r="GD1" s="129"/>
      <c r="GE1" s="129"/>
      <c r="GF1" s="129"/>
      <c r="GG1" s="129"/>
      <c r="GH1" s="129"/>
      <c r="GI1" s="129"/>
      <c r="GJ1" s="129"/>
      <c r="GK1" s="129"/>
      <c r="GL1" s="129"/>
      <c r="GM1" s="129"/>
      <c r="GN1" s="129"/>
      <c r="GO1" s="129"/>
      <c r="GP1" s="129"/>
      <c r="GQ1" s="129"/>
      <c r="GR1" s="129"/>
      <c r="GS1" s="129"/>
      <c r="GT1" s="129"/>
      <c r="GU1" s="129"/>
      <c r="GV1" s="129"/>
      <c r="GW1" s="129"/>
      <c r="GX1" s="129"/>
      <c r="GY1" s="129"/>
      <c r="GZ1" s="129"/>
      <c r="HA1" s="129"/>
      <c r="HB1" s="129"/>
      <c r="HC1" s="129"/>
      <c r="HD1" s="129"/>
      <c r="HE1" s="129"/>
      <c r="HF1" s="129"/>
      <c r="HG1" s="129"/>
      <c r="HH1" s="129"/>
      <c r="HI1" s="129"/>
      <c r="HJ1" s="129"/>
      <c r="HK1" s="129"/>
      <c r="HL1" s="129"/>
      <c r="HM1" s="129"/>
      <c r="HN1" s="129"/>
      <c r="HO1" s="129"/>
      <c r="HP1" s="129"/>
      <c r="HQ1" s="129"/>
      <c r="HR1" s="129"/>
      <c r="HS1" s="129"/>
      <c r="HT1" s="129"/>
      <c r="HU1" s="129"/>
      <c r="HV1" s="129"/>
      <c r="HW1" s="129"/>
      <c r="HX1" s="129"/>
      <c r="HY1" s="129"/>
      <c r="HZ1" s="129"/>
      <c r="IA1" s="129"/>
      <c r="IB1" s="129"/>
      <c r="IC1" s="129"/>
      <c r="ID1" s="129"/>
      <c r="IE1" s="129"/>
      <c r="IF1" s="129"/>
      <c r="IG1" s="129"/>
      <c r="IH1" s="129"/>
      <c r="II1" s="129"/>
      <c r="IJ1" s="129"/>
      <c r="IK1" s="129"/>
      <c r="IL1" s="129"/>
      <c r="IM1" s="129"/>
      <c r="IN1" s="129"/>
      <c r="IO1" s="129"/>
      <c r="IP1" s="129"/>
      <c r="IQ1" s="129"/>
      <c r="IR1" s="129"/>
      <c r="IS1" s="129"/>
      <c r="IT1" s="129"/>
    </row>
    <row r="2" spans="1:255" s="130" customFormat="1" ht="25.35" customHeight="1">
      <c r="B2" s="246"/>
      <c r="C2" s="246" t="s">
        <v>86</v>
      </c>
      <c r="D2" s="246"/>
      <c r="E2" s="246"/>
      <c r="F2" s="196"/>
      <c r="G2" s="196"/>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row>
    <row r="3" spans="1:255" s="130" customFormat="1" ht="25.35" customHeight="1">
      <c r="B3" s="246"/>
      <c r="C3" s="246" t="s">
        <v>87</v>
      </c>
      <c r="D3" s="246"/>
      <c r="E3" s="246"/>
      <c r="F3" s="196"/>
      <c r="G3" s="196"/>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row>
    <row r="4" spans="1:255" ht="6" customHeight="1">
      <c r="A4" s="197"/>
      <c r="B4" s="247"/>
      <c r="C4" s="247"/>
      <c r="D4" s="247"/>
      <c r="E4" s="247"/>
      <c r="F4" s="197"/>
      <c r="G4" s="197"/>
    </row>
    <row r="5" spans="1:255" ht="132" customHeight="1">
      <c r="B5" s="248"/>
      <c r="C5" s="248" t="s">
        <v>94</v>
      </c>
      <c r="D5" s="248"/>
      <c r="E5" s="248"/>
      <c r="F5" s="249"/>
      <c r="G5" s="249"/>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32"/>
      <c r="FD5" s="132"/>
      <c r="FE5" s="132"/>
      <c r="FF5" s="132"/>
      <c r="FG5" s="132"/>
      <c r="FH5" s="132"/>
      <c r="FI5" s="132"/>
      <c r="FJ5" s="132"/>
      <c r="FK5" s="132"/>
      <c r="FL5" s="132"/>
      <c r="FM5" s="132"/>
      <c r="FN5" s="132"/>
      <c r="FO5" s="132"/>
      <c r="FP5" s="132"/>
      <c r="FQ5" s="132"/>
      <c r="FR5" s="132"/>
      <c r="FS5" s="132"/>
      <c r="FT5" s="132"/>
      <c r="FU5" s="132"/>
      <c r="FV5" s="132"/>
      <c r="FW5" s="132"/>
      <c r="FX5" s="132"/>
      <c r="FY5" s="132"/>
      <c r="FZ5" s="132"/>
      <c r="GA5" s="132"/>
      <c r="GB5" s="132"/>
      <c r="GC5" s="132"/>
      <c r="GD5" s="132"/>
      <c r="GE5" s="132"/>
      <c r="GF5" s="132"/>
      <c r="GG5" s="132"/>
      <c r="GH5" s="132"/>
      <c r="GI5" s="132"/>
      <c r="GJ5" s="132"/>
      <c r="GK5" s="132"/>
      <c r="GL5" s="132"/>
      <c r="GM5" s="132"/>
      <c r="GN5" s="132"/>
      <c r="GO5" s="132"/>
      <c r="GP5" s="132"/>
      <c r="GQ5" s="132"/>
      <c r="GR5" s="132"/>
      <c r="GS5" s="132"/>
      <c r="GT5" s="132"/>
      <c r="GU5" s="132"/>
      <c r="GV5" s="132"/>
      <c r="GW5" s="132"/>
      <c r="GX5" s="132"/>
      <c r="GY5" s="132"/>
      <c r="GZ5" s="132"/>
      <c r="HA5" s="132"/>
      <c r="HB5" s="132"/>
      <c r="HC5" s="132"/>
      <c r="HD5" s="132"/>
      <c r="HE5" s="132"/>
      <c r="HF5" s="132"/>
      <c r="HG5" s="132"/>
      <c r="HH5" s="132"/>
      <c r="HI5" s="132"/>
      <c r="HJ5" s="132"/>
      <c r="HK5" s="132"/>
      <c r="HL5" s="132"/>
      <c r="HM5" s="132"/>
      <c r="HN5" s="132"/>
      <c r="HO5" s="132"/>
      <c r="HP5" s="132"/>
      <c r="HQ5" s="132"/>
      <c r="HR5" s="132"/>
      <c r="HS5" s="132"/>
      <c r="HT5" s="132"/>
      <c r="HU5" s="132"/>
      <c r="HV5" s="132"/>
      <c r="HW5" s="132"/>
      <c r="HX5" s="132"/>
      <c r="HY5" s="132"/>
      <c r="HZ5" s="132"/>
      <c r="IA5" s="132"/>
      <c r="IB5" s="132"/>
      <c r="IC5" s="132"/>
      <c r="ID5" s="132"/>
      <c r="IE5" s="132"/>
      <c r="IF5" s="132"/>
      <c r="IG5" s="132"/>
      <c r="IH5" s="132"/>
      <c r="II5" s="132"/>
      <c r="IJ5" s="132"/>
      <c r="IK5" s="132"/>
      <c r="IL5" s="132"/>
      <c r="IM5" s="132"/>
      <c r="IN5" s="132"/>
      <c r="IO5" s="132"/>
      <c r="IP5" s="132"/>
      <c r="IQ5" s="132"/>
      <c r="IR5" s="132"/>
      <c r="IS5" s="132"/>
      <c r="IT5" s="132"/>
    </row>
    <row r="6" spans="1:255" ht="25.35" customHeight="1">
      <c r="A6" s="133"/>
      <c r="B6" s="250"/>
      <c r="C6" s="251"/>
      <c r="D6" s="251"/>
      <c r="E6" s="251"/>
      <c r="F6" s="134"/>
      <c r="G6" s="135"/>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132"/>
      <c r="GZ6" s="132"/>
      <c r="HA6" s="132"/>
      <c r="HB6" s="132"/>
      <c r="HC6" s="132"/>
      <c r="HD6" s="132"/>
      <c r="HE6" s="132"/>
      <c r="HF6" s="132"/>
      <c r="HG6" s="132"/>
      <c r="HH6" s="132"/>
      <c r="HI6" s="132"/>
      <c r="HJ6" s="132"/>
      <c r="HK6" s="132"/>
      <c r="HL6" s="132"/>
      <c r="HM6" s="132"/>
      <c r="HN6" s="132"/>
      <c r="HO6" s="132"/>
      <c r="HP6" s="132"/>
      <c r="HQ6" s="132"/>
      <c r="HR6" s="132"/>
      <c r="HS6" s="132"/>
      <c r="HT6" s="132"/>
      <c r="HU6" s="132"/>
      <c r="HV6" s="132"/>
      <c r="HW6" s="132"/>
      <c r="HX6" s="132"/>
      <c r="HY6" s="132"/>
      <c r="HZ6" s="132"/>
      <c r="IA6" s="132"/>
      <c r="IB6" s="132"/>
      <c r="IC6" s="132"/>
      <c r="ID6" s="132"/>
      <c r="IE6" s="132"/>
      <c r="IF6" s="132"/>
      <c r="IG6" s="132"/>
      <c r="IH6" s="132"/>
      <c r="II6" s="132"/>
      <c r="IJ6" s="132"/>
      <c r="IK6" s="132"/>
      <c r="IL6" s="132"/>
      <c r="IM6" s="132"/>
      <c r="IN6" s="132"/>
      <c r="IO6" s="132"/>
      <c r="IP6" s="132"/>
      <c r="IQ6" s="132"/>
      <c r="IR6" s="132"/>
      <c r="IS6" s="132"/>
      <c r="IT6" s="132"/>
    </row>
    <row r="7" spans="1:255" ht="25.35" customHeight="1" thickBot="1">
      <c r="A7" s="133"/>
      <c r="B7" s="252" t="s">
        <v>2</v>
      </c>
      <c r="C7" s="250"/>
      <c r="D7" s="250"/>
      <c r="E7" s="250"/>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7"/>
      <c r="HS7" s="137"/>
      <c r="HT7" s="137"/>
      <c r="HU7" s="137"/>
      <c r="HV7" s="137"/>
      <c r="HW7" s="137"/>
      <c r="HX7" s="137"/>
      <c r="HY7" s="137"/>
      <c r="HZ7" s="137"/>
      <c r="IA7" s="137"/>
      <c r="IB7" s="137"/>
      <c r="IC7" s="137"/>
      <c r="ID7" s="137"/>
      <c r="IE7" s="137"/>
      <c r="IF7" s="137"/>
      <c r="IG7" s="137"/>
      <c r="IH7" s="137"/>
      <c r="II7" s="137"/>
      <c r="IJ7" s="137"/>
      <c r="IK7" s="137"/>
      <c r="IL7" s="137"/>
      <c r="IM7" s="137"/>
      <c r="IN7" s="137"/>
      <c r="IO7" s="137"/>
      <c r="IP7" s="137"/>
      <c r="IQ7" s="137"/>
      <c r="IR7" s="137"/>
      <c r="IS7" s="137"/>
      <c r="IT7" s="137"/>
    </row>
    <row r="8" spans="1:255" ht="25.35" customHeight="1" thickBot="1">
      <c r="A8" s="133"/>
      <c r="B8" s="253"/>
      <c r="C8" s="254">
        <v>1</v>
      </c>
      <c r="D8" s="255">
        <v>2</v>
      </c>
      <c r="E8" s="256">
        <v>3</v>
      </c>
      <c r="F8" s="134"/>
      <c r="G8" s="135"/>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2"/>
      <c r="IT8" s="132"/>
    </row>
    <row r="9" spans="1:255" ht="103.35" customHeight="1" thickBot="1">
      <c r="A9" s="133"/>
      <c r="B9" s="257" t="s">
        <v>3</v>
      </c>
      <c r="C9" s="258" t="s">
        <v>101</v>
      </c>
      <c r="D9" s="259" t="s">
        <v>4</v>
      </c>
      <c r="E9" s="260" t="s">
        <v>5</v>
      </c>
      <c r="F9" s="261"/>
      <c r="G9" s="173" t="s">
        <v>6</v>
      </c>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2"/>
      <c r="FZ9" s="132"/>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2"/>
      <c r="HS9" s="132"/>
      <c r="HT9" s="132"/>
      <c r="HU9" s="132"/>
      <c r="HV9" s="132"/>
      <c r="HW9" s="132"/>
      <c r="HX9" s="132"/>
      <c r="HY9" s="132"/>
      <c r="HZ9" s="132"/>
      <c r="IA9" s="132"/>
      <c r="IB9" s="132"/>
      <c r="IC9" s="132"/>
      <c r="ID9" s="132"/>
      <c r="IE9" s="132"/>
      <c r="IF9" s="132"/>
      <c r="IG9" s="132"/>
      <c r="IH9" s="132"/>
      <c r="II9" s="132"/>
      <c r="IJ9" s="132"/>
      <c r="IK9" s="132"/>
      <c r="IL9" s="132"/>
      <c r="IM9" s="132"/>
      <c r="IN9" s="132"/>
      <c r="IO9" s="132"/>
      <c r="IP9" s="132"/>
      <c r="IQ9" s="132"/>
      <c r="IR9" s="132"/>
      <c r="IS9" s="132"/>
      <c r="IT9" s="132"/>
      <c r="IU9" s="132"/>
    </row>
    <row r="10" spans="1:255" ht="25.35" customHeight="1" thickBot="1">
      <c r="A10" s="140">
        <v>1</v>
      </c>
      <c r="B10" s="262" t="s">
        <v>7</v>
      </c>
      <c r="C10" s="141">
        <v>640552.42000000004</v>
      </c>
      <c r="D10" s="123">
        <v>1</v>
      </c>
      <c r="E10" s="124">
        <f>ROUND(+C10*D10,0)</f>
        <v>640552</v>
      </c>
      <c r="F10" s="142"/>
      <c r="G10" s="135"/>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2"/>
      <c r="IT10" s="132"/>
      <c r="IU10" s="132"/>
    </row>
    <row r="11" spans="1:255" ht="25.35" customHeight="1" thickBot="1">
      <c r="A11" s="140">
        <v>2</v>
      </c>
      <c r="B11" s="263" t="s">
        <v>8</v>
      </c>
      <c r="C11" s="143">
        <v>1456713.98</v>
      </c>
      <c r="D11" s="125">
        <v>0.66666666666666663</v>
      </c>
      <c r="E11" s="124">
        <f>ROUND(+C11*D11,0)</f>
        <v>971143</v>
      </c>
      <c r="F11" s="264"/>
      <c r="G11" s="135"/>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c r="GW11" s="132"/>
      <c r="GX11" s="132"/>
      <c r="GY11" s="132"/>
      <c r="GZ11" s="132"/>
      <c r="HA11" s="132"/>
      <c r="HB11" s="132"/>
      <c r="HC11" s="132"/>
      <c r="HD11" s="132"/>
      <c r="HE11" s="132"/>
      <c r="HF11" s="132"/>
      <c r="HG11" s="132"/>
      <c r="HH11" s="132"/>
      <c r="HI11" s="132"/>
      <c r="HJ11" s="132"/>
      <c r="HK11" s="132"/>
      <c r="HL11" s="132"/>
      <c r="HM11" s="132"/>
      <c r="HN11" s="132"/>
      <c r="HO11" s="132"/>
      <c r="HP11" s="132"/>
      <c r="HQ11" s="132"/>
      <c r="HR11" s="132"/>
      <c r="HS11" s="132"/>
      <c r="HT11" s="132"/>
      <c r="HU11" s="132"/>
      <c r="HV11" s="132"/>
      <c r="HW11" s="132"/>
      <c r="HX11" s="132"/>
      <c r="HY11" s="132"/>
      <c r="HZ11" s="132"/>
      <c r="IA11" s="132"/>
      <c r="IB11" s="132"/>
      <c r="IC11" s="132"/>
      <c r="ID11" s="132"/>
      <c r="IE11" s="132"/>
      <c r="IF11" s="132"/>
      <c r="IG11" s="132"/>
      <c r="IH11" s="132"/>
      <c r="II11" s="132"/>
      <c r="IJ11" s="132"/>
      <c r="IK11" s="132"/>
      <c r="IL11" s="132"/>
      <c r="IM11" s="132"/>
      <c r="IN11" s="132"/>
      <c r="IO11" s="132"/>
      <c r="IP11" s="132"/>
      <c r="IQ11" s="132"/>
      <c r="IR11" s="132"/>
      <c r="IS11" s="132"/>
      <c r="IT11" s="132"/>
      <c r="IU11" s="132"/>
    </row>
    <row r="12" spans="1:255" ht="25.35" customHeight="1" thickBot="1">
      <c r="A12" s="133"/>
      <c r="B12" s="255" t="s">
        <v>9</v>
      </c>
      <c r="C12" s="126">
        <f>C10+C11</f>
        <v>2097266.4</v>
      </c>
      <c r="D12" s="127"/>
      <c r="E12" s="128">
        <f>E10+E11</f>
        <v>1611695</v>
      </c>
      <c r="F12" s="145"/>
      <c r="G12" s="135"/>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2"/>
      <c r="FZ12" s="132"/>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2"/>
      <c r="HS12" s="132"/>
      <c r="HT12" s="132"/>
      <c r="HU12" s="132"/>
      <c r="HV12" s="132"/>
      <c r="HW12" s="132"/>
      <c r="HX12" s="132"/>
      <c r="HY12" s="132"/>
      <c r="HZ12" s="132"/>
      <c r="IA12" s="132"/>
      <c r="IB12" s="132"/>
      <c r="IC12" s="132"/>
      <c r="ID12" s="132"/>
      <c r="IE12" s="132"/>
      <c r="IF12" s="132"/>
      <c r="IG12" s="132"/>
      <c r="IH12" s="132"/>
      <c r="II12" s="132"/>
      <c r="IJ12" s="132"/>
      <c r="IK12" s="132"/>
      <c r="IL12" s="132"/>
      <c r="IM12" s="132"/>
      <c r="IN12" s="132"/>
      <c r="IO12" s="132"/>
      <c r="IP12" s="132"/>
      <c r="IQ12" s="132"/>
      <c r="IR12" s="132"/>
      <c r="IS12" s="132"/>
      <c r="IT12" s="132"/>
      <c r="IU12" s="132"/>
    </row>
    <row r="13" spans="1:255" ht="15" customHeight="1">
      <c r="A13" s="250"/>
      <c r="B13" s="250"/>
      <c r="C13" s="265"/>
      <c r="D13" s="265"/>
      <c r="E13" s="265"/>
      <c r="F13" s="265"/>
      <c r="G13" s="135"/>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row>
    <row r="14" spans="1:255" ht="25.35" customHeight="1">
      <c r="A14" s="266" t="s">
        <v>10</v>
      </c>
      <c r="B14" s="250"/>
      <c r="C14" s="267"/>
      <c r="D14" s="267"/>
      <c r="E14" s="267"/>
      <c r="F14" s="267"/>
      <c r="G14" s="135"/>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row>
    <row r="15" spans="1:255" ht="15" customHeight="1">
      <c r="A15" s="250"/>
      <c r="B15" s="268"/>
      <c r="C15" s="268"/>
      <c r="D15" s="268"/>
      <c r="E15" s="268"/>
      <c r="F15" s="268"/>
      <c r="G15" s="135"/>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32"/>
      <c r="FD15" s="132"/>
      <c r="FE15" s="132"/>
      <c r="FF15" s="132"/>
      <c r="FG15" s="132"/>
      <c r="FH15" s="132"/>
      <c r="FI15" s="132"/>
      <c r="FJ15" s="132"/>
      <c r="FK15" s="132"/>
      <c r="FL15" s="132"/>
      <c r="FM15" s="132"/>
      <c r="FN15" s="132"/>
      <c r="FO15" s="132"/>
      <c r="FP15" s="132"/>
      <c r="FQ15" s="132"/>
      <c r="FR15" s="132"/>
      <c r="FS15" s="132"/>
      <c r="FT15" s="132"/>
      <c r="FU15" s="132"/>
      <c r="FV15" s="132"/>
      <c r="FW15" s="132"/>
      <c r="FX15" s="132"/>
      <c r="FY15" s="132"/>
      <c r="FZ15" s="132"/>
      <c r="GA15" s="132"/>
      <c r="GB15" s="132"/>
      <c r="GC15" s="132"/>
      <c r="GD15" s="132"/>
      <c r="GE15" s="132"/>
      <c r="GF15" s="132"/>
      <c r="GG15" s="132"/>
      <c r="GH15" s="132"/>
      <c r="GI15" s="132"/>
      <c r="GJ15" s="132"/>
      <c r="GK15" s="132"/>
      <c r="GL15" s="132"/>
      <c r="GM15" s="132"/>
      <c r="GN15" s="132"/>
      <c r="GO15" s="132"/>
      <c r="GP15" s="132"/>
      <c r="GQ15" s="132"/>
      <c r="GR15" s="132"/>
      <c r="GS15" s="132"/>
      <c r="GT15" s="132"/>
      <c r="GU15" s="132"/>
      <c r="GV15" s="132"/>
      <c r="GW15" s="132"/>
      <c r="GX15" s="132"/>
      <c r="GY15" s="132"/>
      <c r="GZ15" s="132"/>
      <c r="HA15" s="132"/>
      <c r="HB15" s="132"/>
      <c r="HC15" s="132"/>
      <c r="HD15" s="132"/>
      <c r="HE15" s="132"/>
      <c r="HF15" s="132"/>
      <c r="HG15" s="132"/>
      <c r="HH15" s="132"/>
      <c r="HI15" s="132"/>
      <c r="HJ15" s="132"/>
      <c r="HK15" s="132"/>
      <c r="HL15" s="132"/>
      <c r="HM15" s="132"/>
      <c r="HN15" s="132"/>
      <c r="HO15" s="132"/>
      <c r="HP15" s="132"/>
      <c r="HQ15" s="132"/>
      <c r="HR15" s="132"/>
      <c r="HS15" s="132"/>
      <c r="HT15" s="132"/>
      <c r="HU15" s="132"/>
      <c r="HV15" s="132"/>
      <c r="HW15" s="132"/>
      <c r="HX15" s="132"/>
      <c r="HY15" s="132"/>
      <c r="HZ15" s="132"/>
      <c r="IA15" s="132"/>
      <c r="IB15" s="132"/>
      <c r="IC15" s="132"/>
      <c r="ID15" s="132"/>
      <c r="IE15" s="132"/>
      <c r="IF15" s="132"/>
      <c r="IG15" s="132"/>
      <c r="IH15" s="132"/>
      <c r="II15" s="132"/>
      <c r="IJ15" s="132"/>
      <c r="IK15" s="132"/>
      <c r="IL15" s="132"/>
      <c r="IM15" s="132"/>
      <c r="IN15" s="132"/>
      <c r="IO15" s="132"/>
      <c r="IP15" s="132"/>
      <c r="IQ15" s="132"/>
      <c r="IR15" s="132"/>
      <c r="IS15" s="132"/>
      <c r="IT15" s="132"/>
    </row>
    <row r="16" spans="1:255" ht="15" customHeight="1">
      <c r="A16" s="250"/>
      <c r="B16" s="268"/>
      <c r="C16" s="268"/>
      <c r="D16" s="268"/>
      <c r="E16" s="268"/>
      <c r="F16" s="268"/>
      <c r="G16" s="135"/>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c r="FH16" s="132"/>
      <c r="FI16" s="132"/>
      <c r="FJ16" s="132"/>
      <c r="FK16" s="132"/>
      <c r="FL16" s="132"/>
      <c r="FM16" s="132"/>
      <c r="FN16" s="132"/>
      <c r="FO16" s="132"/>
      <c r="FP16" s="132"/>
      <c r="FQ16" s="132"/>
      <c r="FR16" s="132"/>
      <c r="FS16" s="132"/>
      <c r="FT16" s="132"/>
      <c r="FU16" s="132"/>
      <c r="FV16" s="132"/>
      <c r="FW16" s="132"/>
      <c r="FX16" s="132"/>
      <c r="FY16" s="132"/>
      <c r="FZ16" s="132"/>
      <c r="GA16" s="132"/>
      <c r="GB16" s="132"/>
      <c r="GC16" s="132"/>
      <c r="GD16" s="132"/>
      <c r="GE16" s="132"/>
      <c r="GF16" s="132"/>
      <c r="GG16" s="132"/>
      <c r="GH16" s="132"/>
      <c r="GI16" s="132"/>
      <c r="GJ16" s="132"/>
      <c r="GK16" s="132"/>
      <c r="GL16" s="132"/>
      <c r="GM16" s="132"/>
      <c r="GN16" s="132"/>
      <c r="GO16" s="132"/>
      <c r="GP16" s="132"/>
      <c r="GQ16" s="132"/>
      <c r="GR16" s="132"/>
      <c r="GS16" s="132"/>
      <c r="GT16" s="132"/>
      <c r="GU16" s="132"/>
      <c r="GV16" s="132"/>
      <c r="GW16" s="132"/>
      <c r="GX16" s="132"/>
      <c r="GY16" s="132"/>
      <c r="GZ16" s="132"/>
      <c r="HA16" s="132"/>
      <c r="HB16" s="132"/>
      <c r="HC16" s="132"/>
      <c r="HD16" s="132"/>
      <c r="HE16" s="132"/>
      <c r="HF16" s="132"/>
      <c r="HG16" s="132"/>
      <c r="HH16" s="132"/>
      <c r="HI16" s="132"/>
      <c r="HJ16" s="132"/>
      <c r="HK16" s="132"/>
      <c r="HL16" s="132"/>
      <c r="HM16" s="132"/>
      <c r="HN16" s="132"/>
      <c r="HO16" s="132"/>
      <c r="HP16" s="132"/>
      <c r="HQ16" s="132"/>
      <c r="HR16" s="132"/>
      <c r="HS16" s="132"/>
      <c r="HT16" s="132"/>
      <c r="HU16" s="132"/>
      <c r="HV16" s="132"/>
      <c r="HW16" s="132"/>
      <c r="HX16" s="132"/>
      <c r="HY16" s="132"/>
      <c r="HZ16" s="132"/>
      <c r="IA16" s="132"/>
      <c r="IB16" s="132"/>
      <c r="IC16" s="132"/>
      <c r="ID16" s="132"/>
      <c r="IE16" s="132"/>
      <c r="IF16" s="132"/>
      <c r="IG16" s="132"/>
      <c r="IH16" s="132"/>
      <c r="II16" s="132"/>
      <c r="IJ16" s="132"/>
      <c r="IK16" s="132"/>
      <c r="IL16" s="132"/>
      <c r="IM16" s="132"/>
      <c r="IN16" s="132"/>
      <c r="IO16" s="132"/>
      <c r="IP16" s="132"/>
      <c r="IQ16" s="132"/>
      <c r="IR16" s="132"/>
      <c r="IS16" s="132"/>
      <c r="IT16" s="132"/>
    </row>
    <row r="17" spans="1:254" s="146" customFormat="1" ht="21" customHeight="1">
      <c r="A17" s="269" t="s">
        <v>95</v>
      </c>
      <c r="B17" s="269"/>
      <c r="C17" s="270"/>
      <c r="D17" s="269"/>
      <c r="E17" s="269"/>
      <c r="F17" s="271"/>
      <c r="G17" s="189"/>
    </row>
    <row r="18" spans="1:254" s="146" customFormat="1" ht="21" customHeight="1">
      <c r="A18" s="272" t="s">
        <v>96</v>
      </c>
      <c r="B18" s="271"/>
      <c r="C18" s="271"/>
      <c r="D18" s="271"/>
      <c r="E18" s="271"/>
      <c r="F18" s="271"/>
      <c r="G18" s="147"/>
    </row>
    <row r="19" spans="1:254" s="146" customFormat="1" ht="21" customHeight="1">
      <c r="A19" s="272" t="s">
        <v>97</v>
      </c>
      <c r="B19" s="271"/>
      <c r="C19" s="271"/>
      <c r="D19" s="271"/>
      <c r="E19" s="271"/>
      <c r="F19" s="271"/>
      <c r="G19" s="147"/>
    </row>
    <row r="20" spans="1:254" s="146" customFormat="1" ht="15.75" customHeight="1">
      <c r="A20" s="272"/>
      <c r="B20" s="271"/>
      <c r="C20" s="271"/>
      <c r="D20" s="271"/>
      <c r="E20" s="271"/>
      <c r="F20" s="271"/>
      <c r="G20" s="147"/>
    </row>
    <row r="21" spans="1:254" s="146" customFormat="1" ht="20.25" customHeight="1">
      <c r="A21" s="273" t="s">
        <v>98</v>
      </c>
      <c r="B21" s="274"/>
      <c r="C21" s="275"/>
      <c r="D21" s="273"/>
      <c r="E21" s="273"/>
      <c r="F21" s="271"/>
      <c r="G21" s="189"/>
    </row>
    <row r="22" spans="1:254" s="146" customFormat="1" ht="20.25" customHeight="1">
      <c r="A22" s="272" t="s">
        <v>99</v>
      </c>
      <c r="B22" s="272"/>
      <c r="C22" s="273"/>
      <c r="D22" s="273"/>
      <c r="E22" s="271"/>
      <c r="F22" s="271"/>
      <c r="G22" s="189"/>
    </row>
    <row r="23" spans="1:254" ht="20.25" customHeight="1">
      <c r="A23" s="272" t="s">
        <v>100</v>
      </c>
      <c r="B23" s="276"/>
      <c r="C23" s="276"/>
      <c r="D23" s="276"/>
      <c r="E23" s="276"/>
      <c r="F23" s="276"/>
      <c r="G23" s="135"/>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32"/>
      <c r="FD23" s="132"/>
      <c r="FE23" s="132"/>
      <c r="FF23" s="132"/>
      <c r="FG23" s="132"/>
      <c r="FH23" s="132"/>
      <c r="FI23" s="132"/>
      <c r="FJ23" s="132"/>
      <c r="FK23" s="132"/>
      <c r="FL23" s="132"/>
      <c r="FM23" s="132"/>
      <c r="FN23" s="132"/>
      <c r="FO23" s="132"/>
      <c r="FP23" s="132"/>
      <c r="FQ23" s="132"/>
      <c r="FR23" s="132"/>
      <c r="FS23" s="132"/>
      <c r="FT23" s="132"/>
      <c r="FU23" s="132"/>
      <c r="FV23" s="132"/>
      <c r="FW23" s="132"/>
      <c r="FX23" s="132"/>
      <c r="FY23" s="132"/>
      <c r="FZ23" s="132"/>
      <c r="GA23" s="132"/>
      <c r="GB23" s="132"/>
      <c r="GC23" s="132"/>
      <c r="GD23" s="132"/>
      <c r="GE23" s="132"/>
      <c r="GF23" s="132"/>
      <c r="GG23" s="132"/>
      <c r="GH23" s="132"/>
      <c r="GI23" s="132"/>
      <c r="GJ23" s="132"/>
      <c r="GK23" s="132"/>
      <c r="GL23" s="132"/>
      <c r="GM23" s="132"/>
      <c r="GN23" s="132"/>
      <c r="GO23" s="132"/>
      <c r="GP23" s="132"/>
      <c r="GQ23" s="132"/>
      <c r="GR23" s="132"/>
      <c r="GS23" s="132"/>
      <c r="GT23" s="132"/>
      <c r="GU23" s="132"/>
      <c r="GV23" s="132"/>
      <c r="GW23" s="132"/>
      <c r="GX23" s="132"/>
      <c r="GY23" s="132"/>
      <c r="GZ23" s="132"/>
      <c r="HA23" s="132"/>
      <c r="HB23" s="132"/>
      <c r="HC23" s="132"/>
      <c r="HD23" s="132"/>
      <c r="HE23" s="132"/>
      <c r="HF23" s="132"/>
      <c r="HG23" s="132"/>
      <c r="HH23" s="132"/>
      <c r="HI23" s="132"/>
      <c r="HJ23" s="132"/>
      <c r="HK23" s="132"/>
      <c r="HL23" s="132"/>
      <c r="HM23" s="132"/>
      <c r="HN23" s="132"/>
      <c r="HO23" s="132"/>
      <c r="HP23" s="132"/>
      <c r="HQ23" s="132"/>
      <c r="HR23" s="132"/>
      <c r="HS23" s="132"/>
      <c r="HT23" s="132"/>
      <c r="HU23" s="132"/>
      <c r="HV23" s="132"/>
      <c r="HW23" s="132"/>
      <c r="HX23" s="132"/>
      <c r="HY23" s="132"/>
      <c r="HZ23" s="132"/>
      <c r="IA23" s="132"/>
      <c r="IB23" s="132"/>
      <c r="IC23" s="132"/>
      <c r="ID23" s="132"/>
      <c r="IE23" s="132"/>
      <c r="IF23" s="132"/>
      <c r="IG23" s="132"/>
      <c r="IH23" s="132"/>
      <c r="II23" s="132"/>
      <c r="IJ23" s="132"/>
      <c r="IK23" s="132"/>
      <c r="IL23" s="132"/>
      <c r="IM23" s="132"/>
      <c r="IN23" s="132"/>
      <c r="IO23" s="132"/>
      <c r="IP23" s="132"/>
      <c r="IQ23" s="132"/>
      <c r="IR23" s="132"/>
      <c r="IS23" s="132"/>
      <c r="IT23" s="132"/>
    </row>
    <row r="24" spans="1:254" ht="20.25" customHeight="1">
      <c r="A24" s="272"/>
      <c r="B24" s="276"/>
      <c r="C24" s="276"/>
      <c r="D24" s="276"/>
      <c r="E24" s="276"/>
      <c r="F24" s="276"/>
      <c r="G24" s="135"/>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32"/>
      <c r="FD24" s="132"/>
      <c r="FE24" s="132"/>
      <c r="FF24" s="132"/>
      <c r="FG24" s="132"/>
      <c r="FH24" s="132"/>
      <c r="FI24" s="132"/>
      <c r="FJ24" s="132"/>
      <c r="FK24" s="132"/>
      <c r="FL24" s="132"/>
      <c r="FM24" s="132"/>
      <c r="FN24" s="132"/>
      <c r="FO24" s="132"/>
      <c r="FP24" s="132"/>
      <c r="FQ24" s="132"/>
      <c r="FR24" s="132"/>
      <c r="FS24" s="132"/>
      <c r="FT24" s="132"/>
      <c r="FU24" s="132"/>
      <c r="FV24" s="132"/>
      <c r="FW24" s="132"/>
      <c r="FX24" s="132"/>
      <c r="FY24" s="132"/>
      <c r="FZ24" s="132"/>
      <c r="GA24" s="132"/>
      <c r="GB24" s="132"/>
      <c r="GC24" s="132"/>
      <c r="GD24" s="132"/>
      <c r="GE24" s="132"/>
      <c r="GF24" s="132"/>
      <c r="GG24" s="132"/>
      <c r="GH24" s="132"/>
      <c r="GI24" s="132"/>
      <c r="GJ24" s="132"/>
      <c r="GK24" s="132"/>
      <c r="GL24" s="132"/>
      <c r="GM24" s="132"/>
      <c r="GN24" s="132"/>
      <c r="GO24" s="132"/>
      <c r="GP24" s="132"/>
      <c r="GQ24" s="132"/>
      <c r="GR24" s="132"/>
      <c r="GS24" s="132"/>
      <c r="GT24" s="132"/>
      <c r="GU24" s="132"/>
      <c r="GV24" s="132"/>
      <c r="GW24" s="132"/>
      <c r="GX24" s="132"/>
      <c r="GY24" s="132"/>
      <c r="GZ24" s="132"/>
      <c r="HA24" s="132"/>
      <c r="HB24" s="132"/>
      <c r="HC24" s="132"/>
      <c r="HD24" s="132"/>
      <c r="HE24" s="132"/>
      <c r="HF24" s="132"/>
      <c r="HG24" s="132"/>
      <c r="HH24" s="132"/>
      <c r="HI24" s="132"/>
      <c r="HJ24" s="132"/>
      <c r="HK24" s="132"/>
      <c r="HL24" s="132"/>
      <c r="HM24" s="132"/>
      <c r="HN24" s="132"/>
      <c r="HO24" s="132"/>
      <c r="HP24" s="132"/>
      <c r="HQ24" s="132"/>
      <c r="HR24" s="132"/>
      <c r="HS24" s="132"/>
      <c r="HT24" s="132"/>
      <c r="HU24" s="132"/>
      <c r="HV24" s="132"/>
      <c r="HW24" s="132"/>
      <c r="HX24" s="132"/>
      <c r="HY24" s="132"/>
      <c r="HZ24" s="132"/>
      <c r="IA24" s="132"/>
      <c r="IB24" s="132"/>
      <c r="IC24" s="132"/>
      <c r="ID24" s="132"/>
      <c r="IE24" s="132"/>
      <c r="IF24" s="132"/>
      <c r="IG24" s="132"/>
      <c r="IH24" s="132"/>
      <c r="II24" s="132"/>
      <c r="IJ24" s="132"/>
      <c r="IK24" s="132"/>
      <c r="IL24" s="132"/>
      <c r="IM24" s="132"/>
      <c r="IN24" s="132"/>
      <c r="IO24" s="132"/>
      <c r="IP24" s="132"/>
      <c r="IQ24" s="132"/>
      <c r="IR24" s="132"/>
      <c r="IS24" s="132"/>
      <c r="IT24" s="132"/>
    </row>
    <row r="25" spans="1:254" s="280" customFormat="1" ht="45" customHeight="1">
      <c r="A25" s="277" t="s">
        <v>12</v>
      </c>
      <c r="B25" s="277"/>
      <c r="C25" s="277"/>
      <c r="D25" s="277"/>
      <c r="E25" s="278"/>
      <c r="F25" s="278"/>
      <c r="G25" s="279"/>
    </row>
    <row r="26" spans="1:254" s="280" customFormat="1" ht="15" customHeight="1">
      <c r="A26" s="281"/>
      <c r="B26" s="281"/>
      <c r="C26" s="281"/>
      <c r="D26" s="281"/>
      <c r="E26" s="281"/>
      <c r="F26" s="281"/>
      <c r="G26" s="282"/>
    </row>
    <row r="27" spans="1:254" ht="25.35" customHeight="1">
      <c r="A27" s="283" t="s">
        <v>89</v>
      </c>
      <c r="B27" s="250"/>
      <c r="C27" s="284"/>
      <c r="D27" s="285"/>
      <c r="E27" s="285"/>
      <c r="F27" s="250"/>
      <c r="G27" s="133"/>
    </row>
    <row r="28" spans="1:254" ht="21" customHeight="1">
      <c r="A28" s="286" t="s">
        <v>13</v>
      </c>
      <c r="B28" s="250"/>
      <c r="C28" s="284"/>
      <c r="D28" s="285"/>
      <c r="E28" s="285"/>
      <c r="F28" s="250"/>
      <c r="G28" s="133"/>
    </row>
    <row r="29" spans="1:254" ht="21" customHeight="1">
      <c r="A29" s="287"/>
      <c r="B29" s="288"/>
      <c r="C29" s="288"/>
      <c r="D29" s="289"/>
      <c r="E29" s="289"/>
      <c r="F29" s="289"/>
      <c r="G29" s="150"/>
    </row>
    <row r="30" spans="1:254" ht="15.95" customHeight="1">
      <c r="B30" s="290"/>
      <c r="C30" s="290"/>
      <c r="D30" s="153"/>
      <c r="E30" s="153"/>
      <c r="F30" s="153"/>
    </row>
    <row r="31" spans="1:254" ht="15.95" customHeight="1">
      <c r="B31" s="290"/>
      <c r="C31" s="290"/>
      <c r="D31" s="153"/>
      <c r="E31" s="153"/>
      <c r="F31" s="153"/>
    </row>
    <row r="32" spans="1:254" ht="18" hidden="1" customHeight="1">
      <c r="B32" s="154" t="s">
        <v>14</v>
      </c>
      <c r="C32" s="291"/>
      <c r="D32" s="292"/>
      <c r="E32" s="292"/>
      <c r="F32" s="153"/>
    </row>
    <row r="33" spans="2:6" ht="18" hidden="1" customHeight="1">
      <c r="B33" s="293" t="s">
        <v>1</v>
      </c>
      <c r="C33" s="158"/>
      <c r="D33" s="159"/>
      <c r="E33" s="159"/>
      <c r="F33" s="153"/>
    </row>
    <row r="34" spans="2:6" ht="18" hidden="1" customHeight="1">
      <c r="B34" s="293" t="s">
        <v>15</v>
      </c>
      <c r="C34" s="160"/>
      <c r="D34" s="161"/>
      <c r="E34" s="161"/>
      <c r="F34" s="153"/>
    </row>
    <row r="35" spans="2:6" ht="18" hidden="1" customHeight="1">
      <c r="B35" s="293" t="s">
        <v>16</v>
      </c>
      <c r="C35" s="160"/>
      <c r="D35" s="161"/>
      <c r="E35" s="161"/>
    </row>
    <row r="36" spans="2:6" ht="18" hidden="1" customHeight="1">
      <c r="B36" s="293" t="s">
        <v>17</v>
      </c>
      <c r="C36" s="160"/>
      <c r="D36" s="161"/>
      <c r="E36" s="161"/>
    </row>
    <row r="37" spans="2:6" ht="18" hidden="1" customHeight="1">
      <c r="B37" s="293" t="s">
        <v>18</v>
      </c>
      <c r="C37" s="160"/>
      <c r="D37" s="161"/>
      <c r="E37" s="161"/>
    </row>
    <row r="38" spans="2:6" ht="18" hidden="1" customHeight="1">
      <c r="B38" s="293" t="s">
        <v>19</v>
      </c>
      <c r="C38" s="160"/>
      <c r="D38" s="161"/>
      <c r="E38" s="162"/>
    </row>
    <row r="39" spans="2:6" ht="18" hidden="1" customHeight="1">
      <c r="B39" s="293" t="s">
        <v>20</v>
      </c>
      <c r="C39" s="160"/>
      <c r="D39" s="161"/>
      <c r="E39" s="161"/>
    </row>
    <row r="40" spans="2:6" ht="18" hidden="1" customHeight="1">
      <c r="B40" s="293" t="s">
        <v>42</v>
      </c>
      <c r="C40" s="160"/>
      <c r="D40" s="161"/>
      <c r="E40" s="161"/>
    </row>
    <row r="41" spans="2:6" ht="18" hidden="1" customHeight="1">
      <c r="B41" s="293" t="s">
        <v>21</v>
      </c>
      <c r="C41" s="160"/>
      <c r="D41" s="161"/>
      <c r="E41" s="161"/>
    </row>
    <row r="42" spans="2:6" ht="18" hidden="1" customHeight="1">
      <c r="B42" s="293" t="s">
        <v>22</v>
      </c>
      <c r="C42" s="160"/>
      <c r="D42" s="161"/>
      <c r="E42" s="161"/>
    </row>
    <row r="43" spans="2:6" ht="18" hidden="1" customHeight="1">
      <c r="B43" s="293" t="s">
        <v>23</v>
      </c>
      <c r="C43" s="160"/>
      <c r="D43" s="161"/>
      <c r="E43" s="161"/>
    </row>
    <row r="44" spans="2:6" ht="18" hidden="1" customHeight="1">
      <c r="B44" s="293" t="s">
        <v>24</v>
      </c>
      <c r="C44" s="160"/>
      <c r="D44" s="161"/>
      <c r="E44" s="161"/>
    </row>
    <row r="45" spans="2:6" ht="18" hidden="1" customHeight="1">
      <c r="B45" s="293" t="s">
        <v>25</v>
      </c>
      <c r="C45" s="160"/>
      <c r="D45" s="161"/>
      <c r="E45" s="161"/>
    </row>
    <row r="46" spans="2:6" ht="18" hidden="1" customHeight="1">
      <c r="B46" s="293" t="s">
        <v>26</v>
      </c>
      <c r="C46" s="160"/>
      <c r="D46" s="161"/>
      <c r="E46" s="161"/>
    </row>
    <row r="47" spans="2:6" ht="18" hidden="1" customHeight="1">
      <c r="B47" s="293" t="s">
        <v>27</v>
      </c>
      <c r="C47" s="160"/>
      <c r="D47" s="161"/>
      <c r="E47" s="161"/>
    </row>
    <row r="48" spans="2:6" ht="18" hidden="1" customHeight="1">
      <c r="B48" s="293" t="s">
        <v>28</v>
      </c>
      <c r="C48" s="160"/>
      <c r="D48" s="161"/>
      <c r="E48" s="161"/>
    </row>
    <row r="49" spans="2:5" ht="18" hidden="1" customHeight="1">
      <c r="B49" s="293" t="s">
        <v>29</v>
      </c>
      <c r="C49" s="160"/>
      <c r="D49" s="161"/>
      <c r="E49" s="162"/>
    </row>
    <row r="50" spans="2:5" ht="18" hidden="1" customHeight="1">
      <c r="B50" s="293" t="s">
        <v>30</v>
      </c>
      <c r="C50" s="160"/>
      <c r="D50" s="161"/>
      <c r="E50" s="161"/>
    </row>
    <row r="51" spans="2:5" ht="18" hidden="1" customHeight="1">
      <c r="B51" s="293" t="s">
        <v>31</v>
      </c>
      <c r="C51" s="160"/>
      <c r="D51" s="161"/>
      <c r="E51" s="161"/>
    </row>
    <row r="52" spans="2:5" ht="18" hidden="1" customHeight="1">
      <c r="B52" s="293" t="s">
        <v>32</v>
      </c>
      <c r="C52" s="160"/>
      <c r="D52" s="161"/>
      <c r="E52" s="161"/>
    </row>
    <row r="53" spans="2:5" ht="18" hidden="1" customHeight="1">
      <c r="B53" s="293" t="s">
        <v>33</v>
      </c>
      <c r="C53" s="160"/>
      <c r="D53" s="161"/>
      <c r="E53" s="162"/>
    </row>
    <row r="54" spans="2:5" ht="18" hidden="1" customHeight="1">
      <c r="B54" s="294" t="s">
        <v>34</v>
      </c>
      <c r="C54" s="160"/>
      <c r="D54" s="161"/>
      <c r="E54" s="161"/>
    </row>
    <row r="55" spans="2:5" ht="18" hidden="1" customHeight="1">
      <c r="B55" s="294" t="s">
        <v>35</v>
      </c>
      <c r="C55" s="160"/>
      <c r="D55" s="161"/>
      <c r="E55" s="161"/>
    </row>
    <row r="56" spans="2:5" ht="18" hidden="1" customHeight="1">
      <c r="B56" s="294" t="s">
        <v>36</v>
      </c>
      <c r="C56" s="160"/>
      <c r="D56" s="161"/>
      <c r="E56" s="161"/>
    </row>
    <row r="57" spans="2:5" ht="18" hidden="1" customHeight="1">
      <c r="B57" s="294" t="s">
        <v>37</v>
      </c>
      <c r="C57" s="160"/>
      <c r="D57" s="161"/>
      <c r="E57" s="162"/>
    </row>
    <row r="58" spans="2:5" ht="18" hidden="1" customHeight="1">
      <c r="B58" s="294" t="s">
        <v>38</v>
      </c>
      <c r="C58" s="160"/>
      <c r="D58" s="161"/>
      <c r="E58" s="161"/>
    </row>
    <row r="59" spans="2:5" ht="18" hidden="1" customHeight="1">
      <c r="B59" s="294" t="s">
        <v>39</v>
      </c>
      <c r="C59" s="160"/>
      <c r="D59" s="161"/>
      <c r="E59" s="161"/>
    </row>
    <row r="60" spans="2:5" ht="18" hidden="1" customHeight="1">
      <c r="B60" s="294" t="s">
        <v>40</v>
      </c>
      <c r="C60" s="160"/>
      <c r="D60" s="161"/>
      <c r="E60" s="161"/>
    </row>
    <row r="61" spans="2:5" ht="18" hidden="1" customHeight="1">
      <c r="B61" s="294" t="s">
        <v>41</v>
      </c>
      <c r="C61" s="160"/>
      <c r="D61" s="161"/>
      <c r="E61" s="161"/>
    </row>
    <row r="62" spans="2:5" ht="15.95" customHeight="1">
      <c r="B62" s="153"/>
      <c r="C62" s="295"/>
      <c r="D62" s="296"/>
      <c r="E62" s="296"/>
    </row>
    <row r="63" spans="2:5" ht="15.95" customHeight="1">
      <c r="B63" s="153"/>
      <c r="C63" s="153"/>
    </row>
    <row r="64" spans="2:5" ht="15.95" customHeight="1">
      <c r="B64" s="153"/>
      <c r="C64" s="297"/>
    </row>
    <row r="65" spans="2:3" ht="15.95" customHeight="1">
      <c r="B65" s="298"/>
      <c r="C65" s="159"/>
    </row>
    <row r="66" spans="2:3" ht="15.95" customHeight="1">
      <c r="B66" s="298"/>
      <c r="C66" s="161"/>
    </row>
    <row r="67" spans="2:3" ht="15.95" customHeight="1">
      <c r="B67" s="298"/>
      <c r="C67" s="161"/>
    </row>
    <row r="68" spans="2:3" ht="15.95" customHeight="1">
      <c r="B68" s="298"/>
      <c r="C68" s="161"/>
    </row>
    <row r="69" spans="2:3" ht="15.95" customHeight="1">
      <c r="B69" s="298"/>
      <c r="C69" s="161"/>
    </row>
    <row r="70" spans="2:3" ht="15.95" customHeight="1">
      <c r="B70" s="298"/>
      <c r="C70" s="161"/>
    </row>
    <row r="71" spans="2:3" ht="15.95" customHeight="1">
      <c r="B71" s="298"/>
      <c r="C71" s="161"/>
    </row>
    <row r="72" spans="2:3" ht="15.95" customHeight="1">
      <c r="B72" s="298"/>
      <c r="C72" s="161"/>
    </row>
    <row r="73" spans="2:3" ht="15.95" customHeight="1">
      <c r="B73" s="298"/>
      <c r="C73" s="161"/>
    </row>
    <row r="74" spans="2:3" ht="15.95" customHeight="1">
      <c r="B74" s="298"/>
      <c r="C74" s="161"/>
    </row>
    <row r="75" spans="2:3" ht="15.95" customHeight="1">
      <c r="B75" s="298"/>
      <c r="C75" s="161"/>
    </row>
    <row r="76" spans="2:3" ht="15.95" customHeight="1">
      <c r="B76" s="298"/>
      <c r="C76" s="161"/>
    </row>
    <row r="77" spans="2:3" ht="15.95" customHeight="1">
      <c r="B77" s="298"/>
      <c r="C77" s="161"/>
    </row>
    <row r="78" spans="2:3" ht="15.95" customHeight="1">
      <c r="B78" s="298"/>
      <c r="C78" s="161"/>
    </row>
    <row r="79" spans="2:3" ht="15.95" customHeight="1">
      <c r="B79" s="298"/>
      <c r="C79" s="161"/>
    </row>
    <row r="80" spans="2:3" ht="15.95" customHeight="1">
      <c r="B80" s="298"/>
      <c r="C80" s="161"/>
    </row>
    <row r="81" spans="2:3" ht="15.95" customHeight="1">
      <c r="B81" s="298"/>
      <c r="C81" s="161"/>
    </row>
    <row r="82" spans="2:3" ht="15.95" customHeight="1">
      <c r="B82" s="298"/>
      <c r="C82" s="161"/>
    </row>
    <row r="83" spans="2:3" ht="15.95" customHeight="1">
      <c r="B83" s="298"/>
      <c r="C83" s="161"/>
    </row>
    <row r="84" spans="2:3" ht="15.95" customHeight="1">
      <c r="B84" s="298"/>
      <c r="C84" s="161"/>
    </row>
    <row r="85" spans="2:3" ht="15.95" customHeight="1">
      <c r="B85" s="298"/>
      <c r="C85" s="161"/>
    </row>
    <row r="86" spans="2:3" ht="15.95" customHeight="1">
      <c r="B86" s="298"/>
      <c r="C86" s="161"/>
    </row>
    <row r="87" spans="2:3" ht="15.95" customHeight="1">
      <c r="B87" s="298"/>
      <c r="C87" s="161"/>
    </row>
    <row r="88" spans="2:3" ht="15.95" customHeight="1">
      <c r="B88" s="298"/>
      <c r="C88" s="161"/>
    </row>
    <row r="89" spans="2:3" ht="15.95" customHeight="1">
      <c r="B89" s="298"/>
      <c r="C89" s="161"/>
    </row>
    <row r="90" spans="2:3" ht="15.95" customHeight="1">
      <c r="B90" s="298"/>
      <c r="C90" s="161"/>
    </row>
    <row r="91" spans="2:3" ht="15.95" customHeight="1">
      <c r="B91" s="298"/>
      <c r="C91" s="161"/>
    </row>
    <row r="92" spans="2:3" ht="15.95" customHeight="1">
      <c r="B92" s="298"/>
      <c r="C92" s="161"/>
    </row>
    <row r="93" spans="2:3" ht="15.95" customHeight="1">
      <c r="B93" s="298"/>
      <c r="C93" s="161"/>
    </row>
    <row r="94" spans="2:3" ht="15.95" customHeight="1">
      <c r="B94" s="153"/>
      <c r="C94" s="295"/>
    </row>
    <row r="95" spans="2:3" ht="15.95" customHeight="1">
      <c r="B95" s="153"/>
      <c r="C95" s="153"/>
    </row>
    <row r="96" spans="2:3" ht="15.95" customHeight="1">
      <c r="B96" s="153"/>
      <c r="C96" s="297"/>
    </row>
    <row r="97" spans="2:3" ht="15.95" customHeight="1">
      <c r="B97" s="298"/>
      <c r="C97" s="170"/>
    </row>
    <row r="98" spans="2:3" ht="15.95" customHeight="1">
      <c r="B98" s="298"/>
      <c r="C98" s="161"/>
    </row>
    <row r="99" spans="2:3" ht="15.95" customHeight="1">
      <c r="B99" s="298"/>
      <c r="C99" s="161"/>
    </row>
    <row r="100" spans="2:3" ht="15.95" customHeight="1">
      <c r="B100" s="298"/>
      <c r="C100" s="161"/>
    </row>
    <row r="101" spans="2:3" ht="15.95" customHeight="1">
      <c r="B101" s="298"/>
      <c r="C101" s="161"/>
    </row>
    <row r="102" spans="2:3" ht="15.95" customHeight="1">
      <c r="B102" s="298"/>
      <c r="C102" s="162"/>
    </row>
    <row r="103" spans="2:3" ht="15.95" customHeight="1">
      <c r="B103" s="298"/>
      <c r="C103" s="161"/>
    </row>
    <row r="104" spans="2:3" ht="15.95" customHeight="1">
      <c r="B104" s="298"/>
      <c r="C104" s="161"/>
    </row>
    <row r="105" spans="2:3" ht="15.95" customHeight="1">
      <c r="B105" s="298"/>
      <c r="C105" s="161"/>
    </row>
    <row r="106" spans="2:3" ht="15.95" customHeight="1">
      <c r="B106" s="298"/>
      <c r="C106" s="161"/>
    </row>
    <row r="107" spans="2:3" ht="15.95" customHeight="1">
      <c r="B107" s="298"/>
      <c r="C107" s="161"/>
    </row>
    <row r="108" spans="2:3" ht="15.95" customHeight="1">
      <c r="B108" s="298"/>
      <c r="C108" s="161"/>
    </row>
    <row r="109" spans="2:3" ht="15.95" customHeight="1">
      <c r="B109" s="298"/>
      <c r="C109" s="161"/>
    </row>
    <row r="124" spans="2:3" ht="15.95" customHeight="1">
      <c r="B124" s="298"/>
      <c r="C124" s="161"/>
    </row>
    <row r="125" spans="2:3" ht="15.95" customHeight="1">
      <c r="B125" s="298"/>
      <c r="C125" s="161"/>
    </row>
    <row r="126" spans="2:3" ht="15.95" customHeight="1">
      <c r="B126" s="298"/>
      <c r="C126" s="161"/>
    </row>
    <row r="127" spans="2:3" ht="15.95" customHeight="1">
      <c r="B127" s="298"/>
      <c r="C127" s="162"/>
    </row>
    <row r="128" spans="2:3" ht="15.95" customHeight="1">
      <c r="B128" s="298"/>
      <c r="C128" s="161"/>
    </row>
    <row r="129" spans="2:3" ht="15.95" customHeight="1">
      <c r="B129" s="298"/>
      <c r="C129" s="161"/>
    </row>
    <row r="130" spans="2:3" ht="15.95" customHeight="1">
      <c r="B130" s="298"/>
      <c r="C130" s="161"/>
    </row>
    <row r="131" spans="2:3" ht="15.95" customHeight="1">
      <c r="B131" s="298"/>
      <c r="C131" s="162"/>
    </row>
    <row r="132" spans="2:3" ht="15.95" customHeight="1">
      <c r="B132" s="298"/>
      <c r="C132" s="161"/>
    </row>
    <row r="133" spans="2:3" ht="15.95" customHeight="1">
      <c r="B133" s="298"/>
      <c r="C133" s="161"/>
    </row>
    <row r="134" spans="2:3" ht="15.95" customHeight="1">
      <c r="B134" s="298"/>
      <c r="C134" s="161"/>
    </row>
    <row r="135" spans="2:3" ht="15.95" customHeight="1">
      <c r="B135" s="298"/>
      <c r="C135" s="162"/>
    </row>
    <row r="136" spans="2:3" ht="15.95" customHeight="1">
      <c r="B136" s="298"/>
      <c r="C136" s="161"/>
    </row>
    <row r="137" spans="2:3" ht="15.95" customHeight="1">
      <c r="B137" s="298"/>
      <c r="C137" s="161"/>
    </row>
    <row r="138" spans="2:3" ht="15.95" customHeight="1">
      <c r="B138" s="298"/>
      <c r="C138" s="161"/>
    </row>
    <row r="139" spans="2:3" ht="15.95" customHeight="1">
      <c r="B139" s="298"/>
      <c r="C139" s="161"/>
    </row>
    <row r="140" spans="2:3" ht="15.95" customHeight="1">
      <c r="B140" s="153"/>
      <c r="C140" s="295"/>
    </row>
    <row r="141" spans="2:3" ht="15.95" customHeight="1">
      <c r="B141" s="153"/>
      <c r="C141" s="153"/>
    </row>
    <row r="142" spans="2:3" ht="15.95" customHeight="1">
      <c r="B142" s="153"/>
      <c r="C142" s="153"/>
    </row>
    <row r="143" spans="2:3" ht="15.95" customHeight="1">
      <c r="B143" s="153"/>
      <c r="C143" s="153"/>
    </row>
    <row r="144" spans="2:3" ht="15.95" customHeight="1">
      <c r="B144" s="153"/>
      <c r="C144" s="153"/>
    </row>
    <row r="145" spans="2:3" ht="15.95" customHeight="1">
      <c r="B145" s="153"/>
      <c r="C145" s="153"/>
    </row>
    <row r="146" spans="2:3" ht="15.95" customHeight="1">
      <c r="B146" s="153"/>
      <c r="C146" s="153"/>
    </row>
    <row r="147" spans="2:3" ht="15.95" customHeight="1">
      <c r="B147" s="153"/>
      <c r="C147" s="153"/>
    </row>
    <row r="148" spans="2:3" ht="15.95" customHeight="1">
      <c r="B148" s="153"/>
      <c r="C148" s="153"/>
    </row>
    <row r="149" spans="2:3" ht="15.95" customHeight="1">
      <c r="B149" s="153"/>
      <c r="C149" s="153"/>
    </row>
    <row r="150" spans="2:3" ht="15.95" customHeight="1">
      <c r="B150" s="153"/>
      <c r="C150" s="153"/>
    </row>
    <row r="151" spans="2:3" ht="15.95" customHeight="1">
      <c r="B151" s="153"/>
      <c r="C151" s="153"/>
    </row>
    <row r="152" spans="2:3" ht="15.95" customHeight="1">
      <c r="B152" s="153"/>
      <c r="C152" s="153"/>
    </row>
    <row r="153" spans="2:3" ht="15.95" customHeight="1">
      <c r="B153" s="153"/>
      <c r="C153" s="153"/>
    </row>
    <row r="154" spans="2:3" ht="15.95" customHeight="1">
      <c r="B154" s="153"/>
      <c r="C154" s="153"/>
    </row>
    <row r="155" spans="2:3" ht="15.95" customHeight="1">
      <c r="B155" s="153"/>
      <c r="C155" s="153"/>
    </row>
    <row r="156" spans="2:3" ht="15.95" customHeight="1">
      <c r="B156" s="153"/>
      <c r="C156" s="153"/>
    </row>
    <row r="157" spans="2:3" ht="15.95" customHeight="1">
      <c r="B157" s="153"/>
      <c r="C157" s="153"/>
    </row>
    <row r="158" spans="2:3" ht="15.95" customHeight="1">
      <c r="B158" s="153"/>
      <c r="C158" s="153"/>
    </row>
    <row r="159" spans="2:3" ht="15.95" customHeight="1">
      <c r="B159" s="153"/>
      <c r="C159" s="153"/>
    </row>
    <row r="160" spans="2:3" ht="15.95" customHeight="1">
      <c r="B160" s="153"/>
      <c r="C160" s="153"/>
    </row>
    <row r="161" spans="2:3" ht="15.95" customHeight="1">
      <c r="B161" s="153"/>
      <c r="C161" s="153"/>
    </row>
    <row r="162" spans="2:3" ht="15.95" customHeight="1">
      <c r="B162" s="153"/>
      <c r="C162" s="153"/>
    </row>
    <row r="163" spans="2:3" ht="15.95" customHeight="1">
      <c r="B163" s="153"/>
      <c r="C163" s="153"/>
    </row>
    <row r="164" spans="2:3" ht="15.95" customHeight="1">
      <c r="B164" s="153"/>
      <c r="C164" s="153"/>
    </row>
    <row r="165" spans="2:3" ht="15.95" customHeight="1">
      <c r="B165" s="153"/>
      <c r="C165" s="153"/>
    </row>
    <row r="166" spans="2:3" ht="15.95" customHeight="1">
      <c r="B166" s="153"/>
      <c r="C166" s="153"/>
    </row>
    <row r="167" spans="2:3" ht="15.95" customHeight="1">
      <c r="B167" s="153"/>
      <c r="C167" s="153"/>
    </row>
    <row r="168" spans="2:3" ht="15.95" customHeight="1">
      <c r="B168" s="153"/>
      <c r="C168" s="153"/>
    </row>
    <row r="169" spans="2:3" ht="15.95" customHeight="1">
      <c r="B169" s="153"/>
      <c r="C169" s="153"/>
    </row>
    <row r="170" spans="2:3" ht="15.95" customHeight="1">
      <c r="B170" s="153"/>
      <c r="C170" s="153"/>
    </row>
    <row r="171" spans="2:3" ht="15.95" customHeight="1">
      <c r="B171" s="153"/>
      <c r="C171" s="153"/>
    </row>
    <row r="172" spans="2:3" ht="15.95" customHeight="1">
      <c r="B172" s="153"/>
      <c r="C172" s="153"/>
    </row>
    <row r="173" spans="2:3" ht="15.95" customHeight="1">
      <c r="B173" s="153"/>
      <c r="C173" s="153"/>
    </row>
    <row r="174" spans="2:3" ht="15.95" customHeight="1">
      <c r="B174" s="153"/>
      <c r="C174" s="153"/>
    </row>
    <row r="175" spans="2:3" ht="15.95" customHeight="1">
      <c r="B175" s="153"/>
      <c r="C175" s="153"/>
    </row>
    <row r="176" spans="2:3" ht="15.95" customHeight="1">
      <c r="B176" s="153"/>
      <c r="C176" s="153"/>
    </row>
    <row r="177" spans="2:3" ht="15.95" customHeight="1">
      <c r="B177" s="153"/>
      <c r="C177" s="153"/>
    </row>
    <row r="178" spans="2:3" ht="15.95" customHeight="1">
      <c r="B178" s="153"/>
      <c r="C178" s="153"/>
    </row>
    <row r="179" spans="2:3" ht="15.95" customHeight="1">
      <c r="B179" s="153"/>
      <c r="C179" s="153"/>
    </row>
    <row r="180" spans="2:3" ht="15.95" customHeight="1">
      <c r="B180" s="153"/>
      <c r="C180" s="153"/>
    </row>
    <row r="181" spans="2:3" ht="15.95" customHeight="1">
      <c r="B181" s="153"/>
      <c r="C181" s="153"/>
    </row>
    <row r="182" spans="2:3" ht="15.95" customHeight="1">
      <c r="B182" s="153"/>
      <c r="C182" s="153"/>
    </row>
    <row r="183" spans="2:3" ht="15.95" customHeight="1">
      <c r="B183" s="153"/>
      <c r="C183" s="153"/>
    </row>
    <row r="184" spans="2:3" ht="15.95" customHeight="1">
      <c r="B184" s="153"/>
      <c r="C184" s="153"/>
    </row>
    <row r="185" spans="2:3" ht="15.95" customHeight="1">
      <c r="B185" s="153"/>
      <c r="C185" s="153"/>
    </row>
    <row r="186" spans="2:3" ht="15.95" customHeight="1">
      <c r="B186" s="153"/>
      <c r="C186" s="153"/>
    </row>
    <row r="187" spans="2:3" ht="15.95" customHeight="1">
      <c r="B187" s="153"/>
      <c r="C187" s="153"/>
    </row>
    <row r="188" spans="2:3" ht="15.95" customHeight="1">
      <c r="B188" s="153"/>
      <c r="C188" s="153"/>
    </row>
    <row r="189" spans="2:3" ht="15.95" customHeight="1">
      <c r="B189" s="153"/>
      <c r="C189" s="153"/>
    </row>
    <row r="190" spans="2:3" ht="15.95" customHeight="1">
      <c r="B190" s="153"/>
      <c r="C190" s="153"/>
    </row>
    <row r="191" spans="2:3" ht="15.95" customHeight="1">
      <c r="B191" s="153"/>
      <c r="C191" s="153"/>
    </row>
    <row r="192" spans="2:3" ht="15.95" customHeight="1">
      <c r="B192" s="153"/>
      <c r="C192" s="153"/>
    </row>
    <row r="193" spans="2:3" ht="15.95" customHeight="1">
      <c r="B193" s="153"/>
      <c r="C193" s="153"/>
    </row>
    <row r="194" spans="2:3" ht="15.95" customHeight="1">
      <c r="B194" s="153"/>
      <c r="C194" s="153"/>
    </row>
    <row r="195" spans="2:3" ht="15.95" customHeight="1">
      <c r="B195" s="153"/>
      <c r="C195" s="153"/>
    </row>
    <row r="196" spans="2:3" ht="15.95" customHeight="1">
      <c r="B196" s="153"/>
      <c r="C196" s="153"/>
    </row>
    <row r="197" spans="2:3" ht="15.95" customHeight="1">
      <c r="B197" s="153"/>
      <c r="C197" s="153"/>
    </row>
    <row r="198" spans="2:3" ht="15.95" customHeight="1">
      <c r="B198" s="153"/>
      <c r="C198" s="153"/>
    </row>
    <row r="199" spans="2:3" ht="15.95" customHeight="1">
      <c r="B199" s="153"/>
      <c r="C199" s="153"/>
    </row>
    <row r="200" spans="2:3" ht="15.95" customHeight="1">
      <c r="B200" s="153"/>
      <c r="C200" s="153"/>
    </row>
    <row r="201" spans="2:3" ht="15.95" customHeight="1">
      <c r="B201" s="153"/>
      <c r="C201" s="153"/>
    </row>
    <row r="202" spans="2:3" ht="15.95" customHeight="1">
      <c r="B202" s="153"/>
      <c r="C202" s="153"/>
    </row>
    <row r="203" spans="2:3" ht="15.95" customHeight="1">
      <c r="B203" s="153"/>
      <c r="C203" s="153"/>
    </row>
    <row r="204" spans="2:3" ht="15.95" customHeight="1">
      <c r="B204" s="153"/>
      <c r="C204" s="153"/>
    </row>
    <row r="205" spans="2:3" ht="15.95" customHeight="1">
      <c r="B205" s="153"/>
      <c r="C205" s="153"/>
    </row>
    <row r="206" spans="2:3" ht="15.95" customHeight="1">
      <c r="B206" s="153"/>
      <c r="C206" s="153"/>
    </row>
    <row r="207" spans="2:3" ht="15.95" customHeight="1">
      <c r="B207" s="153"/>
      <c r="C207" s="153"/>
    </row>
    <row r="208" spans="2:3" ht="15.95" customHeight="1">
      <c r="B208" s="153"/>
      <c r="C208" s="153"/>
    </row>
    <row r="209" spans="2:3" ht="15.95" customHeight="1">
      <c r="B209" s="153"/>
      <c r="C209" s="153"/>
    </row>
    <row r="210" spans="2:3" ht="15.95" customHeight="1">
      <c r="B210" s="153"/>
      <c r="C210" s="153"/>
    </row>
    <row r="211" spans="2:3" ht="15.95" customHeight="1">
      <c r="B211" s="153"/>
      <c r="C211" s="153"/>
    </row>
    <row r="212" spans="2:3" ht="15.95" customHeight="1">
      <c r="B212" s="153"/>
      <c r="C212" s="153"/>
    </row>
    <row r="213" spans="2:3" ht="15.95" customHeight="1">
      <c r="B213" s="153"/>
      <c r="C213" s="153"/>
    </row>
    <row r="214" spans="2:3" ht="15.95" customHeight="1">
      <c r="B214" s="153"/>
      <c r="C214" s="153"/>
    </row>
    <row r="215" spans="2:3" ht="15.95" customHeight="1">
      <c r="B215" s="153"/>
      <c r="C215" s="153"/>
    </row>
    <row r="216" spans="2:3" ht="15.95" customHeight="1">
      <c r="B216" s="153"/>
      <c r="C216" s="153"/>
    </row>
    <row r="217" spans="2:3" ht="15.95" customHeight="1">
      <c r="B217" s="153"/>
      <c r="C217" s="153"/>
    </row>
    <row r="218" spans="2:3" ht="15.95" customHeight="1">
      <c r="B218" s="153"/>
      <c r="C218" s="153"/>
    </row>
    <row r="219" spans="2:3" ht="15.95" customHeight="1">
      <c r="B219" s="153"/>
      <c r="C219" s="153"/>
    </row>
    <row r="220" spans="2:3" ht="15.95" customHeight="1">
      <c r="B220" s="153"/>
      <c r="C220" s="153"/>
    </row>
    <row r="221" spans="2:3" ht="15.95" customHeight="1">
      <c r="B221" s="153"/>
      <c r="C221" s="153"/>
    </row>
    <row r="222" spans="2:3" ht="15.95" customHeight="1">
      <c r="B222" s="153"/>
      <c r="C222" s="153"/>
    </row>
    <row r="223" spans="2:3" ht="15.95" customHeight="1">
      <c r="B223" s="153"/>
      <c r="C223" s="153"/>
    </row>
    <row r="224" spans="2:3" ht="15.95" customHeight="1">
      <c r="B224" s="153"/>
      <c r="C224" s="153"/>
    </row>
    <row r="225" spans="2:3" ht="15.95" customHeight="1">
      <c r="B225" s="153"/>
      <c r="C225" s="153"/>
    </row>
    <row r="226" spans="2:3" ht="15.95" customHeight="1">
      <c r="B226" s="153"/>
      <c r="C226" s="153"/>
    </row>
    <row r="227" spans="2:3" ht="15.95" customHeight="1">
      <c r="B227" s="153"/>
      <c r="C227" s="153"/>
    </row>
    <row r="228" spans="2:3" ht="15.95" customHeight="1">
      <c r="B228" s="153"/>
      <c r="C228" s="153"/>
    </row>
    <row r="229" spans="2:3" ht="15.95" customHeight="1">
      <c r="B229" s="153"/>
      <c r="C229" s="153"/>
    </row>
    <row r="230" spans="2:3" ht="15.95" customHeight="1">
      <c r="B230" s="153"/>
      <c r="C230" s="153"/>
    </row>
    <row r="231" spans="2:3" ht="15.95" customHeight="1">
      <c r="B231" s="153"/>
      <c r="C231" s="153"/>
    </row>
    <row r="232" spans="2:3" ht="15.95" customHeight="1">
      <c r="B232" s="153"/>
      <c r="C232" s="153"/>
    </row>
    <row r="233" spans="2:3" ht="15.95" customHeight="1">
      <c r="B233" s="153"/>
      <c r="C233" s="153"/>
    </row>
    <row r="234" spans="2:3" ht="15.95" customHeight="1">
      <c r="B234" s="153"/>
      <c r="C234" s="153"/>
    </row>
    <row r="235" spans="2:3" ht="15.95" customHeight="1">
      <c r="B235" s="153"/>
      <c r="C235" s="153"/>
    </row>
    <row r="236" spans="2:3" ht="15.95" customHeight="1">
      <c r="B236" s="153"/>
      <c r="C236" s="153"/>
    </row>
    <row r="237" spans="2:3" ht="15.95" customHeight="1">
      <c r="B237" s="153"/>
      <c r="C237" s="153"/>
    </row>
    <row r="238" spans="2:3" ht="15.95" customHeight="1">
      <c r="B238" s="153"/>
      <c r="C238" s="153"/>
    </row>
    <row r="239" spans="2:3" ht="15.95" customHeight="1">
      <c r="B239" s="153"/>
      <c r="C239" s="153"/>
    </row>
    <row r="240" spans="2:3" ht="15.95" customHeight="1">
      <c r="B240" s="153"/>
      <c r="C240" s="153"/>
    </row>
    <row r="241" spans="2:3" ht="15.95" customHeight="1">
      <c r="B241" s="153"/>
      <c r="C241" s="153"/>
    </row>
    <row r="242" spans="2:3" ht="15.95" customHeight="1">
      <c r="B242" s="153"/>
      <c r="C242" s="153"/>
    </row>
    <row r="243" spans="2:3" ht="15.95" customHeight="1">
      <c r="B243" s="153"/>
      <c r="C243" s="153"/>
    </row>
    <row r="244" spans="2:3" ht="15.95" customHeight="1">
      <c r="B244" s="153"/>
      <c r="C244" s="153"/>
    </row>
    <row r="245" spans="2:3" ht="15.95" customHeight="1">
      <c r="B245" s="153"/>
      <c r="C245" s="153"/>
    </row>
    <row r="246" spans="2:3" ht="15.95" customHeight="1">
      <c r="B246" s="153"/>
      <c r="C246" s="153"/>
    </row>
    <row r="247" spans="2:3" ht="15.95" customHeight="1">
      <c r="B247" s="153"/>
      <c r="C247" s="153"/>
    </row>
    <row r="248" spans="2:3" ht="15.95" customHeight="1">
      <c r="B248" s="153"/>
      <c r="C248" s="153"/>
    </row>
    <row r="249" spans="2:3" ht="15.95" customHeight="1">
      <c r="B249" s="153"/>
      <c r="C249" s="153"/>
    </row>
    <row r="250" spans="2:3" ht="15.95" customHeight="1">
      <c r="B250" s="153"/>
      <c r="C250" s="153"/>
    </row>
    <row r="251" spans="2:3" ht="15.95" customHeight="1">
      <c r="B251" s="153"/>
      <c r="C251" s="153"/>
    </row>
    <row r="252" spans="2:3" ht="15.95" customHeight="1">
      <c r="B252" s="153"/>
      <c r="C252" s="153"/>
    </row>
    <row r="253" spans="2:3" ht="15.95" customHeight="1">
      <c r="B253" s="153"/>
      <c r="C253" s="153"/>
    </row>
    <row r="254" spans="2:3" ht="15.95" customHeight="1">
      <c r="B254" s="153"/>
      <c r="C254" s="153"/>
    </row>
    <row r="255" spans="2:3" ht="15.95" customHeight="1">
      <c r="B255" s="153"/>
      <c r="C255" s="153"/>
    </row>
    <row r="256" spans="2:3" ht="15.95" customHeight="1">
      <c r="B256" s="153"/>
      <c r="C256" s="153"/>
    </row>
    <row r="257" spans="2:3" ht="15.95" customHeight="1">
      <c r="B257" s="153"/>
      <c r="C257" s="153"/>
    </row>
    <row r="258" spans="2:3" ht="15.95" customHeight="1">
      <c r="B258" s="153"/>
      <c r="C258" s="153"/>
    </row>
    <row r="259" spans="2:3" ht="15.95" customHeight="1">
      <c r="B259" s="153"/>
      <c r="C259" s="153"/>
    </row>
    <row r="260" spans="2:3" ht="15.95" customHeight="1">
      <c r="B260" s="153"/>
      <c r="C260" s="153"/>
    </row>
    <row r="261" spans="2:3" ht="15.95" customHeight="1">
      <c r="B261" s="153"/>
      <c r="C261" s="153"/>
    </row>
    <row r="262" spans="2:3" ht="15.95" customHeight="1">
      <c r="B262" s="153"/>
      <c r="C262" s="153"/>
    </row>
    <row r="263" spans="2:3" ht="15.95" customHeight="1">
      <c r="B263" s="153"/>
      <c r="C263" s="153"/>
    </row>
    <row r="264" spans="2:3" ht="15.95" customHeight="1">
      <c r="B264" s="153"/>
      <c r="C264" s="153"/>
    </row>
    <row r="265" spans="2:3" ht="15.95" customHeight="1">
      <c r="B265" s="153"/>
      <c r="C265" s="153"/>
    </row>
    <row r="266" spans="2:3" ht="15.95" customHeight="1">
      <c r="B266" s="153"/>
      <c r="C266" s="153"/>
    </row>
    <row r="267" spans="2:3" ht="15.95" customHeight="1">
      <c r="B267" s="153"/>
      <c r="C267" s="153"/>
    </row>
    <row r="268" spans="2:3" ht="15.95" customHeight="1">
      <c r="B268" s="153"/>
      <c r="C268" s="153"/>
    </row>
    <row r="269" spans="2:3" ht="15.95" customHeight="1">
      <c r="B269" s="153"/>
      <c r="C269" s="153"/>
    </row>
    <row r="270" spans="2:3" ht="15.95" customHeight="1">
      <c r="B270" s="153"/>
      <c r="C270" s="153"/>
    </row>
    <row r="271" spans="2:3" ht="15.95" customHeight="1">
      <c r="B271" s="153"/>
      <c r="C271" s="153"/>
    </row>
    <row r="272" spans="2:3" ht="15.95" customHeight="1">
      <c r="B272" s="153"/>
      <c r="C272" s="153"/>
    </row>
    <row r="273" spans="2:3" ht="15.95" customHeight="1">
      <c r="B273" s="153"/>
      <c r="C273" s="153"/>
    </row>
    <row r="274" spans="2:3" ht="15.95" customHeight="1">
      <c r="B274" s="153"/>
      <c r="C274" s="153"/>
    </row>
    <row r="275" spans="2:3" ht="15.95" customHeight="1">
      <c r="B275" s="153"/>
      <c r="C275" s="153"/>
    </row>
    <row r="276" spans="2:3" ht="15.95" customHeight="1">
      <c r="B276" s="153"/>
      <c r="C276" s="153"/>
    </row>
    <row r="277" spans="2:3" ht="15.95" customHeight="1">
      <c r="B277" s="153"/>
      <c r="C277" s="153"/>
    </row>
    <row r="278" spans="2:3" ht="15.95" customHeight="1">
      <c r="B278" s="153"/>
      <c r="C278" s="153"/>
    </row>
    <row r="279" spans="2:3" ht="15.95" customHeight="1">
      <c r="B279" s="153"/>
      <c r="C279" s="153"/>
    </row>
    <row r="280" spans="2:3" ht="15.95" customHeight="1">
      <c r="B280" s="153"/>
      <c r="C280" s="153"/>
    </row>
    <row r="281" spans="2:3" ht="15.95" customHeight="1">
      <c r="B281" s="153"/>
      <c r="C281" s="153"/>
    </row>
    <row r="282" spans="2:3" ht="15.95" customHeight="1">
      <c r="B282" s="153"/>
      <c r="C282" s="153"/>
    </row>
    <row r="283" spans="2:3" ht="15.95" customHeight="1">
      <c r="B283" s="153"/>
      <c r="C283" s="153"/>
    </row>
    <row r="284" spans="2:3" ht="15.95" customHeight="1">
      <c r="B284" s="153"/>
      <c r="C284" s="153"/>
    </row>
    <row r="285" spans="2:3" ht="15.95" customHeight="1">
      <c r="B285" s="153"/>
      <c r="C285" s="153"/>
    </row>
    <row r="286" spans="2:3" ht="15.95" customHeight="1">
      <c r="B286" s="153"/>
      <c r="C286" s="153"/>
    </row>
    <row r="287" spans="2:3" ht="15.95" customHeight="1">
      <c r="B287" s="153"/>
      <c r="C287" s="153"/>
    </row>
    <row r="288" spans="2:3" ht="15.95" customHeight="1">
      <c r="B288" s="153"/>
      <c r="C288" s="153"/>
    </row>
    <row r="289" spans="2:3" ht="15.95" customHeight="1">
      <c r="B289" s="153"/>
      <c r="C289" s="153"/>
    </row>
    <row r="290" spans="2:3" ht="15.95" customHeight="1">
      <c r="B290" s="153"/>
      <c r="C290" s="153"/>
    </row>
    <row r="291" spans="2:3" ht="15.95" customHeight="1">
      <c r="B291" s="153"/>
      <c r="C291" s="153"/>
    </row>
    <row r="292" spans="2:3" ht="15.95" customHeight="1">
      <c r="B292" s="153"/>
      <c r="C292" s="153"/>
    </row>
    <row r="293" spans="2:3" ht="15.95" customHeight="1">
      <c r="B293" s="153"/>
      <c r="C293" s="153"/>
    </row>
    <row r="294" spans="2:3" ht="15.95" customHeight="1">
      <c r="B294" s="153"/>
      <c r="C294" s="153"/>
    </row>
    <row r="295" spans="2:3" ht="15.95" customHeight="1">
      <c r="B295" s="153"/>
      <c r="C295" s="153"/>
    </row>
    <row r="296" spans="2:3" ht="15.95" customHeight="1">
      <c r="B296" s="153"/>
      <c r="C296" s="153"/>
    </row>
    <row r="297" spans="2:3" ht="15.95" customHeight="1">
      <c r="B297" s="153"/>
      <c r="C297" s="153"/>
    </row>
    <row r="298" spans="2:3" ht="15.95" customHeight="1">
      <c r="B298" s="153"/>
      <c r="C298" s="153"/>
    </row>
    <row r="299" spans="2:3" ht="15.95" customHeight="1">
      <c r="B299" s="153"/>
      <c r="C299" s="153"/>
    </row>
    <row r="300" spans="2:3" ht="15.95" customHeight="1">
      <c r="B300" s="153"/>
      <c r="C300" s="153"/>
    </row>
    <row r="301" spans="2:3" ht="15.95" customHeight="1">
      <c r="B301" s="153"/>
      <c r="C301" s="153"/>
    </row>
    <row r="302" spans="2:3" ht="15.95" customHeight="1">
      <c r="B302" s="153"/>
      <c r="C302" s="153"/>
    </row>
    <row r="303" spans="2:3" ht="15.95" customHeight="1">
      <c r="B303" s="153"/>
      <c r="C303" s="153"/>
    </row>
    <row r="304" spans="2:3" ht="15.95" customHeight="1">
      <c r="B304" s="153"/>
      <c r="C304" s="153"/>
    </row>
    <row r="305" spans="2:3" ht="15.95" customHeight="1">
      <c r="B305" s="153"/>
      <c r="C305" s="153"/>
    </row>
    <row r="306" spans="2:3" ht="15.95" customHeight="1">
      <c r="B306" s="153"/>
      <c r="C306" s="153"/>
    </row>
    <row r="307" spans="2:3" ht="15.95" customHeight="1">
      <c r="B307" s="153"/>
      <c r="C307" s="153"/>
    </row>
    <row r="308" spans="2:3" ht="15.95" customHeight="1">
      <c r="B308" s="153"/>
      <c r="C308" s="153"/>
    </row>
    <row r="309" spans="2:3" ht="15.95" customHeight="1">
      <c r="B309" s="153"/>
      <c r="C309" s="153"/>
    </row>
    <row r="310" spans="2:3" ht="15.95" customHeight="1">
      <c r="B310" s="153"/>
      <c r="C310" s="153"/>
    </row>
    <row r="311" spans="2:3" ht="15.95" customHeight="1">
      <c r="B311" s="153"/>
      <c r="C311" s="153"/>
    </row>
    <row r="312" spans="2:3" ht="15.95" customHeight="1">
      <c r="B312" s="153"/>
      <c r="C312" s="153"/>
    </row>
    <row r="313" spans="2:3" ht="15.95" customHeight="1">
      <c r="B313" s="153"/>
      <c r="C313" s="153"/>
    </row>
    <row r="314" spans="2:3" ht="15.95" customHeight="1">
      <c r="B314" s="153"/>
      <c r="C314" s="153"/>
    </row>
    <row r="315" spans="2:3" ht="15.95" customHeight="1">
      <c r="B315" s="153"/>
      <c r="C315" s="153"/>
    </row>
    <row r="316" spans="2:3" ht="15.95" customHeight="1">
      <c r="B316" s="153"/>
      <c r="C316" s="153"/>
    </row>
    <row r="317" spans="2:3" ht="15.95" customHeight="1">
      <c r="B317" s="153"/>
      <c r="C317" s="153"/>
    </row>
    <row r="318" spans="2:3" ht="15.95" customHeight="1">
      <c r="B318" s="153"/>
      <c r="C318" s="153"/>
    </row>
    <row r="319" spans="2:3" ht="15.95" customHeight="1">
      <c r="B319" s="153"/>
      <c r="C319" s="153"/>
    </row>
    <row r="320" spans="2:3" ht="15.95" customHeight="1">
      <c r="B320" s="153"/>
      <c r="C320" s="153"/>
    </row>
    <row r="321" spans="2:3" ht="15.95" customHeight="1">
      <c r="B321" s="153"/>
      <c r="C321" s="153"/>
    </row>
    <row r="322" spans="2:3" ht="15.95" customHeight="1">
      <c r="B322" s="153"/>
      <c r="C322" s="153"/>
    </row>
    <row r="323" spans="2:3" ht="15.95" customHeight="1">
      <c r="B323" s="153"/>
      <c r="C323" s="153"/>
    </row>
    <row r="324" spans="2:3" ht="15.95" customHeight="1">
      <c r="B324" s="153"/>
      <c r="C324" s="153"/>
    </row>
    <row r="325" spans="2:3" ht="15.95" customHeight="1">
      <c r="B325" s="153"/>
      <c r="C325" s="153"/>
    </row>
    <row r="326" spans="2:3" ht="15.95" customHeight="1">
      <c r="B326" s="153"/>
      <c r="C326" s="153"/>
    </row>
    <row r="327" spans="2:3" ht="15.95" customHeight="1">
      <c r="B327" s="153"/>
      <c r="C327" s="153"/>
    </row>
    <row r="328" spans="2:3" ht="15.95" customHeight="1">
      <c r="B328" s="153"/>
      <c r="C328" s="153"/>
    </row>
    <row r="329" spans="2:3" ht="15.95" customHeight="1">
      <c r="B329" s="153"/>
      <c r="C329" s="153"/>
    </row>
    <row r="330" spans="2:3" ht="15.95" customHeight="1">
      <c r="B330" s="153"/>
      <c r="C330" s="153"/>
    </row>
    <row r="331" spans="2:3" ht="15.95" customHeight="1">
      <c r="B331" s="153"/>
      <c r="C331" s="153"/>
    </row>
    <row r="332" spans="2:3" ht="15.95" customHeight="1">
      <c r="B332" s="153"/>
      <c r="C332" s="153"/>
    </row>
    <row r="333" spans="2:3" ht="15.95" customHeight="1">
      <c r="B333" s="153"/>
      <c r="C333" s="153"/>
    </row>
    <row r="334" spans="2:3" ht="15.95" customHeight="1">
      <c r="B334" s="153"/>
      <c r="C334" s="153"/>
    </row>
    <row r="335" spans="2:3" ht="15.95" customHeight="1">
      <c r="B335" s="153"/>
      <c r="C335" s="153"/>
    </row>
    <row r="336" spans="2:3" ht="15.95" customHeight="1">
      <c r="B336" s="153"/>
      <c r="C336" s="153"/>
    </row>
    <row r="337" spans="2:3" ht="15.95" customHeight="1">
      <c r="B337" s="153"/>
      <c r="C337" s="153"/>
    </row>
    <row r="338" spans="2:3" ht="15.95" customHeight="1">
      <c r="B338" s="153"/>
      <c r="C338" s="153"/>
    </row>
    <row r="339" spans="2:3" ht="15.95" customHeight="1">
      <c r="B339" s="153"/>
      <c r="C339" s="153"/>
    </row>
    <row r="340" spans="2:3" ht="15.95" customHeight="1">
      <c r="B340" s="153"/>
      <c r="C340" s="153"/>
    </row>
    <row r="341" spans="2:3" ht="15.95" customHeight="1">
      <c r="B341" s="153"/>
      <c r="C341" s="153"/>
    </row>
    <row r="342" spans="2:3" ht="15.95" customHeight="1">
      <c r="B342" s="153"/>
      <c r="C342" s="153"/>
    </row>
    <row r="343" spans="2:3" ht="15.95" customHeight="1">
      <c r="B343" s="153"/>
      <c r="C343" s="153"/>
    </row>
    <row r="344" spans="2:3" ht="15.95" customHeight="1">
      <c r="B344" s="153"/>
      <c r="C344" s="153"/>
    </row>
    <row r="345" spans="2:3" ht="15.95" customHeight="1">
      <c r="B345" s="153"/>
      <c r="C345" s="153"/>
    </row>
    <row r="346" spans="2:3" ht="15.95" customHeight="1">
      <c r="B346" s="153"/>
      <c r="C346" s="153"/>
    </row>
    <row r="347" spans="2:3" ht="15.95" customHeight="1">
      <c r="B347" s="153"/>
      <c r="C347" s="153"/>
    </row>
    <row r="348" spans="2:3" ht="15.95" customHeight="1">
      <c r="B348" s="153"/>
      <c r="C348" s="153"/>
    </row>
    <row r="349" spans="2:3" ht="15.95" customHeight="1">
      <c r="B349" s="153"/>
      <c r="C349" s="153"/>
    </row>
    <row r="350" spans="2:3" ht="15.95" customHeight="1">
      <c r="B350" s="153"/>
      <c r="C350" s="153"/>
    </row>
    <row r="351" spans="2:3" ht="15.95" customHeight="1">
      <c r="B351" s="153"/>
      <c r="C351" s="153"/>
    </row>
    <row r="352" spans="2:3" ht="15.95" customHeight="1">
      <c r="B352" s="153"/>
      <c r="C352" s="153"/>
    </row>
    <row r="353" spans="2:3" ht="15.95" customHeight="1">
      <c r="B353" s="153"/>
      <c r="C353" s="153"/>
    </row>
    <row r="354" spans="2:3" ht="15.95" customHeight="1">
      <c r="B354" s="153"/>
      <c r="C354" s="153"/>
    </row>
    <row r="355" spans="2:3" ht="15.95" customHeight="1">
      <c r="B355" s="153"/>
      <c r="C355" s="153"/>
    </row>
    <row r="356" spans="2:3" ht="15.95" customHeight="1">
      <c r="B356" s="153"/>
      <c r="C356" s="153"/>
    </row>
    <row r="357" spans="2:3" ht="15.95" customHeight="1">
      <c r="B357" s="153"/>
      <c r="C357" s="153"/>
    </row>
    <row r="358" spans="2:3" ht="15.95" customHeight="1">
      <c r="B358" s="153"/>
      <c r="C358" s="153"/>
    </row>
    <row r="359" spans="2:3" ht="15.95" customHeight="1">
      <c r="B359" s="153"/>
      <c r="C359" s="153"/>
    </row>
    <row r="360" spans="2:3" ht="15.95" customHeight="1">
      <c r="B360" s="153"/>
      <c r="C360" s="153"/>
    </row>
    <row r="361" spans="2:3" ht="15.95" customHeight="1">
      <c r="B361" s="153"/>
      <c r="C361" s="153"/>
    </row>
    <row r="362" spans="2:3" ht="15.95" customHeight="1">
      <c r="B362" s="153"/>
      <c r="C362" s="153"/>
    </row>
    <row r="363" spans="2:3" ht="15.95" customHeight="1">
      <c r="B363" s="153"/>
      <c r="C363" s="153"/>
    </row>
    <row r="364" spans="2:3" ht="15.95" customHeight="1">
      <c r="B364" s="153"/>
      <c r="C364" s="153"/>
    </row>
    <row r="365" spans="2:3" ht="15.95" customHeight="1">
      <c r="B365" s="153"/>
      <c r="C365" s="153"/>
    </row>
    <row r="366" spans="2:3" ht="15.95" customHeight="1">
      <c r="B366" s="153"/>
      <c r="C366" s="153"/>
    </row>
    <row r="367" spans="2:3" ht="15.95" customHeight="1">
      <c r="B367" s="153"/>
      <c r="C367" s="153"/>
    </row>
    <row r="368" spans="2:3" ht="15.95" customHeight="1">
      <c r="B368" s="153"/>
      <c r="C368" s="153"/>
    </row>
    <row r="369" spans="2:3" ht="15.95" customHeight="1">
      <c r="B369" s="153"/>
      <c r="C369" s="153"/>
    </row>
    <row r="370" spans="2:3" ht="15.95" customHeight="1">
      <c r="B370" s="153"/>
      <c r="C370" s="153"/>
    </row>
    <row r="371" spans="2:3" ht="15.95" customHeight="1">
      <c r="B371" s="153"/>
      <c r="C371" s="153"/>
    </row>
    <row r="372" spans="2:3" ht="15.95" customHeight="1">
      <c r="B372" s="153"/>
      <c r="C372" s="153"/>
    </row>
    <row r="373" spans="2:3" ht="15.95" customHeight="1">
      <c r="B373" s="153"/>
      <c r="C373" s="153"/>
    </row>
    <row r="374" spans="2:3" ht="15.95" customHeight="1">
      <c r="B374" s="153"/>
      <c r="C374" s="153"/>
    </row>
    <row r="375" spans="2:3" ht="15.95" customHeight="1">
      <c r="B375" s="153"/>
      <c r="C375" s="153"/>
    </row>
    <row r="376" spans="2:3" ht="15.95" customHeight="1">
      <c r="B376" s="153"/>
      <c r="C376" s="153"/>
    </row>
    <row r="377" spans="2:3" ht="15.95" customHeight="1">
      <c r="B377" s="153"/>
      <c r="C377" s="153"/>
    </row>
    <row r="378" spans="2:3" ht="15.95" customHeight="1">
      <c r="B378" s="153"/>
      <c r="C378" s="153"/>
    </row>
    <row r="379" spans="2:3" ht="15.95" customHeight="1">
      <c r="B379" s="153"/>
      <c r="C379" s="153"/>
    </row>
    <row r="380" spans="2:3" ht="15.95" customHeight="1">
      <c r="B380" s="153"/>
      <c r="C380" s="153"/>
    </row>
    <row r="381" spans="2:3" ht="15.95" customHeight="1">
      <c r="B381" s="153"/>
      <c r="C381" s="153"/>
    </row>
    <row r="382" spans="2:3" ht="15.95" customHeight="1">
      <c r="B382" s="153"/>
      <c r="C382" s="153"/>
    </row>
    <row r="383" spans="2:3" ht="15.95" customHeight="1">
      <c r="B383" s="153"/>
      <c r="C383" s="153"/>
    </row>
    <row r="384" spans="2:3" ht="15.95" customHeight="1">
      <c r="B384" s="153"/>
      <c r="C384" s="153"/>
    </row>
    <row r="385" spans="2:3" ht="15.95" customHeight="1">
      <c r="B385" s="153"/>
      <c r="C385" s="153"/>
    </row>
    <row r="386" spans="2:3" ht="15.95" customHeight="1">
      <c r="B386" s="153"/>
      <c r="C386" s="153"/>
    </row>
    <row r="387" spans="2:3" ht="15.95" customHeight="1">
      <c r="B387" s="153"/>
      <c r="C387" s="153"/>
    </row>
    <row r="388" spans="2:3" ht="15.95" customHeight="1">
      <c r="B388" s="153"/>
      <c r="C388" s="153"/>
    </row>
    <row r="389" spans="2:3" ht="15.95" customHeight="1">
      <c r="B389" s="153"/>
      <c r="C389" s="153"/>
    </row>
    <row r="390" spans="2:3" ht="15.95" customHeight="1">
      <c r="B390" s="153"/>
      <c r="C390" s="153"/>
    </row>
    <row r="391" spans="2:3" ht="15.95" customHeight="1">
      <c r="B391" s="153"/>
      <c r="C391" s="153"/>
    </row>
    <row r="392" spans="2:3" ht="15.95" customHeight="1">
      <c r="B392" s="153"/>
      <c r="C392" s="153"/>
    </row>
    <row r="393" spans="2:3" ht="15.95" customHeight="1">
      <c r="B393" s="153"/>
      <c r="C393" s="153"/>
    </row>
    <row r="394" spans="2:3" ht="15.95" customHeight="1">
      <c r="B394" s="153"/>
      <c r="C394" s="153"/>
    </row>
    <row r="395" spans="2:3" ht="15.95" customHeight="1">
      <c r="B395" s="153"/>
      <c r="C395" s="153"/>
    </row>
    <row r="396" spans="2:3" ht="15.95" customHeight="1">
      <c r="B396" s="153"/>
      <c r="C396" s="153"/>
    </row>
    <row r="397" spans="2:3" ht="15.95" customHeight="1">
      <c r="B397" s="153"/>
      <c r="C397" s="153"/>
    </row>
    <row r="398" spans="2:3" ht="15.95" customHeight="1">
      <c r="B398" s="153"/>
      <c r="C398" s="153"/>
    </row>
    <row r="399" spans="2:3" ht="15.95" customHeight="1">
      <c r="B399" s="153"/>
      <c r="C399" s="153"/>
    </row>
    <row r="400" spans="2:3" ht="15.95" customHeight="1">
      <c r="B400" s="153"/>
      <c r="C400" s="153"/>
    </row>
    <row r="401" spans="2:3" ht="15.95" customHeight="1">
      <c r="B401" s="153"/>
      <c r="C401" s="153"/>
    </row>
    <row r="402" spans="2:3" ht="15.95" customHeight="1">
      <c r="B402" s="153"/>
      <c r="C402" s="153"/>
    </row>
    <row r="403" spans="2:3" ht="15.95" customHeight="1">
      <c r="B403" s="153"/>
      <c r="C403" s="153"/>
    </row>
    <row r="404" spans="2:3" ht="15.95" customHeight="1">
      <c r="B404" s="153"/>
      <c r="C404" s="153"/>
    </row>
    <row r="405" spans="2:3" ht="15.95" customHeight="1">
      <c r="B405" s="153"/>
      <c r="C405" s="153"/>
    </row>
    <row r="406" spans="2:3" ht="15.95" customHeight="1">
      <c r="B406" s="153"/>
      <c r="C406" s="153"/>
    </row>
    <row r="407" spans="2:3" ht="15.95" customHeight="1">
      <c r="B407" s="153"/>
      <c r="C407" s="153"/>
    </row>
    <row r="408" spans="2:3" ht="15.95" customHeight="1">
      <c r="B408" s="153"/>
      <c r="C408" s="153"/>
    </row>
    <row r="409" spans="2:3" ht="15.95" customHeight="1">
      <c r="B409" s="153"/>
      <c r="C409" s="153"/>
    </row>
    <row r="410" spans="2:3" ht="15.95" customHeight="1">
      <c r="B410" s="153"/>
      <c r="C410" s="153"/>
    </row>
    <row r="411" spans="2:3" ht="15.95" customHeight="1">
      <c r="B411" s="153"/>
      <c r="C411" s="153"/>
    </row>
    <row r="412" spans="2:3" ht="15.95" customHeight="1">
      <c r="B412" s="153"/>
      <c r="C412" s="153"/>
    </row>
    <row r="413" spans="2:3" ht="15.95" customHeight="1">
      <c r="B413" s="153"/>
      <c r="C413" s="153"/>
    </row>
    <row r="414" spans="2:3" ht="15.95" customHeight="1">
      <c r="B414" s="153"/>
      <c r="C414" s="153"/>
    </row>
    <row r="415" spans="2:3" ht="15.95" customHeight="1">
      <c r="B415" s="153"/>
      <c r="C415" s="153"/>
    </row>
    <row r="416" spans="2:3" ht="15.95" customHeight="1">
      <c r="B416" s="153"/>
      <c r="C416" s="153"/>
    </row>
    <row r="417" spans="2:3" ht="15.95" customHeight="1">
      <c r="B417" s="153"/>
      <c r="C417" s="153"/>
    </row>
    <row r="418" spans="2:3" ht="15.95" customHeight="1">
      <c r="B418" s="153"/>
      <c r="C418" s="153"/>
    </row>
    <row r="419" spans="2:3" ht="15.95" customHeight="1">
      <c r="B419" s="153"/>
      <c r="C419" s="153"/>
    </row>
    <row r="420" spans="2:3" ht="15.95" customHeight="1">
      <c r="B420" s="153"/>
      <c r="C420" s="153"/>
    </row>
  </sheetData>
  <dataValidations count="1">
    <dataValidation type="list" allowBlank="1" showInputMessage="1" showErrorMessage="1" sqref="C1">
      <formula1>$B$32:$B$61</formula1>
    </dataValidation>
  </dataValidations>
  <printOptions horizontalCentered="1"/>
  <pageMargins left="0.75" right="0.75" top="0.75" bottom="0.5" header="0" footer="0.25"/>
  <pageSetup scale="46" fitToHeight="0" orientation="portrait" r:id="rId1"/>
  <headerFooter alignWithMargins="0">
    <oddFooter>&amp;L&amp;8&amp;Z&amp;F</oddFooter>
  </headerFooter>
  <rowBreaks count="2" manualBreakCount="2">
    <brk id="72" min="1" max="3" man="1"/>
    <brk id="104" min="1" max="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88BE10-5A61-4154-95F7-4190DE221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B26A90-C0F5-4A71-8A13-E72BEFE85844}">
  <ds:schemaRefs>
    <ds:schemaRef ds:uri="http://schemas.microsoft.com/sharepoint/v3/contenttype/forms"/>
  </ds:schemaRefs>
</ds:datastoreItem>
</file>

<file path=customXml/itemProps3.xml><?xml version="1.0" encoding="utf-8"?>
<ds:datastoreItem xmlns:ds="http://schemas.openxmlformats.org/officeDocument/2006/customXml" ds:itemID="{D46B98B1-E688-4732-880C-4ED04CAC7296}">
  <ds:schemaRefs>
    <ds:schemaRef ds:uri="http://purl.org/dc/dcmityp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2c7317a0-2a0a-4464-9f4b-630f7a7e8d0f"/>
    <ds:schemaRef ds:uri="ee822479-6e51-4d14-b6b0-2c589e913e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29</vt:i4>
      </vt:variant>
    </vt:vector>
  </HeadingPairs>
  <TitlesOfParts>
    <vt:vector size="60" baseType="lpstr">
      <vt:lpstr>Summary</vt:lpstr>
      <vt:lpstr>Chart</vt:lpstr>
      <vt:lpstr>Eastern FL</vt:lpstr>
      <vt:lpstr>Broward</vt:lpstr>
      <vt:lpstr>Central FL</vt:lpstr>
      <vt:lpstr>Chipola</vt:lpstr>
      <vt:lpstr>Daytona</vt:lpstr>
      <vt:lpstr>FL SouthWestern</vt:lpstr>
      <vt:lpstr>FSCJ</vt:lpstr>
      <vt:lpstr>FL Keys</vt:lpstr>
      <vt:lpstr>Gulf Coast</vt:lpstr>
      <vt:lpstr>Hillsborough</vt:lpstr>
      <vt:lpstr>Indian River</vt:lpstr>
      <vt:lpstr>FL Gateway</vt:lpstr>
      <vt:lpstr>Lake-Sumter</vt:lpstr>
      <vt:lpstr>State College of Florida </vt:lpstr>
      <vt:lpstr>Miami</vt:lpstr>
      <vt:lpstr>North FL</vt:lpstr>
      <vt:lpstr>Northwest FL</vt:lpstr>
      <vt:lpstr>Palm Beach</vt:lpstr>
      <vt:lpstr>Pasco-Hernando</vt:lpstr>
      <vt:lpstr>Pensacola</vt:lpstr>
      <vt:lpstr>Polk</vt:lpstr>
      <vt:lpstr>Saint Johns </vt:lpstr>
      <vt:lpstr>Saint Pete</vt:lpstr>
      <vt:lpstr>Santa Fe</vt:lpstr>
      <vt:lpstr>Seminole</vt:lpstr>
      <vt:lpstr>South FL</vt:lpstr>
      <vt:lpstr>Tallahassee</vt:lpstr>
      <vt:lpstr>Valencia</vt:lpstr>
      <vt:lpstr>FCS Foundation</vt:lpstr>
      <vt:lpstr>Broward!Print_Area</vt:lpstr>
      <vt:lpstr>'Central FL'!Print_Area</vt:lpstr>
      <vt:lpstr>Chipola!Print_Area</vt:lpstr>
      <vt:lpstr>Daytona!Print_Area</vt:lpstr>
      <vt:lpstr>'Eastern FL'!Print_Area</vt:lpstr>
      <vt:lpstr>'FCS Foundation'!Print_Area</vt:lpstr>
      <vt:lpstr>'FL Gateway'!Print_Area</vt:lpstr>
      <vt:lpstr>'FL Keys'!Print_Area</vt:lpstr>
      <vt:lpstr>'FL SouthWestern'!Print_Area</vt:lpstr>
      <vt:lpstr>FSCJ!Print_Area</vt:lpstr>
      <vt:lpstr>'Gulf Coast'!Print_Area</vt:lpstr>
      <vt:lpstr>Hillsborough!Print_Area</vt:lpstr>
      <vt:lpstr>'Indian River'!Print_Area</vt:lpstr>
      <vt:lpstr>'Lake-Sumter'!Print_Area</vt:lpstr>
      <vt:lpstr>Miami!Print_Area</vt:lpstr>
      <vt:lpstr>'North FL'!Print_Area</vt:lpstr>
      <vt:lpstr>'Northwest FL'!Print_Area</vt:lpstr>
      <vt:lpstr>'Palm Beach'!Print_Area</vt:lpstr>
      <vt:lpstr>'Pasco-Hernando'!Print_Area</vt:lpstr>
      <vt:lpstr>Pensacola!Print_Area</vt:lpstr>
      <vt:lpstr>Polk!Print_Area</vt:lpstr>
      <vt:lpstr>'Saint Johns '!Print_Area</vt:lpstr>
      <vt:lpstr>'Saint Pete'!Print_Area</vt:lpstr>
      <vt:lpstr>'Santa Fe'!Print_Area</vt:lpstr>
      <vt:lpstr>Seminole!Print_Area</vt:lpstr>
      <vt:lpstr>'South FL'!Print_Area</vt:lpstr>
      <vt:lpstr>'State College of Florida '!Print_Area</vt:lpstr>
      <vt:lpstr>Tallahassee!Print_Area</vt:lpstr>
      <vt:lpstr>Valencia!Print_Area</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Sisley, Dottie</cp:lastModifiedBy>
  <cp:revision/>
  <cp:lastPrinted>2022-09-08T12:16:16Z</cp:lastPrinted>
  <dcterms:created xsi:type="dcterms:W3CDTF">2005-01-14T18:58:38Z</dcterms:created>
  <dcterms:modified xsi:type="dcterms:W3CDTF">2022-09-28T14:13:00Z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0x01010043F7F3E12E26E14E9C8A1FBE12D5945A</vt:lpwstr>
  </property>
</Properties>
</file>