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inance\Operating Budgets - current year\2020-21 OPERATING BUDGET\Summary Reports\"/>
    </mc:Choice>
  </mc:AlternateContent>
  <workbookProtection workbookPassword="EC88" lockStructure="1"/>
  <bookViews>
    <workbookView xWindow="0" yWindow="0" windowWidth="28800" windowHeight="11730" tabRatio="774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definedNames>
    <definedName name="_xlnm.Print_Area" localSheetId="2">Broward!$B$1:$E$52</definedName>
    <definedName name="_xlnm.Print_Area" localSheetId="3">'Central Florida'!$B$1:$E$53</definedName>
    <definedName name="_xlnm.Print_Area" localSheetId="4">Chipola!$B$1:$E$52</definedName>
    <definedName name="_xlnm.Print_Area" localSheetId="5">Daytona!$B$1:$E$52</definedName>
    <definedName name="_xlnm.Print_Area" localSheetId="1">'Eastern Florida'!$B$1:$E$53</definedName>
    <definedName name="_xlnm.Print_Area" localSheetId="12">'Florida Gateway'!$B$1:$E$51</definedName>
    <definedName name="_xlnm.Print_Area" localSheetId="8">'Florida Keys'!$B$1:$E$51</definedName>
    <definedName name="_xlnm.Print_Area" localSheetId="6">'Florida SouthWestern'!$B$1:$E$52</definedName>
    <definedName name="_xlnm.Print_Area" localSheetId="7">'Florida State College'!$B$1:$E$52</definedName>
    <definedName name="_xlnm.Print_Area" localSheetId="9">'Gulf Coast'!$B$1:$E$51</definedName>
    <definedName name="_xlnm.Print_Area" localSheetId="10">Hillsborough!$B$1:$E$51</definedName>
    <definedName name="_xlnm.Print_Area" localSheetId="11">'Indian River'!$B$1:$E$51</definedName>
    <definedName name="_xlnm.Print_Area" localSheetId="13">'Lake-Sumter'!$B$1:$E$51</definedName>
    <definedName name="_xlnm.Print_Area" localSheetId="15">'Miami Dade'!$B$1:$E$51</definedName>
    <definedName name="_xlnm.Print_Area" localSheetId="16">'North Florida'!$B$1:$E$51</definedName>
    <definedName name="_xlnm.Print_Area" localSheetId="17">'Northwest Florida'!$B$1:$E$51</definedName>
    <definedName name="_xlnm.Print_Area" localSheetId="18">'Palm Beach'!$B$1:$E$51</definedName>
    <definedName name="_xlnm.Print_Area" localSheetId="19">'Pasco-Hernando'!$B$1:$E$51</definedName>
    <definedName name="_xlnm.Print_Area" localSheetId="20">Pensacola!$B$1:$E$51</definedName>
    <definedName name="_xlnm.Print_Area" localSheetId="21">Polk!$B$1:$E$51</definedName>
    <definedName name="_xlnm.Print_Area" localSheetId="24">'Santa Fe'!$B$1:$E$51</definedName>
    <definedName name="_xlnm.Print_Area" localSheetId="25">Seminole!$B$1:$E$51</definedName>
    <definedName name="_xlnm.Print_Area" localSheetId="26">'South Florida'!$B$1:$E$51</definedName>
    <definedName name="_xlnm.Print_Area" localSheetId="22">'St. Johns River'!$B$1:$E$51</definedName>
    <definedName name="_xlnm.Print_Area" localSheetId="23">'St. Pete'!$B$1:$E$52</definedName>
    <definedName name="_xlnm.Print_Area" localSheetId="14">'State College of Florida'!$B$1:$E$51</definedName>
    <definedName name="_xlnm.Print_Area" localSheetId="0">Summary!$B$1:$E$54</definedName>
    <definedName name="_xlnm.Print_Area" localSheetId="27">Tallahassee!$B$1:$E$51</definedName>
    <definedName name="_xlnm.Print_Area" localSheetId="28">Valencia!$B$1:$E$51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9" l="1"/>
  <c r="E37" i="29"/>
  <c r="D34" i="29"/>
  <c r="E27" i="29"/>
  <c r="E26" i="29"/>
  <c r="E20" i="29"/>
  <c r="E19" i="29"/>
  <c r="E17" i="29"/>
  <c r="E14" i="29"/>
  <c r="E15" i="29"/>
  <c r="E22" i="29"/>
  <c r="E24" i="29"/>
  <c r="E45" i="29"/>
  <c r="E29" i="29"/>
  <c r="D33" i="29"/>
  <c r="E36" i="29"/>
  <c r="E39" i="29"/>
</calcChain>
</file>

<file path=xl/sharedStrings.xml><?xml version="1.0" encoding="utf-8"?>
<sst xmlns="http://schemas.openxmlformats.org/spreadsheetml/2006/main" count="929" uniqueCount="78">
  <si>
    <t>EXHIBIT A</t>
  </si>
  <si>
    <t>THE FLORIDA COLLEGE SYSTEM</t>
  </si>
  <si>
    <t>COLLEGE OPERATING BUDGET</t>
  </si>
  <si>
    <t>ANNUAL BUDGET SUMMARY</t>
  </si>
  <si>
    <t xml:space="preserve"> FISCAL YEAR 2020-21</t>
  </si>
  <si>
    <t>COLLEGE:</t>
  </si>
  <si>
    <t>SYSTEM  SUMMARY</t>
  </si>
  <si>
    <t>CURRENT FUNDS -UNRESTRICTED</t>
  </si>
  <si>
    <t>BEGINNING FUND BALANCE - JULY 1, 2020:</t>
  </si>
  <si>
    <t>ESTIMATED AFR FUND BALANCE - JUNE 30, 2019 (IF DEBIT BALANCE USE "MINUS SIGN")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</si>
  <si>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</si>
  <si>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>TOTAL RESERVE AND UNENCUMBERED FUND BALANCE - JULY 1, 2021</t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</si>
  <si>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</si>
  <si>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</si>
  <si>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</si>
  <si>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</si>
  <si>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</si>
  <si>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</si>
  <si>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</si>
  <si>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ESTIMATED FUND BALANCE - JUNE 30, 2021:</t>
  </si>
  <si>
    <t>TOTAL AVAILABLE LESS DISBURSEMENTS</t>
  </si>
  <si>
    <t>ADD ACCRUED LEAVE EXPENSE (GLC 59300)</t>
  </si>
  <si>
    <t>TOTAL ESTIMATED RESERVE AND UNENCUMBERED FUND BALANCE - JUNE 30, 2021</t>
  </si>
  <si>
    <t>LESS ESTIMATED AMOUNT EXPECTED TO BE FINANCED IN FUTURE YEARS (GLC 30800) - JUNE 30, 2021</t>
  </si>
  <si>
    <t>TOTAL ESTIMATED FUND BALANCE - JUNE 30, 2021</t>
  </si>
  <si>
    <t>ESTIMATED UNENCUMBERED FUND BALANCE - JUNE 30, 2021</t>
  </si>
  <si>
    <t>(Includes GL's: 30200, 30300, 30400, 30500, 30600, 30700, 30900, and 31100)</t>
  </si>
  <si>
    <t xml:space="preserve">PERCENT OF ESTIMATED UNENCUMBERED FUND BALANCE </t>
  </si>
  <si>
    <t>AS OF JUNE 30 2021, TO ESTIMATED FUNDS AVAILABLE</t>
  </si>
  <si>
    <t>CERTIFY BOARD OF TRUSTEES APPROVAL:</t>
  </si>
  <si>
    <t>PRESIDENT</t>
  </si>
  <si>
    <t>DATE</t>
  </si>
  <si>
    <t>Eastern Florida State College</t>
  </si>
  <si>
    <t>CURRENT FUNDS - UNRESTRICTED</t>
  </si>
  <si>
    <r>
      <t xml:space="preserve">ESTIMATED AFR FUND BALANCE - </t>
    </r>
    <r>
      <rPr>
        <b/>
        <sz val="16"/>
        <rFont val="Calibri"/>
        <family val="2"/>
        <scheme val="minor"/>
      </rPr>
      <t>JUNE 30, 2020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</si>
  <si>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r>
      <t xml:space="preserve">TOTAL RESERVE AND UNENCUMBERED FUND BALANCE - </t>
    </r>
    <r>
      <rPr>
        <b/>
        <sz val="16"/>
        <rFont val="Calibri"/>
        <family val="2"/>
        <scheme val="minor"/>
      </rPr>
      <t>JULY 1, 2020</t>
    </r>
  </si>
  <si>
    <r>
      <t xml:space="preserve">TOTAL ESTIMATED RESERVE AND UNENCUMBERED FUND BALANCE - </t>
    </r>
    <r>
      <rPr>
        <b/>
        <sz val="16"/>
        <rFont val="Calibri"/>
        <family val="2"/>
        <scheme val="minor"/>
      </rPr>
      <t>JUNE 30, 2021</t>
    </r>
  </si>
  <si>
    <r>
      <t xml:space="preserve">LESS ESTIMATED AMOUNT EXPECTED TO BE FINANCED IN FUTURE YEARS (GLC 30800) - </t>
    </r>
    <r>
      <rPr>
        <b/>
        <sz val="16"/>
        <rFont val="Calibri"/>
        <family val="2"/>
        <scheme val="minor"/>
      </rPr>
      <t>JUNE 30, 2021</t>
    </r>
  </si>
  <si>
    <r>
      <t>ESTIMATED UNENCUMBERED FUND BALANCE -</t>
    </r>
    <r>
      <rPr>
        <b/>
        <sz val="16"/>
        <rFont val="Calibri"/>
        <family val="2"/>
        <scheme val="minor"/>
      </rPr>
      <t xml:space="preserve"> JUNE 30, 2021</t>
    </r>
  </si>
  <si>
    <t xml:space="preserve">       (Includes GL's: 30200, 30300, 30400, 30500, 30600, 30700, 30900, and 31100)</t>
  </si>
  <si>
    <t>COLLEGE PRESIDENT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</si>
  <si>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</si>
  <si>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</si>
  <si>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</si>
  <si>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</si>
  <si>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</si>
  <si>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</si>
  <si>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</si>
  <si>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</si>
  <si>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r>
      <t xml:space="preserve">ESTIMATED AFR FUND BALANCE - </t>
    </r>
    <r>
      <rPr>
        <b/>
        <sz val="16"/>
        <rFont val="Calibri"/>
        <family val="2"/>
      </rPr>
      <t>JUNE 30, 2020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(</t>
    </r>
    <r>
      <rPr>
        <b/>
        <i/>
        <sz val="16"/>
        <rFont val="Calibri"/>
        <family val="2"/>
      </rPr>
      <t>IF DEBIT BALANCE USE "MINUS SIGN"</t>
    </r>
    <r>
      <rPr>
        <b/>
        <sz val="16"/>
        <rFont val="Calibri"/>
        <family val="2"/>
      </rPr>
      <t>)</t>
    </r>
  </si>
  <si>
    <r>
      <t>ADD AMOUNT EXPECTED TO BE FINANCED IN FUTURE YEARS (</t>
    </r>
    <r>
      <rPr>
        <i/>
        <sz val="16"/>
        <rFont val="Calibri"/>
        <family val="2"/>
      </rPr>
      <t>USE PLUS SIGN</t>
    </r>
    <r>
      <rPr>
        <sz val="16"/>
        <rFont val="Calibri"/>
        <family val="2"/>
      </rPr>
      <t>)</t>
    </r>
  </si>
  <si>
    <r>
      <t xml:space="preserve">TOTAL RESERVE AND UNENCUMBERED FUND BALANCE - </t>
    </r>
    <r>
      <rPr>
        <b/>
        <sz val="16"/>
        <rFont val="Calibri"/>
        <family val="2"/>
      </rPr>
      <t>JULY 1, 2020</t>
    </r>
  </si>
  <si>
    <r>
      <t xml:space="preserve">TOTAL ESTIMATED RESERVE AND UNENCUMBERED FUND BALANCE - </t>
    </r>
    <r>
      <rPr>
        <b/>
        <sz val="16"/>
        <rFont val="Calibri"/>
        <family val="2"/>
      </rPr>
      <t>JUNE 30, 2021</t>
    </r>
  </si>
  <si>
    <r>
      <t xml:space="preserve">LESS ESTIMATED AMOUNT EXPECTED TO BE FINANCED IN FUTURE YEARS (GLC 30800) - </t>
    </r>
    <r>
      <rPr>
        <b/>
        <sz val="16"/>
        <rFont val="Calibri"/>
        <family val="2"/>
      </rPr>
      <t>JUNE 30, 2021</t>
    </r>
  </si>
  <si>
    <r>
      <t>ESTIMATED UNENCUMBERED FUND BALANCE -</t>
    </r>
    <r>
      <rPr>
        <b/>
        <sz val="16"/>
        <rFont val="Calibri"/>
        <family val="2"/>
      </rPr>
      <t xml:space="preserve"> JUNE 30, 2021</t>
    </r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</si>
  <si>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</si>
  <si>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</si>
  <si>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</si>
  <si>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</si>
  <si>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</si>
  <si>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</si>
  <si>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</si>
  <si>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</si>
  <si>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</si>
  <si>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</si>
  <si>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ESTIMATED AFR FUND BALANCE - JUNE 30, 2020 (IF DEBIT BALANCE USE "MINUS SIGN")</t>
  </si>
  <si>
    <t>ADD AMOUNT EXPECTED TO BE FINANCED IN FUTURE YEARS (USE PLUS SIGN)</t>
  </si>
  <si>
    <t>TOTAL RESERVE AND UNENCUMBERED FUND BALANCE - JULY 1, 2020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</si>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</sst>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b/>
      <sz val="14"/>
      <color rgb="FF366092"/>
      <name val="Arial"/>
      <family val="2"/>
    </font>
    <font>
      <i/>
      <sz val="16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8"/>
      <name val="Calibri"/>
      <family val="2"/>
      <scheme val="minor"/>
    </font>
    <font>
      <sz val="16"/>
      <color rgb="FF0000FF"/>
      <name val="Calibri"/>
      <family val="2"/>
    </font>
    <font>
      <sz val="16"/>
      <color rgb="FF000000"/>
      <name val="Calibri"/>
      <family val="2"/>
      <scheme val="minor"/>
    </font>
    <font>
      <sz val="8"/>
      <name val="Arial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94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86">
    <xf numFmtId="0" fontId="0" fillId="0" borderId="0" xfId="0"/>
    <xf numFmtId="0" fontId="63" fillId="0" borderId="0" xfId="0" applyFont="1" applyAlignment="1" applyProtection="1">
      <alignment horizontal="center"/>
    </xf>
    <xf numFmtId="0" fontId="63" fillId="0" borderId="0" xfId="0" applyFont="1" applyFill="1" applyBorder="1" applyAlignment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7" fillId="0" borderId="0" xfId="0" applyFont="1" applyProtection="1"/>
    <xf numFmtId="0" fontId="65" fillId="0" borderId="0" xfId="0" applyFont="1" applyAlignment="1" applyProtection="1">
      <alignment horizontal="center"/>
    </xf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0" fontId="67" fillId="0" borderId="0" xfId="0" applyFont="1" applyFill="1" applyProtection="1"/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69" fillId="0" borderId="0" xfId="1" applyNumberFormat="1" applyFont="1" applyFill="1" applyBorder="1" applyProtection="1"/>
    <xf numFmtId="5" fontId="69" fillId="0" borderId="10" xfId="1" applyNumberFormat="1" applyFont="1" applyFill="1" applyBorder="1" applyProtection="1"/>
    <xf numFmtId="5" fontId="69" fillId="0" borderId="10" xfId="1" quotePrefix="1" applyNumberFormat="1" applyFont="1" applyFill="1" applyBorder="1" applyProtection="1"/>
    <xf numFmtId="5" fontId="69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5" fontId="69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5" fontId="67" fillId="0" borderId="0" xfId="1" applyNumberFormat="1" applyFont="1" applyBorder="1" applyProtection="1"/>
    <xf numFmtId="0" fontId="65" fillId="0" borderId="0" xfId="0" applyFont="1" applyAlignment="1" applyProtection="1"/>
    <xf numFmtId="0" fontId="65" fillId="0" borderId="0" xfId="0" applyFont="1" applyAlignment="1"/>
    <xf numFmtId="5" fontId="64" fillId="0" borderId="0" xfId="0" applyNumberFormat="1" applyFont="1" applyProtection="1"/>
    <xf numFmtId="0" fontId="65" fillId="0" borderId="0" xfId="0" applyFont="1" applyAlignment="1" applyProtection="1">
      <alignment horizontal="right"/>
    </xf>
    <xf numFmtId="164" fontId="71" fillId="33" borderId="0" xfId="335" applyNumberFormat="1" applyFont="1" applyFill="1" applyBorder="1" applyProtection="1">
      <protection locked="0"/>
    </xf>
    <xf numFmtId="3" fontId="71" fillId="33" borderId="10" xfId="335" applyNumberFormat="1" applyFont="1" applyFill="1" applyBorder="1" applyProtection="1">
      <protection locked="0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2" fillId="0" borderId="0" xfId="0" applyFont="1" applyAlignment="1" applyProtection="1">
      <alignment horizontal="left"/>
    </xf>
    <xf numFmtId="0" fontId="72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4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5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78" fillId="0" borderId="0" xfId="0" applyFont="1" applyFill="1" applyProtection="1"/>
    <xf numFmtId="0" fontId="64" fillId="0" borderId="0" xfId="0" applyFont="1" applyProtection="1"/>
    <xf numFmtId="0" fontId="85" fillId="0" borderId="0" xfId="0" applyFont="1" applyProtection="1"/>
    <xf numFmtId="5" fontId="69" fillId="33" borderId="0" xfId="1" applyNumberFormat="1" applyFont="1" applyFill="1" applyBorder="1" applyProtection="1"/>
    <xf numFmtId="5" fontId="69" fillId="33" borderId="10" xfId="1" applyNumberFormat="1" applyFont="1" applyFill="1" applyBorder="1" applyProtection="1"/>
    <xf numFmtId="0" fontId="76" fillId="0" borderId="0" xfId="0" applyFont="1" applyAlignment="1">
      <alignment horizontal="left"/>
    </xf>
    <xf numFmtId="0" fontId="79" fillId="0" borderId="10" xfId="0" applyFont="1" applyBorder="1" applyAlignment="1">
      <alignment horizontal="center" wrapText="1"/>
    </xf>
    <xf numFmtId="0" fontId="79" fillId="0" borderId="0" xfId="0" applyFont="1"/>
    <xf numFmtId="6" fontId="81" fillId="56" borderId="0" xfId="0" applyNumberFormat="1" applyFont="1" applyFill="1"/>
    <xf numFmtId="3" fontId="81" fillId="56" borderId="10" xfId="0" applyNumberFormat="1" applyFont="1" applyFill="1" applyBorder="1"/>
    <xf numFmtId="6" fontId="78" fillId="0" borderId="10" xfId="0" applyNumberFormat="1" applyFont="1" applyBorder="1"/>
    <xf numFmtId="6" fontId="78" fillId="0" borderId="0" xfId="0" applyNumberFormat="1" applyFont="1"/>
    <xf numFmtId="6" fontId="78" fillId="0" borderId="0" xfId="0" applyNumberFormat="1" applyFont="1" applyAlignment="1">
      <alignment horizontal="right"/>
    </xf>
    <xf numFmtId="0" fontId="86" fillId="0" borderId="0" xfId="0" applyFont="1"/>
    <xf numFmtId="10" fontId="79" fillId="0" borderId="10" xfId="0" applyNumberFormat="1" applyFont="1" applyBorder="1"/>
    <xf numFmtId="0" fontId="79" fillId="0" borderId="10" xfId="0" applyFont="1" applyBorder="1"/>
    <xf numFmtId="0" fontId="78" fillId="0" borderId="10" xfId="0" applyFont="1" applyBorder="1"/>
    <xf numFmtId="0" fontId="79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65" fillId="0" borderId="20" xfId="0" applyFont="1" applyBorder="1" applyAlignment="1" applyProtection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164" fontId="87" fillId="0" borderId="10" xfId="1" applyNumberFormat="1" applyFont="1" applyFill="1" applyBorder="1" applyProtection="1">
      <protection locked="0"/>
    </xf>
    <xf numFmtId="0" fontId="72" fillId="0" borderId="10" xfId="0" applyFont="1" applyFill="1" applyBorder="1" applyAlignment="1">
      <alignment horizontal="center"/>
    </xf>
    <xf numFmtId="0" fontId="72" fillId="0" borderId="0" xfId="0" applyFont="1" applyAlignment="1" applyProtection="1">
      <alignment horizontal="right"/>
    </xf>
    <xf numFmtId="0" fontId="72" fillId="0" borderId="0" xfId="0" applyFont="1" applyAlignment="1">
      <alignment horizontal="center"/>
    </xf>
    <xf numFmtId="0" fontId="72" fillId="0" borderId="0" xfId="0" applyFont="1" applyAlignment="1" applyProtection="1">
      <alignment horizontal="center"/>
    </xf>
    <xf numFmtId="0" fontId="78" fillId="0" borderId="0" xfId="0" applyFont="1" applyAlignment="1"/>
    <xf numFmtId="0" fontId="76" fillId="0" borderId="10" xfId="0" applyFont="1" applyBorder="1" applyAlignment="1">
      <alignment horizontal="center"/>
    </xf>
    <xf numFmtId="0" fontId="76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77" fillId="0" borderId="0" xfId="0" applyFont="1" applyAlignment="1"/>
    <xf numFmtId="0" fontId="76" fillId="0" borderId="0" xfId="0" applyFont="1" applyAlignment="1"/>
  </cellXfs>
  <cellStyles count="49416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59" builtinId="9" hidden="1"/>
    <cellStyle name="Followed Hyperlink" xfId="49361" builtinId="9" hidden="1"/>
    <cellStyle name="Followed Hyperlink" xfId="49357" builtinId="9" hidden="1"/>
    <cellStyle name="Followed Hyperlink" xfId="49395" builtinId="9" hidden="1"/>
    <cellStyle name="Followed Hyperlink" xfId="49389" builtinId="9" hidden="1"/>
    <cellStyle name="Followed Hyperlink" xfId="49347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49" builtinId="9" hidden="1"/>
    <cellStyle name="Followed Hyperlink" xfId="49411" builtinId="9" hidden="1"/>
    <cellStyle name="Followed Hyperlink" xfId="49415" builtinId="9" hidden="1"/>
    <cellStyle name="Followed Hyperlink" xfId="49363" builtinId="9" hidden="1"/>
    <cellStyle name="Followed Hyperlink" xfId="49365" builtinId="9" hidden="1"/>
    <cellStyle name="Followed Hyperlink" xfId="49413" builtinId="9" hidden="1"/>
    <cellStyle name="Followed Hyperlink" xfId="49335" builtinId="9" hidden="1"/>
    <cellStyle name="Followed Hyperlink" xfId="49333" builtinId="9" hidden="1"/>
    <cellStyle name="Followed Hyperlink" xfId="49373" builtinId="9" hidden="1"/>
    <cellStyle name="Followed Hyperlink" xfId="49375" builtinId="9" hidden="1"/>
    <cellStyle name="Followed Hyperlink" xfId="49337" builtinId="9" hidden="1"/>
    <cellStyle name="Followed Hyperlink" xfId="49399" builtinId="9" hidden="1"/>
    <cellStyle name="Followed Hyperlink" xfId="49401" builtinId="9" hidden="1"/>
    <cellStyle name="Followed Hyperlink" xfId="49397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91" builtinId="9" hidden="1"/>
    <cellStyle name="Followed Hyperlink" xfId="49393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369" builtinId="9" hidden="1"/>
    <cellStyle name="Followed Hyperlink" xfId="49371" builtinId="9" hidden="1"/>
    <cellStyle name="Followed Hyperlink" xfId="49367" builtinId="9" hidden="1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" xfId="49336" builtinId="8" hidden="1"/>
    <cellStyle name="Hyperlink" xfId="49338" builtinId="8" hidden="1"/>
    <cellStyle name="Hyperlink" xfId="49334" builtinId="8" hidden="1"/>
    <cellStyle name="Hyperlink" xfId="49332" builtinId="8" hidden="1"/>
    <cellStyle name="Hyperlink" xfId="49344" builtinId="8" hidden="1"/>
    <cellStyle name="Hyperlink" xfId="49346" builtinId="8" hidden="1"/>
    <cellStyle name="Hyperlink" xfId="49342" builtinId="8" hidden="1"/>
    <cellStyle name="Hyperlink" xfId="49340" builtinId="8" hidden="1"/>
    <cellStyle name="Hyperlink" xfId="49384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48" builtinId="8" hidden="1"/>
    <cellStyle name="Hyperlink" xfId="49382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364" builtinId="8" hidden="1"/>
    <cellStyle name="Hyperlink" xfId="49366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404" builtinId="8" hidden="1"/>
    <cellStyle name="Hyperlink" xfId="49406" builtinId="8" hidden="1"/>
    <cellStyle name="Hyperlink" xfId="49402" builtinId="8" hidden="1"/>
    <cellStyle name="Hyperlink" xfId="49400" builtinId="8" hidden="1"/>
    <cellStyle name="Hyperlink" xfId="49412" builtinId="8" hidden="1"/>
    <cellStyle name="Hyperlink" xfId="49414" builtinId="8" hidden="1"/>
    <cellStyle name="Hyperlink" xfId="49410" builtinId="8" hidden="1"/>
    <cellStyle name="Hyperlink" xfId="49408" builtinId="8" hidden="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ColWidth="9.28515625" defaultRowHeight="18.75"/>
  <cols>
    <col min="1" max="1" width="9.28515625" style="53" customWidth="1"/>
    <col min="2" max="2" width="21.28515625" style="53" customWidth="1"/>
    <col min="3" max="3" width="68" style="53" customWidth="1"/>
    <col min="4" max="4" width="25.42578125" style="53" customWidth="1"/>
    <col min="5" max="5" width="24" style="53" customWidth="1"/>
    <col min="6" max="6" width="3" style="53" customWidth="1"/>
    <col min="7" max="7" width="9.28515625" style="53"/>
    <col min="8" max="8" width="13.140625" style="53" bestFit="1" customWidth="1"/>
    <col min="9" max="9" width="15.28515625" style="53" bestFit="1" customWidth="1"/>
    <col min="10" max="10" width="16.42578125" style="53" customWidth="1"/>
    <col min="11" max="16384" width="9.28515625" style="53"/>
  </cols>
  <sheetData>
    <row r="1" spans="1:7" s="54" customFormat="1" ht="23.1" customHeight="1">
      <c r="B1" s="73"/>
      <c r="C1" s="73"/>
      <c r="D1" s="73"/>
      <c r="E1" s="73"/>
      <c r="F1" s="73"/>
      <c r="G1" s="73"/>
    </row>
    <row r="2" spans="1:7" s="54" customFormat="1" ht="23.1" customHeight="1">
      <c r="B2" s="73"/>
      <c r="C2" s="79" t="s">
        <v>0</v>
      </c>
      <c r="D2" s="73"/>
      <c r="E2" s="73"/>
      <c r="F2" s="73"/>
      <c r="G2" s="73"/>
    </row>
    <row r="3" spans="1:7" s="54" customFormat="1" ht="23.1" customHeight="1">
      <c r="C3" s="74" t="s">
        <v>1</v>
      </c>
      <c r="D3" s="74"/>
      <c r="E3" s="74"/>
      <c r="F3" s="29"/>
      <c r="G3" s="29"/>
    </row>
    <row r="4" spans="1:7" s="54" customFormat="1" ht="23.1" customHeight="1">
      <c r="C4" s="74" t="s">
        <v>2</v>
      </c>
      <c r="D4" s="74"/>
      <c r="E4" s="74"/>
      <c r="F4" s="29"/>
      <c r="G4" s="29"/>
    </row>
    <row r="5" spans="1:7" s="54" customFormat="1" ht="23.1" customHeight="1">
      <c r="C5" s="74" t="s">
        <v>3</v>
      </c>
      <c r="D5" s="74"/>
      <c r="E5" s="74"/>
      <c r="F5" s="29"/>
      <c r="G5" s="29"/>
    </row>
    <row r="6" spans="1:7" s="54" customFormat="1" ht="23.1" customHeight="1">
      <c r="A6" s="7"/>
      <c r="C6" s="74" t="s">
        <v>4</v>
      </c>
      <c r="D6" s="74"/>
      <c r="E6" s="74"/>
      <c r="F6" s="28"/>
      <c r="G6" s="28"/>
    </row>
    <row r="7" spans="1:7" ht="18" customHeight="1">
      <c r="A7" s="1"/>
      <c r="B7" s="1"/>
      <c r="C7" s="1"/>
      <c r="D7" s="1"/>
      <c r="E7" s="1"/>
      <c r="F7" s="1"/>
      <c r="G7" s="1"/>
    </row>
    <row r="9" spans="1:7" ht="24" customHeight="1">
      <c r="B9" s="31" t="s">
        <v>5</v>
      </c>
      <c r="C9" s="72" t="s">
        <v>6</v>
      </c>
      <c r="D9" s="72"/>
      <c r="E9" s="72"/>
      <c r="F9" s="2"/>
      <c r="G9" s="2"/>
    </row>
    <row r="11" spans="1:7" ht="39.950000000000003" customHeight="1">
      <c r="A11" s="6"/>
      <c r="B11" s="6"/>
      <c r="C11" s="6"/>
      <c r="D11" s="6"/>
      <c r="E11" s="8" t="s">
        <v>7</v>
      </c>
    </row>
    <row r="12" spans="1:7" ht="20.100000000000001" customHeight="1">
      <c r="A12" s="6"/>
      <c r="B12" s="9" t="s">
        <v>8</v>
      </c>
      <c r="C12" s="9"/>
      <c r="D12" s="9"/>
      <c r="E12" s="10"/>
    </row>
    <row r="13" spans="1:7" ht="20.100000000000001" customHeight="1">
      <c r="A13" s="6"/>
      <c r="B13" s="9"/>
      <c r="C13" s="9"/>
      <c r="D13" s="9"/>
      <c r="E13" s="10"/>
    </row>
    <row r="14" spans="1:7" ht="20.100000000000001" customHeight="1">
      <c r="A14" s="6"/>
      <c r="B14" s="6" t="s">
        <v>9</v>
      </c>
      <c r="C14" s="6"/>
      <c r="D14" s="9"/>
      <c r="E14" s="55">
        <f>SUM('Eastern Florida:Valencia'!E13)</f>
        <v>-351077688.98000002</v>
      </c>
    </row>
    <row r="15" spans="1:7" ht="20.100000000000001" customHeight="1">
      <c r="A15" s="6"/>
      <c r="B15" s="6" t="s">
        <v>10</v>
      </c>
      <c r="C15" s="11"/>
      <c r="D15" s="9"/>
      <c r="E15" s="56">
        <f>SUM('Eastern Florida:Valencia'!E14)</f>
        <v>929160750.88</v>
      </c>
    </row>
    <row r="16" spans="1:7" ht="20.100000000000001" customHeight="1">
      <c r="A16" s="6"/>
      <c r="B16" s="9"/>
      <c r="C16" s="9"/>
      <c r="D16" s="9"/>
      <c r="E16" s="12"/>
    </row>
    <row r="17" spans="1:7" ht="20.100000000000001" customHeight="1">
      <c r="A17" s="6"/>
      <c r="B17" s="11" t="s">
        <v>11</v>
      </c>
      <c r="C17" s="13"/>
      <c r="D17" s="13"/>
      <c r="E17" s="14">
        <f>SUM('Eastern Florida:Valencia'!E16)</f>
        <v>578083061.89999998</v>
      </c>
    </row>
    <row r="18" spans="1:7" ht="20.100000000000001" customHeight="1">
      <c r="A18" s="6"/>
      <c r="B18" s="11"/>
      <c r="C18" s="13"/>
      <c r="D18" s="13"/>
      <c r="E18" s="14"/>
    </row>
    <row r="19" spans="1:7" ht="20.100000000000001" customHeight="1">
      <c r="A19" s="6"/>
      <c r="B19" s="6" t="s">
        <v>12</v>
      </c>
      <c r="C19" s="6"/>
      <c r="D19" s="9"/>
      <c r="E19" s="14">
        <f>SUM('Eastern Florida:Valencia'!E18)</f>
        <v>2289645510.5915999</v>
      </c>
      <c r="G19" s="3"/>
    </row>
    <row r="20" spans="1:7" ht="20.100000000000001" customHeight="1">
      <c r="A20" s="6"/>
      <c r="B20" s="6" t="s">
        <v>13</v>
      </c>
      <c r="C20" s="6"/>
      <c r="D20" s="9"/>
      <c r="E20" s="15">
        <f>SUM('Eastern Florida:Valencia'!E19)</f>
        <v>14791829.58</v>
      </c>
    </row>
    <row r="21" spans="1:7" ht="20.100000000000001" customHeight="1">
      <c r="A21" s="6"/>
      <c r="B21" s="6"/>
      <c r="C21" s="6"/>
      <c r="D21" s="9"/>
      <c r="E21" s="14"/>
    </row>
    <row r="22" spans="1:7" ht="20.100000000000001" customHeight="1">
      <c r="A22" s="6"/>
      <c r="B22" s="6" t="s">
        <v>14</v>
      </c>
      <c r="C22" s="9"/>
      <c r="D22" s="9"/>
      <c r="E22" s="15">
        <f>+E20+E19</f>
        <v>2304437340.1715999</v>
      </c>
    </row>
    <row r="23" spans="1:7" ht="20.100000000000001" customHeight="1">
      <c r="A23" s="6"/>
      <c r="B23" s="6"/>
      <c r="C23" s="9"/>
      <c r="D23" s="9"/>
      <c r="E23" s="14"/>
    </row>
    <row r="24" spans="1:7" ht="20.100000000000001" customHeight="1">
      <c r="A24" s="6"/>
      <c r="B24" s="9" t="s">
        <v>15</v>
      </c>
      <c r="C24" s="9"/>
      <c r="D24" s="9"/>
      <c r="E24" s="15">
        <f>+E22+E17</f>
        <v>2882520402.0716</v>
      </c>
    </row>
    <row r="25" spans="1:7" ht="20.100000000000001" customHeight="1">
      <c r="A25" s="6"/>
      <c r="B25" s="9"/>
      <c r="C25" s="9"/>
      <c r="D25" s="9"/>
      <c r="E25" s="14"/>
    </row>
    <row r="26" spans="1:7" ht="20.100000000000001" customHeight="1">
      <c r="A26" s="6"/>
      <c r="B26" s="6" t="s">
        <v>16</v>
      </c>
      <c r="C26" s="6"/>
      <c r="D26" s="9"/>
      <c r="E26" s="14">
        <f>SUM('Eastern Florida:Valencia'!E25)</f>
        <v>2350125514.23</v>
      </c>
    </row>
    <row r="27" spans="1:7" ht="20.100000000000001" customHeight="1">
      <c r="A27" s="6"/>
      <c r="B27" s="6" t="s">
        <v>17</v>
      </c>
      <c r="C27" s="6"/>
      <c r="D27" s="9"/>
      <c r="E27" s="15">
        <f>SUM('Eastern Florida:Valencia'!E26)</f>
        <v>10468098</v>
      </c>
    </row>
    <row r="28" spans="1:7" ht="20.100000000000001" customHeight="1">
      <c r="A28" s="6"/>
      <c r="B28" s="6"/>
      <c r="C28" s="6"/>
      <c r="D28" s="9"/>
      <c r="E28" s="14"/>
    </row>
    <row r="29" spans="1:7" ht="20.100000000000001" customHeight="1">
      <c r="A29" s="6"/>
      <c r="B29" s="9" t="s">
        <v>18</v>
      </c>
      <c r="C29" s="9"/>
      <c r="D29" s="9"/>
      <c r="E29" s="16">
        <f>+E27+E26</f>
        <v>2360593612.23</v>
      </c>
    </row>
    <row r="30" spans="1:7" ht="20.100000000000001" customHeight="1">
      <c r="A30" s="6"/>
      <c r="B30" s="9"/>
      <c r="C30" s="9"/>
      <c r="D30" s="9"/>
      <c r="E30" s="17"/>
    </row>
    <row r="31" spans="1:7" ht="20.100000000000001" customHeight="1">
      <c r="A31" s="6"/>
      <c r="B31" s="9" t="s">
        <v>19</v>
      </c>
      <c r="C31" s="9"/>
      <c r="D31" s="9"/>
      <c r="E31" s="17"/>
    </row>
    <row r="32" spans="1:7" ht="20.100000000000001" customHeight="1">
      <c r="A32" s="6"/>
      <c r="B32" s="9"/>
      <c r="C32" s="9"/>
      <c r="D32" s="9"/>
      <c r="E32" s="17"/>
    </row>
    <row r="33" spans="1:10" ht="20.100000000000001" customHeight="1">
      <c r="A33" s="6"/>
      <c r="B33" s="6" t="s">
        <v>20</v>
      </c>
      <c r="C33" s="9"/>
      <c r="D33" s="18">
        <f>+E24-E29</f>
        <v>521926789.84159994</v>
      </c>
      <c r="E33" s="17"/>
    </row>
    <row r="34" spans="1:10" ht="20.100000000000001" customHeight="1">
      <c r="A34" s="6"/>
      <c r="B34" s="11" t="s">
        <v>21</v>
      </c>
      <c r="C34" s="6"/>
      <c r="D34" s="75">
        <f>SUM('Eastern Florida:Valencia'!D33)</f>
        <v>4588858</v>
      </c>
      <c r="E34" s="19"/>
      <c r="J34" s="4"/>
    </row>
    <row r="35" spans="1:10" ht="20.100000000000001" customHeight="1">
      <c r="A35" s="6"/>
      <c r="B35" s="6"/>
      <c r="C35" s="6"/>
      <c r="D35" s="13"/>
      <c r="E35" s="19"/>
      <c r="J35" s="4"/>
    </row>
    <row r="36" spans="1:10" ht="20.100000000000001" customHeight="1">
      <c r="A36" s="6"/>
      <c r="B36" s="6" t="s">
        <v>22</v>
      </c>
      <c r="C36" s="9"/>
      <c r="D36" s="13"/>
      <c r="E36" s="14">
        <f>+D33+D34</f>
        <v>526515647.84159994</v>
      </c>
      <c r="J36" s="4"/>
    </row>
    <row r="37" spans="1:10" ht="20.100000000000001" customHeight="1">
      <c r="A37" s="6"/>
      <c r="B37" s="6" t="s">
        <v>23</v>
      </c>
      <c r="C37" s="6"/>
      <c r="D37" s="13"/>
      <c r="E37" s="15">
        <f>SUM('Eastern Florida:Valencia'!E36)</f>
        <v>933749608.98000002</v>
      </c>
      <c r="J37" s="5"/>
    </row>
    <row r="38" spans="1:10" ht="20.100000000000001" customHeight="1">
      <c r="A38" s="6"/>
      <c r="B38" s="6"/>
      <c r="C38" s="6"/>
      <c r="D38" s="13"/>
      <c r="E38" s="14"/>
      <c r="J38" s="4"/>
    </row>
    <row r="39" spans="1:10" ht="20.100000000000001" customHeight="1">
      <c r="A39" s="6"/>
      <c r="B39" s="9" t="s">
        <v>24</v>
      </c>
      <c r="C39" s="9"/>
      <c r="D39" s="13"/>
      <c r="E39" s="15">
        <f>+E36-E37</f>
        <v>-407233961.13840008</v>
      </c>
      <c r="J39" s="4"/>
    </row>
    <row r="40" spans="1:10" ht="20.100000000000001" customHeight="1">
      <c r="A40" s="6"/>
      <c r="B40" s="9"/>
      <c r="C40" s="9"/>
      <c r="D40" s="13"/>
      <c r="E40" s="19"/>
    </row>
    <row r="41" spans="1:10" ht="20.100000000000001" customHeight="1">
      <c r="A41" s="6"/>
      <c r="B41" s="11" t="s">
        <v>25</v>
      </c>
      <c r="C41" s="11"/>
      <c r="D41" s="13"/>
      <c r="E41" s="15">
        <f>SUM('Eastern Florida:Valencia'!E40)</f>
        <v>283439198.29000002</v>
      </c>
      <c r="I41" s="30"/>
    </row>
    <row r="42" spans="1:10" ht="20.100000000000001" customHeight="1">
      <c r="A42" s="6"/>
      <c r="B42" s="11"/>
      <c r="C42" s="11" t="s">
        <v>26</v>
      </c>
      <c r="D42" s="13"/>
      <c r="E42" s="20"/>
    </row>
    <row r="43" spans="1:10" ht="20.100000000000001" customHeight="1">
      <c r="A43" s="6"/>
      <c r="B43" s="11"/>
      <c r="C43" s="11"/>
      <c r="D43" s="13"/>
      <c r="E43" s="20"/>
    </row>
    <row r="44" spans="1:10" ht="20.100000000000001" customHeight="1">
      <c r="A44" s="6"/>
      <c r="B44" s="9" t="s">
        <v>27</v>
      </c>
      <c r="C44" s="9"/>
      <c r="D44" s="9"/>
      <c r="E44" s="21"/>
    </row>
    <row r="45" spans="1:10" ht="20.100000000000001" customHeight="1">
      <c r="A45" s="6"/>
      <c r="B45" s="9" t="s">
        <v>28</v>
      </c>
      <c r="C45" s="9"/>
      <c r="D45" s="9"/>
      <c r="E45" s="22">
        <f>+E41/E24</f>
        <v>9.8330335523834939E-2</v>
      </c>
    </row>
    <row r="46" spans="1:10" ht="20.100000000000001" customHeight="1">
      <c r="A46" s="6"/>
      <c r="B46" s="9"/>
      <c r="C46" s="9"/>
      <c r="D46" s="9"/>
      <c r="E46" s="21"/>
    </row>
    <row r="47" spans="1:10" ht="20.100000000000001" customHeight="1">
      <c r="A47" s="6"/>
      <c r="B47" s="9" t="s">
        <v>29</v>
      </c>
      <c r="C47" s="9"/>
      <c r="D47" s="9"/>
      <c r="E47" s="21"/>
    </row>
    <row r="48" spans="1:10" ht="20.100000000000001" customHeight="1">
      <c r="A48" s="6"/>
      <c r="B48" s="9"/>
      <c r="C48" s="9"/>
      <c r="D48" s="9"/>
      <c r="E48" s="21"/>
    </row>
    <row r="49" spans="1:5" ht="20.100000000000001" customHeight="1">
      <c r="A49" s="6"/>
      <c r="B49" s="9"/>
      <c r="C49" s="9"/>
      <c r="D49" s="9"/>
      <c r="E49" s="21"/>
    </row>
    <row r="50" spans="1:5" ht="20.100000000000001" customHeight="1">
      <c r="A50" s="6"/>
      <c r="B50" s="9"/>
      <c r="C50" s="9"/>
      <c r="D50" s="9"/>
      <c r="E50" s="21"/>
    </row>
    <row r="51" spans="1:5" ht="20.100000000000001" customHeight="1">
      <c r="A51" s="6"/>
      <c r="B51" s="23"/>
      <c r="C51" s="23"/>
      <c r="D51" s="9"/>
      <c r="E51" s="24"/>
    </row>
    <row r="52" spans="1:5" ht="20.100000000000001" customHeight="1">
      <c r="A52" s="6"/>
      <c r="B52" s="9" t="s">
        <v>30</v>
      </c>
      <c r="C52" s="9"/>
      <c r="D52" s="6"/>
      <c r="E52" s="25" t="s">
        <v>31</v>
      </c>
    </row>
    <row r="53" spans="1:5" ht="20.100000000000001" customHeight="1">
      <c r="A53" s="6"/>
      <c r="B53" s="9"/>
      <c r="C53" s="6"/>
      <c r="D53" s="6"/>
      <c r="E53" s="26"/>
    </row>
    <row r="54" spans="1:5" ht="20.100000000000001" customHeight="1">
      <c r="A54" s="6"/>
      <c r="B54" s="6"/>
      <c r="C54" s="6"/>
      <c r="D54" s="6"/>
      <c r="E54" s="26"/>
    </row>
    <row r="55" spans="1:5" ht="20.100000000000001" customHeight="1">
      <c r="A55" s="6"/>
      <c r="B55" s="6"/>
      <c r="C55" s="6"/>
      <c r="D55" s="6"/>
      <c r="E55" s="6"/>
    </row>
  </sheetData>
  <phoneticPr fontId="88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91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3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1:10" ht="24.95" customHeight="1">
      <c r="A1" s="71"/>
      <c r="C1" s="83" t="s">
        <v>0</v>
      </c>
      <c r="D1" s="82"/>
      <c r="E1" s="82"/>
      <c r="F1" s="84"/>
      <c r="G1" s="84"/>
      <c r="H1" s="71"/>
      <c r="I1" s="71"/>
      <c r="J1" s="71"/>
    </row>
    <row r="2" spans="1:10" ht="24.95" customHeight="1">
      <c r="A2" s="71"/>
      <c r="C2" s="83" t="s">
        <v>1</v>
      </c>
      <c r="D2" s="83"/>
      <c r="E2" s="83"/>
      <c r="F2" s="83"/>
      <c r="G2" s="83"/>
      <c r="H2" s="71"/>
      <c r="I2" s="71"/>
      <c r="J2" s="71"/>
    </row>
    <row r="3" spans="1:10" ht="24.95" customHeight="1">
      <c r="A3" s="71"/>
      <c r="C3" s="83" t="s">
        <v>2</v>
      </c>
      <c r="D3" s="83"/>
      <c r="E3" s="83"/>
      <c r="F3" s="83"/>
      <c r="G3" s="83"/>
      <c r="H3" s="71"/>
      <c r="I3" s="71"/>
      <c r="J3" s="71"/>
    </row>
    <row r="4" spans="1:10" ht="24.95" customHeight="1">
      <c r="A4" s="71"/>
      <c r="C4" s="83" t="s">
        <v>3</v>
      </c>
      <c r="D4" s="83"/>
      <c r="E4" s="83"/>
      <c r="F4" s="83"/>
      <c r="G4" s="83"/>
      <c r="H4" s="71"/>
      <c r="I4" s="71"/>
      <c r="J4" s="71"/>
    </row>
    <row r="5" spans="1:10" ht="24.95" customHeight="1">
      <c r="A5" s="71"/>
      <c r="C5" s="83" t="s">
        <v>4</v>
      </c>
      <c r="D5" s="83"/>
      <c r="E5" s="83"/>
      <c r="F5" s="83"/>
      <c r="G5" s="83"/>
      <c r="H5" s="71"/>
      <c r="I5" s="71"/>
      <c r="J5" s="71"/>
    </row>
    <row r="6" spans="1:10" ht="24.95" customHeight="1">
      <c r="A6" s="71"/>
      <c r="B6" s="83"/>
      <c r="C6" s="83"/>
      <c r="D6" s="83"/>
      <c r="E6" s="83"/>
      <c r="F6" s="83"/>
      <c r="G6" s="83"/>
      <c r="H6" s="71"/>
      <c r="I6" s="71"/>
      <c r="J6" s="71"/>
    </row>
    <row r="7" spans="1:10" ht="24.95" customHeight="1">
      <c r="A7" s="71"/>
      <c r="B7" s="70"/>
      <c r="C7" s="70"/>
      <c r="D7" s="70"/>
      <c r="E7" s="70"/>
      <c r="F7" s="84"/>
      <c r="G7" s="84"/>
      <c r="H7" s="71"/>
      <c r="I7" s="71"/>
      <c r="J7" s="71"/>
    </row>
    <row r="8" spans="1:10" ht="24.95" customHeight="1">
      <c r="A8" s="71"/>
      <c r="B8" s="57" t="s">
        <v>5</v>
      </c>
      <c r="C8" s="81" t="s">
        <v>48</v>
      </c>
      <c r="D8" s="81"/>
      <c r="E8" s="81"/>
      <c r="F8" s="85"/>
      <c r="G8" s="85"/>
      <c r="H8" s="71"/>
      <c r="I8" s="71"/>
      <c r="J8" s="71"/>
    </row>
    <row r="9" spans="1:10" ht="20.100000000000001" customHeight="1">
      <c r="A9" s="71"/>
      <c r="B9" s="71"/>
      <c r="C9" s="71"/>
      <c r="D9" s="71"/>
      <c r="E9" s="71"/>
      <c r="F9" s="80"/>
      <c r="G9" s="80"/>
      <c r="H9" s="71"/>
      <c r="I9" s="71"/>
      <c r="J9" s="71"/>
    </row>
    <row r="10" spans="1:10" ht="39.950000000000003" customHeight="1">
      <c r="A10" s="71"/>
      <c r="B10" s="71"/>
      <c r="C10" s="71"/>
      <c r="D10" s="71"/>
      <c r="E10" s="58" t="s">
        <v>33</v>
      </c>
      <c r="F10" s="80"/>
      <c r="G10" s="80"/>
      <c r="H10" s="71"/>
      <c r="I10" s="71"/>
      <c r="J10" s="71"/>
    </row>
    <row r="11" spans="1:10" ht="20.100000000000001" customHeight="1">
      <c r="A11" s="71"/>
      <c r="B11" s="59" t="s">
        <v>8</v>
      </c>
      <c r="C11" s="59"/>
      <c r="D11" s="59"/>
      <c r="E11" s="71"/>
      <c r="F11" s="80"/>
      <c r="G11" s="80"/>
      <c r="H11" s="71"/>
      <c r="I11" s="71"/>
      <c r="J11" s="71"/>
    </row>
    <row r="12" spans="1:10" ht="20.100000000000001" customHeight="1">
      <c r="A12" s="71"/>
      <c r="B12" s="59"/>
      <c r="C12" s="59"/>
      <c r="D12" s="59"/>
      <c r="E12" s="71"/>
      <c r="F12" s="80"/>
      <c r="G12" s="80"/>
      <c r="H12" s="71"/>
      <c r="I12" s="71"/>
      <c r="J12" s="71"/>
    </row>
    <row r="13" spans="1:10" ht="20.100000000000001" customHeight="1">
      <c r="A13" s="71"/>
      <c r="B13" s="71" t="s">
        <v>49</v>
      </c>
      <c r="C13" s="71"/>
      <c r="D13" s="59"/>
      <c r="E13" s="60">
        <v>2025000</v>
      </c>
      <c r="F13" s="80"/>
      <c r="G13" s="80"/>
      <c r="H13" s="71"/>
      <c r="I13" s="71"/>
      <c r="J13" s="71"/>
    </row>
    <row r="14" spans="1:10" ht="20.100000000000001" customHeight="1">
      <c r="A14" s="71"/>
      <c r="B14" s="71" t="s">
        <v>50</v>
      </c>
      <c r="C14" s="71"/>
      <c r="D14" s="59"/>
      <c r="E14" s="61">
        <v>3078940</v>
      </c>
      <c r="F14" s="80"/>
      <c r="G14" s="80"/>
      <c r="H14" s="71"/>
      <c r="I14" s="71"/>
      <c r="J14" s="71"/>
    </row>
    <row r="15" spans="1:10" ht="20.100000000000001" customHeight="1">
      <c r="A15" s="71"/>
      <c r="B15" s="59"/>
      <c r="C15" s="59"/>
      <c r="D15" s="59"/>
      <c r="E15" s="71"/>
      <c r="F15" s="80"/>
      <c r="G15" s="80"/>
      <c r="H15" s="71"/>
      <c r="I15" s="71"/>
      <c r="J15" s="71"/>
    </row>
    <row r="16" spans="1:10" ht="20.100000000000001" customHeight="1">
      <c r="A16" s="71"/>
      <c r="B16" s="71" t="s">
        <v>51</v>
      </c>
      <c r="C16" s="59"/>
      <c r="D16" s="59"/>
      <c r="E16" s="62">
        <v>5103940</v>
      </c>
      <c r="F16" s="80"/>
      <c r="G16" s="80"/>
      <c r="H16" s="71"/>
      <c r="I16" s="71"/>
      <c r="J16" s="71"/>
    </row>
    <row r="17" spans="1:10" ht="20.100000000000001" customHeight="1">
      <c r="A17" s="71"/>
      <c r="B17" s="59"/>
      <c r="C17" s="59"/>
      <c r="D17" s="59"/>
      <c r="E17" s="71"/>
      <c r="F17" s="80"/>
      <c r="G17" s="80"/>
      <c r="H17" s="71"/>
      <c r="I17" s="71"/>
      <c r="J17" s="71"/>
    </row>
    <row r="18" spans="1:10" ht="20.100000000000001" customHeight="1">
      <c r="A18" s="71"/>
      <c r="B18" s="71" t="s">
        <v>12</v>
      </c>
      <c r="C18" s="71"/>
      <c r="D18" s="59"/>
      <c r="E18" s="63">
        <v>33343222</v>
      </c>
      <c r="F18" s="80"/>
      <c r="G18" s="80"/>
      <c r="H18" s="71"/>
      <c r="I18" s="71"/>
      <c r="J18" s="71"/>
    </row>
    <row r="19" spans="1:10" ht="20.100000000000001" customHeight="1">
      <c r="A19" s="71"/>
      <c r="B19" s="71" t="s">
        <v>13</v>
      </c>
      <c r="C19" s="71"/>
      <c r="D19" s="59"/>
      <c r="E19" s="62">
        <v>53807</v>
      </c>
      <c r="F19" s="80"/>
      <c r="G19" s="80"/>
      <c r="H19" s="71"/>
      <c r="I19" s="71"/>
      <c r="J19" s="71"/>
    </row>
    <row r="20" spans="1:10" ht="20.100000000000001" customHeight="1">
      <c r="A20" s="71"/>
      <c r="B20" s="59"/>
      <c r="C20" s="59"/>
      <c r="D20" s="59"/>
      <c r="E20" s="71"/>
      <c r="F20" s="80"/>
      <c r="G20" s="80"/>
      <c r="H20" s="71"/>
      <c r="I20" s="71"/>
      <c r="J20" s="71"/>
    </row>
    <row r="21" spans="1:10" ht="20.100000000000001" customHeight="1">
      <c r="A21" s="71"/>
      <c r="B21" s="71" t="s">
        <v>14</v>
      </c>
      <c r="C21" s="59"/>
      <c r="D21" s="59"/>
      <c r="E21" s="62">
        <v>33397029</v>
      </c>
      <c r="F21" s="80"/>
      <c r="G21" s="80"/>
      <c r="H21" s="71"/>
      <c r="I21" s="71"/>
      <c r="J21" s="71"/>
    </row>
    <row r="22" spans="1:10" ht="20.100000000000001" customHeight="1">
      <c r="A22" s="71"/>
      <c r="B22" s="59"/>
      <c r="C22" s="59"/>
      <c r="D22" s="59"/>
      <c r="E22" s="71"/>
      <c r="F22" s="80"/>
      <c r="G22" s="80"/>
      <c r="H22" s="71"/>
      <c r="I22" s="71"/>
      <c r="J22" s="71"/>
    </row>
    <row r="23" spans="1:10" ht="20.100000000000001" customHeight="1">
      <c r="A23" s="71"/>
      <c r="B23" s="59" t="s">
        <v>15</v>
      </c>
      <c r="C23" s="59"/>
      <c r="D23" s="59"/>
      <c r="E23" s="62">
        <v>38500969</v>
      </c>
      <c r="F23" s="80"/>
      <c r="G23" s="80"/>
      <c r="H23" s="71"/>
      <c r="I23" s="71"/>
      <c r="J23" s="71"/>
    </row>
    <row r="24" spans="1:10" ht="20.100000000000001" customHeight="1">
      <c r="A24" s="71"/>
      <c r="B24" s="59"/>
      <c r="C24" s="59"/>
      <c r="D24" s="59"/>
      <c r="E24" s="71"/>
      <c r="F24" s="80"/>
      <c r="G24" s="80"/>
      <c r="H24" s="71"/>
      <c r="I24" s="71"/>
      <c r="J24" s="71"/>
    </row>
    <row r="25" spans="1:10" ht="20.100000000000001" customHeight="1">
      <c r="A25" s="71"/>
      <c r="B25" s="71" t="s">
        <v>16</v>
      </c>
      <c r="C25" s="71"/>
      <c r="D25" s="59"/>
      <c r="E25" s="63">
        <v>33397029</v>
      </c>
      <c r="F25" s="80"/>
      <c r="G25" s="80"/>
      <c r="H25" s="71"/>
      <c r="I25" s="71"/>
      <c r="J25" s="71"/>
    </row>
    <row r="26" spans="1:10" ht="20.100000000000001" customHeight="1">
      <c r="A26" s="71"/>
      <c r="B26" s="71" t="s">
        <v>17</v>
      </c>
      <c r="C26" s="71"/>
      <c r="D26" s="59"/>
      <c r="E26" s="62">
        <v>0</v>
      </c>
      <c r="F26" s="80"/>
      <c r="G26" s="80"/>
      <c r="H26" s="71"/>
      <c r="I26" s="71"/>
      <c r="J26" s="71"/>
    </row>
    <row r="27" spans="1:10" ht="20.100000000000001" customHeight="1">
      <c r="A27" s="71"/>
      <c r="B27" s="59"/>
      <c r="C27" s="59"/>
      <c r="D27" s="59"/>
      <c r="E27" s="71"/>
      <c r="F27" s="80"/>
      <c r="G27" s="80"/>
      <c r="H27" s="71"/>
      <c r="I27" s="71"/>
      <c r="J27" s="71"/>
    </row>
    <row r="28" spans="1:10" ht="20.100000000000001" customHeight="1">
      <c r="A28" s="71"/>
      <c r="B28" s="59" t="s">
        <v>18</v>
      </c>
      <c r="C28" s="59"/>
      <c r="D28" s="59"/>
      <c r="E28" s="62">
        <v>33397029</v>
      </c>
      <c r="F28" s="80"/>
      <c r="G28" s="80"/>
      <c r="H28" s="71"/>
      <c r="I28" s="71"/>
      <c r="J28" s="71"/>
    </row>
    <row r="29" spans="1:10" ht="20.100000000000001" customHeight="1">
      <c r="A29" s="71"/>
      <c r="B29" s="59"/>
      <c r="C29" s="59"/>
      <c r="D29" s="59"/>
      <c r="E29" s="71"/>
      <c r="F29" s="80"/>
      <c r="G29" s="80"/>
      <c r="H29" s="71"/>
      <c r="I29" s="71"/>
      <c r="J29" s="71"/>
    </row>
    <row r="30" spans="1:10" ht="20.100000000000001" customHeight="1">
      <c r="A30" s="71"/>
      <c r="B30" s="59" t="s">
        <v>19</v>
      </c>
      <c r="C30" s="59"/>
      <c r="D30" s="59"/>
      <c r="E30" s="71"/>
      <c r="F30" s="80"/>
      <c r="G30" s="80"/>
      <c r="H30" s="71"/>
      <c r="I30" s="71"/>
      <c r="J30" s="71"/>
    </row>
    <row r="31" spans="1:10" ht="20.100000000000001" customHeight="1">
      <c r="A31" s="71"/>
      <c r="B31" s="59"/>
      <c r="C31" s="59"/>
      <c r="D31" s="59"/>
      <c r="E31" s="71"/>
      <c r="F31" s="80"/>
      <c r="G31" s="80"/>
      <c r="H31" s="71"/>
      <c r="I31" s="71"/>
      <c r="J31" s="71"/>
    </row>
    <row r="32" spans="1:10" ht="20.100000000000001" customHeight="1">
      <c r="A32" s="71"/>
      <c r="B32" s="71" t="s">
        <v>20</v>
      </c>
      <c r="C32" s="59"/>
      <c r="D32" s="64">
        <v>5103940</v>
      </c>
      <c r="E32" s="71"/>
      <c r="F32" s="80"/>
      <c r="G32" s="80"/>
      <c r="H32" s="71"/>
      <c r="I32" s="71"/>
      <c r="J32" s="71"/>
    </row>
    <row r="33" spans="1:10" ht="25.35" customHeight="1">
      <c r="A33" s="71"/>
      <c r="B33" s="71" t="s">
        <v>21</v>
      </c>
      <c r="C33" s="71"/>
      <c r="D33" s="62">
        <v>100000</v>
      </c>
      <c r="E33" s="71"/>
      <c r="F33" s="80"/>
      <c r="G33" s="80"/>
      <c r="H33" s="71"/>
      <c r="I33" s="71"/>
      <c r="J33" s="71"/>
    </row>
    <row r="34" spans="1:10" ht="25.35" customHeight="1">
      <c r="A34" s="71"/>
      <c r="B34" s="59"/>
      <c r="C34" s="59"/>
      <c r="D34" s="59"/>
      <c r="E34" s="71"/>
      <c r="F34" s="80"/>
      <c r="G34" s="80"/>
      <c r="H34" s="71"/>
      <c r="I34" s="71"/>
      <c r="J34" s="65"/>
    </row>
    <row r="35" spans="1:10" ht="25.35" customHeight="1">
      <c r="A35" s="71"/>
      <c r="B35" s="71" t="s">
        <v>52</v>
      </c>
      <c r="C35" s="59"/>
      <c r="D35" s="59"/>
      <c r="E35" s="63">
        <v>5203940</v>
      </c>
      <c r="F35" s="80"/>
      <c r="G35" s="80"/>
      <c r="H35" s="71"/>
      <c r="I35" s="71"/>
      <c r="J35" s="71"/>
    </row>
    <row r="36" spans="1:10" ht="25.35" customHeight="1">
      <c r="A36" s="71"/>
      <c r="B36" s="71" t="s">
        <v>53</v>
      </c>
      <c r="C36" s="71"/>
      <c r="D36" s="59"/>
      <c r="E36" s="62">
        <v>3178940</v>
      </c>
      <c r="F36" s="80"/>
      <c r="G36" s="80"/>
      <c r="H36" s="71"/>
      <c r="I36" s="71"/>
      <c r="J36" s="71"/>
    </row>
    <row r="37" spans="1:10" ht="25.35" customHeight="1">
      <c r="A37" s="71"/>
      <c r="B37" s="71"/>
      <c r="C37" s="71"/>
      <c r="D37" s="59"/>
      <c r="E37" s="71"/>
      <c r="F37" s="80"/>
      <c r="G37" s="80"/>
      <c r="H37" s="71"/>
      <c r="I37" s="71"/>
      <c r="J37" s="71"/>
    </row>
    <row r="38" spans="1:10" ht="25.35" customHeight="1">
      <c r="A38" s="71"/>
      <c r="B38" s="59" t="s">
        <v>24</v>
      </c>
      <c r="C38" s="59"/>
      <c r="D38" s="59"/>
      <c r="E38" s="62">
        <v>2025000</v>
      </c>
      <c r="F38" s="80"/>
      <c r="G38" s="80"/>
      <c r="H38" s="71"/>
      <c r="I38" s="71"/>
      <c r="J38" s="71"/>
    </row>
    <row r="39" spans="1:10" ht="25.35" customHeight="1">
      <c r="A39" s="71"/>
      <c r="B39" s="59"/>
      <c r="C39" s="59"/>
      <c r="D39" s="59"/>
      <c r="E39" s="71"/>
      <c r="F39" s="80"/>
      <c r="G39" s="80"/>
      <c r="H39" s="71"/>
      <c r="I39" s="71"/>
      <c r="J39" s="71"/>
    </row>
    <row r="40" spans="1:10" ht="25.35" customHeight="1">
      <c r="A40" s="71"/>
      <c r="B40" s="71" t="s">
        <v>54</v>
      </c>
      <c r="C40" s="71"/>
      <c r="D40" s="59"/>
      <c r="E40" s="62">
        <v>1925000</v>
      </c>
      <c r="F40" s="80"/>
      <c r="G40" s="80"/>
      <c r="H40" s="71"/>
      <c r="I40" s="71"/>
      <c r="J40" s="71"/>
    </row>
    <row r="41" spans="1:10" ht="25.35" customHeight="1">
      <c r="A41" s="71"/>
      <c r="B41" s="71" t="s">
        <v>39</v>
      </c>
      <c r="C41" s="71"/>
      <c r="D41" s="59"/>
      <c r="E41" s="71"/>
      <c r="F41" s="80"/>
      <c r="G41" s="80"/>
      <c r="H41" s="71"/>
      <c r="I41" s="71"/>
      <c r="J41" s="71"/>
    </row>
    <row r="42" spans="1:10" ht="25.35" customHeight="1">
      <c r="A42" s="71"/>
      <c r="B42" s="71"/>
      <c r="C42" s="71"/>
      <c r="D42" s="59"/>
      <c r="E42" s="71"/>
      <c r="F42" s="80"/>
      <c r="G42" s="80"/>
      <c r="H42" s="71"/>
      <c r="I42" s="71"/>
      <c r="J42" s="71"/>
    </row>
    <row r="43" spans="1:10" ht="25.35" customHeight="1">
      <c r="A43" s="71"/>
      <c r="B43" s="59" t="s">
        <v>27</v>
      </c>
      <c r="C43" s="59"/>
      <c r="D43" s="59"/>
      <c r="E43" s="71"/>
      <c r="F43" s="80"/>
      <c r="G43" s="80"/>
      <c r="H43" s="71"/>
      <c r="I43" s="71"/>
      <c r="J43" s="71"/>
    </row>
    <row r="44" spans="1:10" ht="25.35" customHeight="1">
      <c r="A44" s="71"/>
      <c r="B44" s="59" t="s">
        <v>28</v>
      </c>
      <c r="C44" s="59"/>
      <c r="D44" s="59"/>
      <c r="E44" s="66">
        <v>0.05</v>
      </c>
      <c r="F44" s="80"/>
      <c r="G44" s="80"/>
      <c r="H44" s="71"/>
      <c r="I44" s="71"/>
      <c r="J44" s="71"/>
    </row>
    <row r="45" spans="1:10" ht="25.35" customHeight="1">
      <c r="A45" s="71"/>
      <c r="B45" s="59"/>
      <c r="C45" s="59"/>
      <c r="D45" s="59"/>
      <c r="E45" s="71"/>
      <c r="F45" s="80"/>
      <c r="G45" s="80"/>
      <c r="H45" s="71"/>
      <c r="I45" s="71"/>
      <c r="J45" s="71"/>
    </row>
    <row r="46" spans="1:10" ht="25.35" customHeight="1">
      <c r="A46" s="71"/>
      <c r="B46" s="59" t="s">
        <v>29</v>
      </c>
      <c r="C46" s="59"/>
      <c r="D46" s="59"/>
      <c r="E46" s="71"/>
      <c r="F46" s="80"/>
      <c r="G46" s="80"/>
      <c r="H46" s="71"/>
      <c r="I46" s="71"/>
      <c r="J46" s="71"/>
    </row>
    <row r="47" spans="1:10" ht="25.35" customHeight="1">
      <c r="A47" s="71"/>
      <c r="B47" s="59"/>
      <c r="C47" s="59"/>
      <c r="D47" s="59"/>
      <c r="E47" s="71"/>
      <c r="F47" s="80"/>
      <c r="G47" s="80"/>
      <c r="H47" s="71"/>
      <c r="I47" s="71"/>
      <c r="J47" s="71"/>
    </row>
    <row r="48" spans="1:10" ht="25.35" customHeight="1">
      <c r="A48" s="71"/>
      <c r="B48" s="59"/>
      <c r="C48" s="59"/>
      <c r="D48" s="59"/>
      <c r="E48" s="71"/>
      <c r="F48" s="80"/>
      <c r="G48" s="80"/>
      <c r="H48" s="71"/>
      <c r="I48" s="71"/>
      <c r="J48" s="71"/>
    </row>
    <row r="49" spans="1:10" ht="20.100000000000001" customHeight="1">
      <c r="A49" s="71"/>
      <c r="B49" s="59"/>
      <c r="C49" s="59"/>
      <c r="D49" s="59"/>
      <c r="E49" s="71"/>
      <c r="F49" s="80"/>
      <c r="G49" s="80"/>
      <c r="H49" s="71"/>
      <c r="I49" s="71"/>
      <c r="J49" s="71"/>
    </row>
    <row r="50" spans="1:10" ht="20.100000000000001" customHeight="1">
      <c r="A50" s="71"/>
      <c r="B50" s="67"/>
      <c r="C50" s="67"/>
      <c r="D50" s="59"/>
      <c r="E50" s="68"/>
      <c r="F50" s="80"/>
      <c r="G50" s="80"/>
      <c r="H50" s="71"/>
      <c r="I50" s="71"/>
      <c r="J50" s="71"/>
    </row>
    <row r="51" spans="1:10" ht="20.100000000000001" customHeight="1">
      <c r="A51" s="71"/>
      <c r="B51" s="59" t="s">
        <v>40</v>
      </c>
      <c r="C51" s="59"/>
      <c r="D51" s="71"/>
      <c r="E51" s="69" t="s">
        <v>31</v>
      </c>
      <c r="F51" s="80"/>
      <c r="G51" s="80"/>
      <c r="H51" s="71"/>
      <c r="I51" s="71"/>
      <c r="J51" s="71"/>
    </row>
    <row r="52" spans="1:10" ht="20.100000000000001" customHeight="1">
      <c r="A52" s="71"/>
      <c r="B52" s="71"/>
      <c r="C52" s="71"/>
      <c r="D52" s="71"/>
      <c r="E52" s="71"/>
      <c r="F52" s="80"/>
      <c r="G52" s="80"/>
      <c r="H52" s="71"/>
      <c r="I52" s="71"/>
      <c r="J52" s="71"/>
    </row>
    <row r="53" spans="1:10" ht="20.100000000000001" customHeight="1">
      <c r="A53" s="71"/>
      <c r="B53" s="71"/>
      <c r="C53" s="71"/>
      <c r="D53" s="71"/>
      <c r="E53" s="71"/>
      <c r="F53" s="80"/>
      <c r="G53" s="80"/>
      <c r="H53" s="71"/>
      <c r="I53" s="71"/>
      <c r="J53" s="71"/>
    </row>
    <row r="54" spans="1:10" ht="20.100000000000001" customHeight="1">
      <c r="A54" s="71"/>
      <c r="B54" s="71"/>
      <c r="C54" s="71"/>
      <c r="D54" s="71"/>
      <c r="E54" s="71"/>
      <c r="F54" s="80"/>
      <c r="G54" s="80"/>
      <c r="H54" s="71"/>
      <c r="I54" s="71"/>
      <c r="J54" s="71"/>
    </row>
    <row r="55" spans="1:10" ht="20.100000000000001" customHeight="1">
      <c r="A55" s="71"/>
      <c r="B55" s="71"/>
      <c r="C55" s="71"/>
      <c r="D55" s="71"/>
      <c r="E55" s="71"/>
      <c r="F55" s="80"/>
      <c r="G55" s="80"/>
      <c r="H55" s="71"/>
      <c r="I55" s="71"/>
      <c r="J55" s="71"/>
    </row>
    <row r="56" spans="1:10" ht="20.100000000000001" customHeight="1">
      <c r="A56" s="71"/>
      <c r="B56" s="71"/>
      <c r="C56" s="71"/>
      <c r="D56" s="71"/>
      <c r="E56" s="71"/>
      <c r="F56" s="80"/>
      <c r="G56" s="80"/>
      <c r="H56" s="71"/>
      <c r="I56" s="71"/>
      <c r="J56" s="71"/>
    </row>
    <row r="57" spans="1:10" ht="20.100000000000001" customHeight="1">
      <c r="A57" s="71"/>
      <c r="B57" s="71"/>
      <c r="C57" s="71"/>
      <c r="D57" s="71"/>
      <c r="E57" s="71"/>
      <c r="F57" s="80"/>
      <c r="G57" s="80"/>
      <c r="H57" s="71"/>
      <c r="I57" s="71"/>
      <c r="J57" s="71"/>
    </row>
    <row r="58" spans="1:10" ht="20.100000000000001" customHeight="1">
      <c r="A58" s="71"/>
      <c r="B58" s="71"/>
      <c r="C58" s="71"/>
      <c r="D58" s="71"/>
      <c r="E58" s="71"/>
      <c r="F58" s="80"/>
      <c r="G58" s="80"/>
      <c r="H58" s="71"/>
      <c r="I58" s="71"/>
      <c r="J58" s="71"/>
    </row>
    <row r="59" spans="1:10" ht="20.100000000000001" customHeight="1">
      <c r="A59" s="71"/>
      <c r="B59" s="71"/>
      <c r="C59" s="71"/>
      <c r="D59" s="71"/>
      <c r="E59" s="71"/>
      <c r="F59" s="80"/>
      <c r="G59" s="80"/>
      <c r="H59" s="71"/>
      <c r="I59" s="71"/>
      <c r="J59" s="71"/>
    </row>
    <row r="60" spans="1:10" ht="20.100000000000001" customHeight="1">
      <c r="A60" s="71"/>
      <c r="B60" s="71"/>
      <c r="C60" s="71"/>
      <c r="D60" s="71"/>
      <c r="E60" s="71"/>
      <c r="F60" s="80"/>
      <c r="G60" s="80"/>
      <c r="H60" s="71"/>
      <c r="I60" s="71"/>
      <c r="J60" s="71"/>
    </row>
    <row r="61" spans="1:10" ht="20.100000000000001" customHeight="1">
      <c r="A61" s="71"/>
      <c r="B61" s="71"/>
      <c r="C61" s="71"/>
      <c r="D61" s="71"/>
      <c r="E61" s="71"/>
      <c r="F61" s="80"/>
      <c r="G61" s="80"/>
      <c r="H61" s="71"/>
      <c r="I61" s="71"/>
      <c r="J61" s="71"/>
    </row>
    <row r="62" spans="1:10" ht="20.100000000000001" customHeight="1">
      <c r="A62" s="71"/>
      <c r="B62" s="71"/>
      <c r="C62" s="71"/>
      <c r="D62" s="71"/>
      <c r="E62" s="71"/>
      <c r="F62" s="80"/>
      <c r="G62" s="80"/>
      <c r="H62" s="71"/>
      <c r="I62" s="71"/>
      <c r="J62" s="71"/>
    </row>
    <row r="63" spans="1:10" ht="20.100000000000001" customHeight="1">
      <c r="A63" s="71"/>
      <c r="B63" s="71"/>
      <c r="C63" s="71"/>
      <c r="D63" s="71"/>
      <c r="E63" s="71"/>
      <c r="F63" s="80"/>
      <c r="G63" s="80"/>
      <c r="H63" s="71"/>
      <c r="I63" s="71"/>
      <c r="J63" s="71"/>
    </row>
    <row r="64" spans="1:10" ht="20.100000000000001" customHeight="1">
      <c r="A64" s="71"/>
      <c r="B64" s="71"/>
      <c r="C64" s="71"/>
      <c r="D64" s="71"/>
      <c r="E64" s="71"/>
      <c r="F64" s="80"/>
      <c r="G64" s="80"/>
      <c r="H64" s="71"/>
      <c r="I64" s="71"/>
      <c r="J64" s="71"/>
    </row>
    <row r="65" spans="1:10" ht="20.100000000000001" customHeight="1">
      <c r="A65" s="71"/>
      <c r="B65" s="71"/>
      <c r="C65" s="71"/>
      <c r="D65" s="71"/>
      <c r="E65" s="71"/>
      <c r="F65" s="80"/>
      <c r="G65" s="80"/>
      <c r="H65" s="71"/>
      <c r="I65" s="71"/>
      <c r="J65" s="71"/>
    </row>
    <row r="66" spans="1:10" ht="20.100000000000001" customHeight="1">
      <c r="A66" s="71"/>
      <c r="B66" s="71"/>
      <c r="C66" s="71"/>
      <c r="D66" s="71"/>
      <c r="E66" s="71"/>
      <c r="F66" s="80"/>
      <c r="G66" s="80"/>
      <c r="H66" s="71"/>
      <c r="I66" s="71"/>
      <c r="J66" s="71"/>
    </row>
    <row r="67" spans="1:10" ht="20.100000000000001" customHeight="1">
      <c r="A67" s="71"/>
      <c r="B67" s="71"/>
      <c r="C67" s="71"/>
      <c r="D67" s="71"/>
      <c r="E67" s="71"/>
      <c r="F67" s="80"/>
      <c r="G67" s="80"/>
      <c r="H67" s="71"/>
      <c r="I67" s="71"/>
      <c r="J67" s="71"/>
    </row>
    <row r="68" spans="1:10" ht="20.100000000000001" customHeight="1">
      <c r="A68" s="71"/>
      <c r="B68" s="71"/>
      <c r="C68" s="71"/>
      <c r="D68" s="71"/>
      <c r="E68" s="71"/>
      <c r="F68" s="80"/>
      <c r="G68" s="80"/>
      <c r="H68" s="71"/>
      <c r="I68" s="71"/>
      <c r="J68" s="71"/>
    </row>
    <row r="69" spans="1:10" ht="20.100000000000001" customHeight="1">
      <c r="A69" s="71"/>
      <c r="B69" s="71"/>
      <c r="C69" s="71"/>
      <c r="D69" s="71"/>
      <c r="E69" s="71"/>
      <c r="F69" s="80"/>
      <c r="G69" s="80"/>
      <c r="H69" s="71"/>
      <c r="I69" s="71"/>
      <c r="J69" s="71"/>
    </row>
    <row r="70" spans="1:10" ht="20.100000000000001" customHeight="1">
      <c r="A70" s="71"/>
      <c r="B70" s="71"/>
      <c r="C70" s="71"/>
      <c r="D70" s="71"/>
      <c r="E70" s="71"/>
      <c r="F70" s="80"/>
      <c r="G70" s="80"/>
      <c r="H70" s="71"/>
      <c r="I70" s="71"/>
      <c r="J70" s="71"/>
    </row>
    <row r="71" spans="1:10" ht="20.100000000000001" customHeight="1">
      <c r="A71" s="71"/>
      <c r="B71" s="71"/>
      <c r="C71" s="71"/>
      <c r="D71" s="71"/>
      <c r="E71" s="71"/>
      <c r="F71" s="80"/>
      <c r="G71" s="80"/>
      <c r="H71" s="71"/>
      <c r="I71" s="71"/>
      <c r="J71" s="71"/>
    </row>
    <row r="72" spans="1:10" ht="20.100000000000001" customHeight="1">
      <c r="A72" s="71"/>
      <c r="B72" s="71"/>
      <c r="C72" s="71"/>
      <c r="D72" s="71"/>
      <c r="E72" s="71"/>
      <c r="F72" s="80"/>
      <c r="G72" s="80"/>
      <c r="H72" s="71"/>
      <c r="I72" s="71"/>
      <c r="J72" s="71"/>
    </row>
    <row r="73" spans="1:10" ht="20.100000000000001" customHeight="1">
      <c r="A73" s="71"/>
      <c r="B73" s="71"/>
      <c r="C73" s="71"/>
      <c r="D73" s="71"/>
      <c r="E73" s="71"/>
      <c r="F73" s="80"/>
      <c r="G73" s="80"/>
      <c r="H73" s="71"/>
      <c r="I73" s="71"/>
      <c r="J73" s="71"/>
    </row>
    <row r="74" spans="1:10" ht="20.100000000000001" customHeight="1">
      <c r="A74" s="71"/>
      <c r="B74" s="71"/>
      <c r="C74" s="71"/>
      <c r="D74" s="71"/>
      <c r="E74" s="71"/>
      <c r="F74" s="80"/>
      <c r="G74" s="80"/>
      <c r="H74" s="71"/>
      <c r="I74" s="71"/>
      <c r="J74" s="71"/>
    </row>
    <row r="75" spans="1:10" ht="20.100000000000001" customHeight="1">
      <c r="A75" s="71"/>
      <c r="B75" s="71"/>
      <c r="C75" s="71"/>
      <c r="D75" s="71"/>
      <c r="E75" s="71"/>
      <c r="F75" s="80"/>
      <c r="G75" s="80"/>
      <c r="H75" s="71"/>
      <c r="I75" s="71"/>
      <c r="J75" s="71"/>
    </row>
    <row r="76" spans="1:10" ht="20.100000000000001" customHeight="1">
      <c r="A76" s="71"/>
      <c r="B76" s="71"/>
      <c r="C76" s="71"/>
      <c r="D76" s="71"/>
      <c r="E76" s="71"/>
      <c r="F76" s="80"/>
      <c r="G76" s="80"/>
      <c r="H76" s="71"/>
      <c r="I76" s="71"/>
      <c r="J76" s="71"/>
    </row>
    <row r="77" spans="1:10" ht="20.100000000000001" customHeight="1">
      <c r="A77" s="71"/>
      <c r="B77" s="71"/>
      <c r="C77" s="71"/>
      <c r="D77" s="71"/>
      <c r="E77" s="71"/>
      <c r="F77" s="80"/>
      <c r="G77" s="80"/>
      <c r="H77" s="71"/>
      <c r="I77" s="71"/>
      <c r="J77" s="71"/>
    </row>
    <row r="78" spans="1:10" ht="20.100000000000001" customHeight="1">
      <c r="A78" s="71"/>
      <c r="B78" s="71"/>
      <c r="C78" s="71"/>
      <c r="D78" s="71"/>
      <c r="E78" s="71"/>
      <c r="F78" s="80"/>
      <c r="G78" s="80"/>
      <c r="H78" s="71"/>
      <c r="I78" s="71"/>
      <c r="J78" s="71"/>
    </row>
    <row r="79" spans="1:10" ht="20.100000000000001" customHeight="1">
      <c r="A79" s="71"/>
      <c r="B79" s="71"/>
      <c r="C79" s="71"/>
      <c r="D79" s="71"/>
      <c r="E79" s="71"/>
      <c r="F79" s="80"/>
      <c r="G79" s="80"/>
      <c r="H79" s="71"/>
      <c r="I79" s="71"/>
      <c r="J79" s="71"/>
    </row>
    <row r="80" spans="1:10" ht="20.100000000000001" customHeight="1">
      <c r="A80" s="71"/>
      <c r="B80" s="71"/>
      <c r="C80" s="71"/>
      <c r="D80" s="71"/>
      <c r="E80" s="71"/>
      <c r="F80" s="80"/>
      <c r="G80" s="80"/>
      <c r="H80" s="71"/>
      <c r="I80" s="71"/>
      <c r="J80" s="71"/>
    </row>
    <row r="81" spans="1:10" ht="20.100000000000001" customHeight="1">
      <c r="A81" s="71"/>
      <c r="B81" s="71"/>
      <c r="C81" s="71"/>
      <c r="D81" s="71"/>
      <c r="E81" s="71"/>
      <c r="F81" s="80"/>
      <c r="G81" s="80"/>
      <c r="H81" s="71"/>
      <c r="I81" s="71"/>
      <c r="J81" s="71"/>
    </row>
    <row r="82" spans="1:10" ht="20.100000000000001" customHeight="1">
      <c r="A82" s="71"/>
      <c r="B82" s="71"/>
      <c r="C82" s="71"/>
      <c r="D82" s="71"/>
      <c r="E82" s="71"/>
      <c r="F82" s="80"/>
      <c r="G82" s="80"/>
      <c r="H82" s="71"/>
      <c r="I82" s="71"/>
      <c r="J82" s="71"/>
    </row>
    <row r="83" spans="1:10" ht="20.100000000000001" customHeight="1">
      <c r="A83" s="71"/>
      <c r="B83" s="71"/>
      <c r="C83" s="71"/>
      <c r="D83" s="71"/>
      <c r="E83" s="71"/>
      <c r="F83" s="80"/>
      <c r="G83" s="80"/>
      <c r="H83" s="71"/>
      <c r="I83" s="71"/>
      <c r="J83" s="71"/>
    </row>
    <row r="84" spans="1:10" ht="20.100000000000001" customHeight="1">
      <c r="A84" s="71"/>
      <c r="B84" s="71"/>
      <c r="C84" s="71"/>
      <c r="D84" s="71"/>
      <c r="E84" s="71"/>
      <c r="F84" s="80"/>
      <c r="G84" s="80"/>
      <c r="H84" s="71"/>
      <c r="I84" s="71"/>
      <c r="J84" s="71"/>
    </row>
    <row r="85" spans="1:10" ht="20.100000000000001" customHeight="1">
      <c r="A85" s="71"/>
      <c r="B85" s="71"/>
      <c r="C85" s="71"/>
      <c r="D85" s="71"/>
      <c r="E85" s="71"/>
      <c r="F85" s="80"/>
      <c r="G85" s="80"/>
      <c r="H85" s="71"/>
      <c r="I85" s="71"/>
      <c r="J85" s="71"/>
    </row>
    <row r="86" spans="1:10" ht="20.100000000000001" customHeight="1">
      <c r="A86" s="71"/>
      <c r="B86" s="71"/>
      <c r="C86" s="71"/>
      <c r="D86" s="71"/>
      <c r="E86" s="71"/>
      <c r="F86" s="80"/>
      <c r="G86" s="80"/>
      <c r="H86" s="71"/>
      <c r="I86" s="71"/>
      <c r="J86" s="71"/>
    </row>
    <row r="87" spans="1:10" ht="20.100000000000001" customHeight="1">
      <c r="A87" s="71"/>
      <c r="B87" s="71"/>
      <c r="C87" s="71"/>
      <c r="D87" s="71"/>
      <c r="E87" s="71"/>
      <c r="F87" s="80"/>
      <c r="G87" s="80"/>
      <c r="H87" s="71"/>
      <c r="I87" s="71"/>
      <c r="J87" s="71"/>
    </row>
    <row r="88" spans="1:10" ht="20.100000000000001" customHeight="1">
      <c r="A88" s="71"/>
      <c r="B88" s="71"/>
      <c r="C88" s="71"/>
      <c r="D88" s="71"/>
      <c r="E88" s="71"/>
      <c r="F88" s="80"/>
      <c r="G88" s="80"/>
      <c r="H88" s="71"/>
      <c r="I88" s="71"/>
      <c r="J88" s="71"/>
    </row>
    <row r="89" spans="1:10" ht="20.100000000000001" customHeight="1">
      <c r="A89" s="71"/>
      <c r="B89" s="71"/>
      <c r="C89" s="71"/>
      <c r="D89" s="71"/>
      <c r="E89" s="71"/>
      <c r="F89" s="80"/>
      <c r="G89" s="80"/>
      <c r="H89" s="71"/>
      <c r="I89" s="71"/>
      <c r="J89" s="71"/>
    </row>
    <row r="90" spans="1:10" ht="20.100000000000001" customHeight="1">
      <c r="A90" s="71"/>
      <c r="B90" s="71"/>
      <c r="C90" s="71"/>
      <c r="D90" s="71"/>
      <c r="E90" s="71"/>
      <c r="F90" s="80"/>
      <c r="G90" s="80"/>
      <c r="H90" s="71"/>
      <c r="I90" s="71"/>
      <c r="J90" s="71"/>
    </row>
    <row r="91" spans="1:10" ht="20.100000000000001" customHeight="1">
      <c r="A91" s="71"/>
      <c r="B91" s="71"/>
      <c r="C91" s="71"/>
      <c r="D91" s="71"/>
      <c r="E91" s="71"/>
      <c r="F91" s="80"/>
      <c r="G91" s="80"/>
      <c r="H91" s="71"/>
      <c r="I91" s="71"/>
      <c r="J91" s="71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3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55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11059593.82</v>
      </c>
    </row>
    <row r="14" spans="2:7" ht="20.100000000000001" customHeight="1">
      <c r="B14" s="6" t="s">
        <v>10</v>
      </c>
      <c r="C14" s="11"/>
      <c r="D14" s="9"/>
      <c r="E14" s="33">
        <v>42210948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53270541.82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132100801</v>
      </c>
      <c r="G18" s="43"/>
    </row>
    <row r="19" spans="2:7" ht="20.100000000000001" customHeight="1">
      <c r="B19" s="6" t="s">
        <v>13</v>
      </c>
      <c r="D19" s="9"/>
      <c r="E19" s="35">
        <v>100000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132200801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185471342.81999999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131800801</v>
      </c>
    </row>
    <row r="26" spans="2:7" ht="20.100000000000001" customHeight="1">
      <c r="B26" s="6" t="s">
        <v>17</v>
      </c>
      <c r="D26" s="9"/>
      <c r="E26" s="35">
        <v>400000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132200801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53270541.819999993</v>
      </c>
      <c r="E32" s="48"/>
    </row>
    <row r="33" spans="2:10" ht="25.5" customHeight="1">
      <c r="B33" s="11" t="s">
        <v>21</v>
      </c>
      <c r="D33" s="49">
        <v>0</v>
      </c>
      <c r="E33" s="48"/>
      <c r="J33" s="40"/>
    </row>
    <row r="34" spans="2:10" ht="25.5" customHeight="1">
      <c r="B34" s="9"/>
      <c r="C34" s="9"/>
      <c r="D34" s="9"/>
      <c r="E34" s="48"/>
      <c r="J34" s="50"/>
    </row>
    <row r="35" spans="2:10" ht="25.5" customHeight="1">
      <c r="B35" s="6" t="s">
        <v>36</v>
      </c>
      <c r="C35" s="9"/>
      <c r="D35" s="9"/>
      <c r="E35" s="27">
        <v>53270541.819999993</v>
      </c>
      <c r="J35" s="40"/>
    </row>
    <row r="36" spans="2:10" ht="25.5" customHeight="1">
      <c r="B36" s="6" t="s">
        <v>37</v>
      </c>
      <c r="D36" s="9"/>
      <c r="E36" s="45">
        <v>42210948</v>
      </c>
      <c r="J36" s="51"/>
    </row>
    <row r="37" spans="2:10" ht="25.5" customHeight="1">
      <c r="D37" s="9"/>
      <c r="E37" s="27"/>
      <c r="J37" s="40"/>
    </row>
    <row r="38" spans="2:10" ht="25.5" customHeight="1">
      <c r="B38" s="9" t="s">
        <v>24</v>
      </c>
      <c r="C38" s="9"/>
      <c r="D38" s="9"/>
      <c r="E38" s="35">
        <v>11059593.819999993</v>
      </c>
      <c r="J38" s="40"/>
    </row>
    <row r="39" spans="2:10" ht="25.5" customHeight="1">
      <c r="B39" s="9"/>
      <c r="C39" s="9"/>
      <c r="D39" s="9"/>
      <c r="E39" s="44"/>
    </row>
    <row r="40" spans="2:10" ht="25.5" customHeight="1">
      <c r="B40" s="11" t="s">
        <v>38</v>
      </c>
      <c r="C40" s="11"/>
      <c r="D40" s="13"/>
      <c r="E40" s="47">
        <v>49601373.560000002</v>
      </c>
    </row>
    <row r="41" spans="2:10" ht="25.5" customHeight="1">
      <c r="B41" s="11" t="s">
        <v>39</v>
      </c>
      <c r="D41" s="13"/>
      <c r="E41" s="20"/>
    </row>
    <row r="42" spans="2:10" ht="25.5" customHeight="1">
      <c r="D42" s="9"/>
      <c r="E42" s="21"/>
    </row>
    <row r="43" spans="2:10" ht="25.5" customHeight="1">
      <c r="B43" s="9" t="s">
        <v>27</v>
      </c>
      <c r="C43" s="9"/>
      <c r="D43" s="9"/>
      <c r="E43" s="21"/>
    </row>
    <row r="44" spans="2:10" ht="25.5" customHeight="1">
      <c r="B44" s="9" t="s">
        <v>28</v>
      </c>
      <c r="C44" s="9"/>
      <c r="D44" s="9"/>
      <c r="E44" s="22">
        <v>0.26743416425327848</v>
      </c>
    </row>
    <row r="45" spans="2:10" ht="25.5" customHeight="1">
      <c r="B45" s="9"/>
      <c r="C45" s="9"/>
      <c r="D45" s="9"/>
      <c r="E45" s="21"/>
    </row>
    <row r="46" spans="2:10" ht="25.5" customHeight="1">
      <c r="B46" s="9" t="s">
        <v>29</v>
      </c>
      <c r="C46" s="9"/>
      <c r="D46" s="9"/>
      <c r="E46" s="21"/>
    </row>
    <row r="47" spans="2:10" ht="25.5" customHeight="1">
      <c r="B47" s="9"/>
      <c r="C47" s="9"/>
      <c r="D47" s="9"/>
      <c r="E47" s="21"/>
    </row>
    <row r="48" spans="2:10" ht="25.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.140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B1" s="6" t="s">
        <v>77</v>
      </c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56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-45435326</v>
      </c>
    </row>
    <row r="14" spans="2:7" ht="20.100000000000001" customHeight="1">
      <c r="B14" s="6" t="s">
        <v>10</v>
      </c>
      <c r="C14" s="11"/>
      <c r="D14" s="9"/>
      <c r="E14" s="33">
        <v>51110326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5675000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88415093</v>
      </c>
      <c r="G18" s="43"/>
    </row>
    <row r="19" spans="2:7" ht="20.100000000000001" customHeight="1">
      <c r="B19" s="6" t="s">
        <v>13</v>
      </c>
      <c r="D19" s="9"/>
      <c r="E19" s="35">
        <v>2303628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90718721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96393721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91285959.5</v>
      </c>
    </row>
    <row r="26" spans="2:7" ht="20.100000000000001" customHeight="1">
      <c r="B26" s="6" t="s">
        <v>17</v>
      </c>
      <c r="D26" s="9"/>
      <c r="E26" s="35">
        <v>183072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91469031.5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4924689.5</v>
      </c>
      <c r="E32" s="48"/>
    </row>
    <row r="33" spans="2:10" ht="25.35" customHeight="1">
      <c r="B33" s="11" t="s">
        <v>21</v>
      </c>
      <c r="D33" s="49">
        <v>1200000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6124689.5</v>
      </c>
      <c r="J35" s="40"/>
    </row>
    <row r="36" spans="2:10" ht="25.35" customHeight="1">
      <c r="B36" s="6" t="s">
        <v>37</v>
      </c>
      <c r="D36" s="9"/>
      <c r="E36" s="45">
        <v>52310326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-46185636.5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4924689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5.1089313172172281E-2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57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-2150000</v>
      </c>
    </row>
    <row r="14" spans="2:7" ht="20.100000000000001" customHeight="1">
      <c r="B14" s="6" t="s">
        <v>10</v>
      </c>
      <c r="C14" s="11"/>
      <c r="D14" s="9"/>
      <c r="E14" s="33">
        <v>13207500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11057500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22003002.920000002</v>
      </c>
      <c r="G18" s="43"/>
    </row>
    <row r="19" spans="2:7" ht="20.100000000000001" customHeight="1">
      <c r="B19" s="6" t="s">
        <v>13</v>
      </c>
      <c r="D19" s="9"/>
      <c r="E19" s="35">
        <v>500000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22503002.920000002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33560502.920000002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22937098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22937098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10623404.920000002</v>
      </c>
      <c r="E32" s="48"/>
    </row>
    <row r="33" spans="2:10" ht="25.35" customHeight="1">
      <c r="B33" s="11" t="s">
        <v>21</v>
      </c>
      <c r="D33" s="49">
        <v>50000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10673404.920000002</v>
      </c>
      <c r="J35" s="40"/>
    </row>
    <row r="36" spans="2:10" ht="25.35" customHeight="1">
      <c r="B36" s="6" t="s">
        <v>37</v>
      </c>
      <c r="D36" s="9"/>
      <c r="E36" s="45">
        <v>13257500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-2584095.0799999982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4599846.7300000004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0.1370613170179513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58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1370410</v>
      </c>
    </row>
    <row r="14" spans="2:7" ht="20.100000000000001" customHeight="1">
      <c r="B14" s="6" t="s">
        <v>10</v>
      </c>
      <c r="C14" s="11"/>
      <c r="D14" s="9"/>
      <c r="E14" s="33">
        <v>1287000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2657410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26107755</v>
      </c>
      <c r="G18" s="43"/>
    </row>
    <row r="19" spans="2:7" ht="20.100000000000001" customHeight="1">
      <c r="B19" s="6" t="s">
        <v>13</v>
      </c>
      <c r="D19" s="9"/>
      <c r="E19" s="35">
        <v>641400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26749155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29406565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26340127</v>
      </c>
    </row>
    <row r="26" spans="2:7" ht="20.100000000000001" customHeight="1">
      <c r="B26" s="6" t="s">
        <v>17</v>
      </c>
      <c r="D26" s="9"/>
      <c r="E26" s="35">
        <v>400000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26740127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2666438</v>
      </c>
      <c r="E32" s="48"/>
    </row>
    <row r="33" spans="2:10" ht="25.5" customHeight="1">
      <c r="B33" s="11" t="s">
        <v>21</v>
      </c>
      <c r="D33" s="49">
        <v>250000</v>
      </c>
      <c r="E33" s="48"/>
      <c r="J33" s="40"/>
    </row>
    <row r="34" spans="2:10" ht="25.5" customHeight="1">
      <c r="B34" s="9"/>
      <c r="C34" s="9"/>
      <c r="D34" s="9"/>
      <c r="E34" s="48"/>
      <c r="J34" s="50"/>
    </row>
    <row r="35" spans="2:10" ht="25.5" customHeight="1">
      <c r="B35" s="6" t="s">
        <v>36</v>
      </c>
      <c r="C35" s="9"/>
      <c r="D35" s="9"/>
      <c r="E35" s="27">
        <v>2916438</v>
      </c>
      <c r="J35" s="40"/>
    </row>
    <row r="36" spans="2:10" ht="25.5" customHeight="1">
      <c r="B36" s="6" t="s">
        <v>37</v>
      </c>
      <c r="D36" s="9"/>
      <c r="E36" s="45">
        <v>1537000</v>
      </c>
      <c r="J36" s="51"/>
    </row>
    <row r="37" spans="2:10" ht="25.5" customHeight="1">
      <c r="D37" s="9"/>
      <c r="E37" s="27"/>
      <c r="J37" s="40"/>
    </row>
    <row r="38" spans="2:10" ht="25.5" customHeight="1">
      <c r="B38" s="9" t="s">
        <v>24</v>
      </c>
      <c r="C38" s="9"/>
      <c r="D38" s="9"/>
      <c r="E38" s="35">
        <v>1379438</v>
      </c>
      <c r="J38" s="40"/>
    </row>
    <row r="39" spans="2:10" ht="25.5" customHeight="1">
      <c r="B39" s="9"/>
      <c r="C39" s="9"/>
      <c r="D39" s="9"/>
      <c r="E39" s="44"/>
    </row>
    <row r="40" spans="2:10" ht="25.5" customHeight="1">
      <c r="B40" s="11" t="s">
        <v>38</v>
      </c>
      <c r="C40" s="11"/>
      <c r="D40" s="13"/>
      <c r="E40" s="47">
        <v>1790410</v>
      </c>
    </row>
    <row r="41" spans="2:10" ht="25.5" customHeight="1">
      <c r="B41" s="11" t="s">
        <v>39</v>
      </c>
      <c r="D41" s="13"/>
      <c r="E41" s="20"/>
    </row>
    <row r="42" spans="2:10" ht="25.5" customHeight="1">
      <c r="D42" s="9"/>
      <c r="E42" s="21"/>
    </row>
    <row r="43" spans="2:10" ht="25.5" customHeight="1">
      <c r="B43" s="9" t="s">
        <v>27</v>
      </c>
      <c r="C43" s="9"/>
      <c r="D43" s="9"/>
      <c r="E43" s="21"/>
    </row>
    <row r="44" spans="2:10" ht="25.5" customHeight="1">
      <c r="B44" s="9" t="s">
        <v>28</v>
      </c>
      <c r="C44" s="9"/>
      <c r="D44" s="9"/>
      <c r="E44" s="22">
        <v>6.0884703806786004E-2</v>
      </c>
    </row>
    <row r="45" spans="2:10" ht="25.5" customHeight="1">
      <c r="B45" s="9"/>
      <c r="C45" s="9"/>
      <c r="D45" s="9"/>
      <c r="E45" s="21"/>
    </row>
    <row r="46" spans="2:10" ht="25.5" customHeight="1">
      <c r="B46" s="9" t="s">
        <v>29</v>
      </c>
      <c r="C46" s="9"/>
      <c r="D46" s="9"/>
      <c r="E46" s="21"/>
    </row>
    <row r="47" spans="2:10" ht="25.5" customHeight="1">
      <c r="B47" s="9"/>
      <c r="C47" s="9"/>
      <c r="D47" s="9"/>
      <c r="E47" s="21"/>
    </row>
    <row r="48" spans="2:10" ht="25.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.425781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59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-9738942</v>
      </c>
    </row>
    <row r="14" spans="2:7" ht="20.100000000000001" customHeight="1">
      <c r="B14" s="6" t="s">
        <v>10</v>
      </c>
      <c r="C14" s="11"/>
      <c r="D14" s="9"/>
      <c r="E14" s="33">
        <v>20992302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11253360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48532607</v>
      </c>
      <c r="G18" s="43"/>
    </row>
    <row r="19" spans="2:7" ht="20.100000000000001" customHeight="1">
      <c r="B19" s="6" t="s">
        <v>13</v>
      </c>
      <c r="D19" s="9"/>
      <c r="E19" s="35">
        <v>373028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48905635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60158995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56086799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56086799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4072196</v>
      </c>
      <c r="E32" s="48"/>
    </row>
    <row r="33" spans="2:10" ht="25.35" customHeight="1">
      <c r="B33" s="11" t="s">
        <v>21</v>
      </c>
      <c r="D33" s="49">
        <v>40000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4112196</v>
      </c>
      <c r="J35" s="40"/>
    </row>
    <row r="36" spans="2:10" ht="25.35" customHeight="1">
      <c r="B36" s="6" t="s">
        <v>37</v>
      </c>
      <c r="D36" s="9"/>
      <c r="E36" s="45">
        <v>21032302.469999999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-16920106.469999999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4072196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6.7690558992882108E-2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6.425781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60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-71003600</v>
      </c>
    </row>
    <row r="14" spans="2:7" ht="20.100000000000001" customHeight="1">
      <c r="B14" s="6" t="s">
        <v>10</v>
      </c>
      <c r="C14" s="11"/>
      <c r="D14" s="9"/>
      <c r="E14" s="33">
        <v>158393830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87390230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337144276</v>
      </c>
      <c r="G18" s="43"/>
    </row>
    <row r="19" spans="2:7" ht="20.100000000000001" customHeight="1">
      <c r="B19" s="6" t="s">
        <v>13</v>
      </c>
      <c r="D19" s="9"/>
      <c r="E19" s="35">
        <v>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337144276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424534506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364830160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364830160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59704346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59704346</v>
      </c>
      <c r="J35" s="40"/>
    </row>
    <row r="36" spans="2:10" ht="25.35" customHeight="1">
      <c r="B36" s="6" t="s">
        <v>37</v>
      </c>
      <c r="D36" s="9"/>
      <c r="E36" s="45">
        <v>158393830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-98689484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48704346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0.1147241162064692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5.140625" style="6" customWidth="1"/>
    <col min="5" max="5" width="22.42578125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61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-1761133</v>
      </c>
    </row>
    <row r="14" spans="2:7" ht="20.100000000000001" customHeight="1">
      <c r="B14" s="6" t="s">
        <v>10</v>
      </c>
      <c r="C14" s="11"/>
      <c r="D14" s="9"/>
      <c r="E14" s="33">
        <v>6700240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4939107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10483465</v>
      </c>
      <c r="G18" s="43"/>
    </row>
    <row r="19" spans="2:7" ht="20.100000000000001" customHeight="1">
      <c r="B19" s="6" t="s">
        <v>13</v>
      </c>
      <c r="D19" s="9"/>
      <c r="E19" s="35">
        <v>28500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10511965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15451072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11398082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11398082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4052990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4052990</v>
      </c>
      <c r="J35" s="40"/>
    </row>
    <row r="36" spans="2:10" ht="25.35" customHeight="1">
      <c r="B36" s="6" t="s">
        <v>37</v>
      </c>
      <c r="D36" s="9"/>
      <c r="E36" s="45">
        <v>6700240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-2647250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4052990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0.26231124934244043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6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62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2987420</v>
      </c>
    </row>
    <row r="14" spans="2:7" ht="20.100000000000001" customHeight="1">
      <c r="B14" s="6" t="s">
        <v>10</v>
      </c>
      <c r="C14" s="11"/>
      <c r="D14" s="9"/>
      <c r="E14" s="33">
        <v>15511051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18498471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33699276</v>
      </c>
      <c r="G18" s="43"/>
    </row>
    <row r="19" spans="2:7" ht="20.100000000000001" customHeight="1">
      <c r="B19" s="6" t="s">
        <v>13</v>
      </c>
      <c r="D19" s="9"/>
      <c r="E19" s="35">
        <v>580000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34279276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52777747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32477280</v>
      </c>
    </row>
    <row r="26" spans="2:7" ht="20.100000000000001" customHeight="1">
      <c r="B26" s="6" t="s">
        <v>17</v>
      </c>
      <c r="D26" s="9"/>
      <c r="E26" s="35">
        <v>1801996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34279276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18498471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18498471</v>
      </c>
      <c r="J35" s="40"/>
    </row>
    <row r="36" spans="2:10" ht="25.35" customHeight="1">
      <c r="B36" s="6" t="s">
        <v>37</v>
      </c>
      <c r="D36" s="9"/>
      <c r="E36" s="45">
        <v>15511051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2987420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3049515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5.7780317905574863E-2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9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63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-48240000</v>
      </c>
    </row>
    <row r="14" spans="2:7" ht="20.100000000000001" customHeight="1">
      <c r="B14" s="6" t="s">
        <v>10</v>
      </c>
      <c r="C14" s="11"/>
      <c r="D14" s="9"/>
      <c r="E14" s="33">
        <v>52256149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4016149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130962135</v>
      </c>
      <c r="G18" s="43"/>
    </row>
    <row r="19" spans="2:7" ht="20.100000000000001" customHeight="1">
      <c r="B19" s="6" t="s">
        <v>13</v>
      </c>
      <c r="D19" s="9"/>
      <c r="E19" s="35">
        <v>405000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131367135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135383284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131367135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131367135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4016149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4016149</v>
      </c>
      <c r="J35" s="40"/>
    </row>
    <row r="36" spans="2:10" ht="25.35" customHeight="1">
      <c r="B36" s="6" t="s">
        <v>37</v>
      </c>
      <c r="D36" s="9"/>
      <c r="E36" s="45">
        <v>52256149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-48240000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9476149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6.9994970723268907E-2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9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32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-34761040.630000003</v>
      </c>
    </row>
    <row r="14" spans="2:7" ht="20.100000000000001" customHeight="1">
      <c r="B14" s="6" t="s">
        <v>10</v>
      </c>
      <c r="C14" s="11"/>
      <c r="D14" s="9"/>
      <c r="E14" s="33">
        <v>41114921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6353880.3699999973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75496947</v>
      </c>
      <c r="G18" s="43"/>
    </row>
    <row r="19" spans="2:7" ht="20.100000000000001" customHeight="1">
      <c r="B19" s="6" t="s">
        <v>13</v>
      </c>
      <c r="D19" s="9"/>
      <c r="E19" s="35">
        <v>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75496947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81850827.370000005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76875315.520000011</v>
      </c>
    </row>
    <row r="26" spans="2:7" ht="20.100000000000001" customHeight="1">
      <c r="B26" s="6" t="s">
        <v>17</v>
      </c>
      <c r="D26" s="9"/>
      <c r="E26" s="35">
        <v>691000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77566315.520000011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4284511.849999994</v>
      </c>
      <c r="E32" s="48"/>
    </row>
    <row r="33" spans="2:10" ht="25.5" customHeight="1">
      <c r="B33" s="11" t="s">
        <v>21</v>
      </c>
      <c r="D33" s="49">
        <v>0</v>
      </c>
      <c r="E33" s="48"/>
      <c r="J33" s="40"/>
    </row>
    <row r="34" spans="2:10" ht="25.5" customHeight="1">
      <c r="B34" s="9"/>
      <c r="C34" s="9"/>
      <c r="D34" s="9"/>
      <c r="E34" s="48"/>
      <c r="J34" s="50"/>
    </row>
    <row r="35" spans="2:10" ht="25.5" customHeight="1">
      <c r="B35" s="6" t="s">
        <v>36</v>
      </c>
      <c r="C35" s="9"/>
      <c r="D35" s="9"/>
      <c r="E35" s="27">
        <v>4284511.849999994</v>
      </c>
      <c r="J35" s="40"/>
    </row>
    <row r="36" spans="2:10" ht="25.5" customHeight="1">
      <c r="B36" s="6" t="s">
        <v>37</v>
      </c>
      <c r="D36" s="9"/>
      <c r="E36" s="45">
        <v>41114920.630000003</v>
      </c>
      <c r="J36" s="51"/>
    </row>
    <row r="37" spans="2:10" ht="25.5" customHeight="1">
      <c r="D37" s="9"/>
      <c r="E37" s="27"/>
      <c r="J37" s="40"/>
    </row>
    <row r="38" spans="2:10" ht="25.5" customHeight="1">
      <c r="B38" s="9" t="s">
        <v>24</v>
      </c>
      <c r="C38" s="9"/>
      <c r="D38" s="9"/>
      <c r="E38" s="35">
        <v>-36830408.780000009</v>
      </c>
      <c r="J38" s="40"/>
    </row>
    <row r="39" spans="2:10" ht="25.5" customHeight="1">
      <c r="B39" s="9"/>
      <c r="C39" s="9"/>
      <c r="D39" s="9"/>
      <c r="E39" s="44"/>
    </row>
    <row r="40" spans="2:10" ht="25.5" customHeight="1">
      <c r="B40" s="11" t="s">
        <v>38</v>
      </c>
      <c r="C40" s="11"/>
      <c r="D40" s="13"/>
      <c r="E40" s="47">
        <v>4284512</v>
      </c>
    </row>
    <row r="41" spans="2:10" ht="25.5" customHeight="1">
      <c r="B41" s="11" t="s">
        <v>39</v>
      </c>
      <c r="D41" s="13"/>
      <c r="E41" s="20"/>
    </row>
    <row r="42" spans="2:10" ht="25.5" customHeight="1">
      <c r="D42" s="9"/>
      <c r="E42" s="21"/>
    </row>
    <row r="43" spans="2:10" ht="25.5" customHeight="1">
      <c r="B43" s="9" t="s">
        <v>27</v>
      </c>
      <c r="C43" s="9"/>
      <c r="D43" s="9"/>
      <c r="E43" s="21"/>
    </row>
    <row r="44" spans="2:10" ht="25.5" customHeight="1">
      <c r="B44" s="9" t="s">
        <v>28</v>
      </c>
      <c r="C44" s="9"/>
      <c r="D44" s="9"/>
      <c r="E44" s="22">
        <v>5.2345371912151994E-2</v>
      </c>
    </row>
    <row r="45" spans="2:10" ht="25.5" customHeight="1">
      <c r="B45" s="9"/>
      <c r="C45" s="9"/>
      <c r="D45" s="9"/>
      <c r="E45" s="21"/>
    </row>
    <row r="46" spans="2:10" ht="25.5" customHeight="1">
      <c r="B46" s="9" t="s">
        <v>29</v>
      </c>
      <c r="C46" s="9"/>
      <c r="D46" s="9"/>
      <c r="E46" s="21"/>
    </row>
    <row r="47" spans="2:10" ht="25.5" customHeight="1">
      <c r="B47" s="9"/>
      <c r="C47" s="9"/>
      <c r="D47" s="9"/>
      <c r="E47" s="21"/>
    </row>
    <row r="48" spans="2:10" ht="25.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2" orientation="portrait" horizontalDpi="4294967292" verticalDpi="4294967292"/>
  <colBreaks count="2" manualBreakCount="2">
    <brk id="1" max="1048575" man="1"/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91"/>
  <sheetViews>
    <sheetView workbookViewId="0">
      <selection activeCell="B1" sqref="B1"/>
    </sheetView>
  </sheetViews>
  <sheetFormatPr defaultColWidth="9.140625" defaultRowHeight="21"/>
  <cols>
    <col min="1" max="1" width="9.140625" style="52"/>
    <col min="2" max="2" width="21.28515625" style="52" customWidth="1"/>
    <col min="3" max="3" width="75.140625" style="52" customWidth="1"/>
    <col min="4" max="4" width="27.7109375" style="52" customWidth="1"/>
    <col min="5" max="5" width="24" style="52" customWidth="1"/>
    <col min="6" max="6" width="3" style="52" customWidth="1"/>
    <col min="7" max="9" width="9.140625" style="52"/>
    <col min="10" max="10" width="16.7109375" style="52" customWidth="1"/>
    <col min="11" max="16384" width="9.140625" style="52"/>
  </cols>
  <sheetData>
    <row r="1" spans="1:10" ht="24.95" customHeight="1">
      <c r="A1" s="71"/>
      <c r="C1" s="83" t="s">
        <v>0</v>
      </c>
      <c r="D1" s="82"/>
      <c r="E1" s="82"/>
      <c r="F1" s="84"/>
      <c r="G1" s="84"/>
      <c r="H1" s="71"/>
      <c r="I1" s="71"/>
      <c r="J1" s="71"/>
    </row>
    <row r="2" spans="1:10" ht="24.95" customHeight="1">
      <c r="A2" s="71"/>
      <c r="C2" s="83" t="s">
        <v>1</v>
      </c>
      <c r="D2" s="83"/>
      <c r="E2" s="83"/>
      <c r="F2" s="83"/>
      <c r="G2" s="83"/>
      <c r="H2" s="71"/>
      <c r="I2" s="71"/>
      <c r="J2" s="71"/>
    </row>
    <row r="3" spans="1:10" ht="24.95" customHeight="1">
      <c r="A3" s="71"/>
      <c r="C3" s="83" t="s">
        <v>2</v>
      </c>
      <c r="D3" s="83"/>
      <c r="E3" s="83"/>
      <c r="F3" s="83"/>
      <c r="G3" s="83"/>
      <c r="H3" s="71"/>
      <c r="I3" s="71"/>
      <c r="J3" s="71"/>
    </row>
    <row r="4" spans="1:10" ht="24.95" customHeight="1">
      <c r="A4" s="71"/>
      <c r="C4" s="83" t="s">
        <v>3</v>
      </c>
      <c r="D4" s="83"/>
      <c r="E4" s="83"/>
      <c r="F4" s="83"/>
      <c r="G4" s="83"/>
      <c r="H4" s="71"/>
      <c r="I4" s="71"/>
      <c r="J4" s="71"/>
    </row>
    <row r="5" spans="1:10" ht="24.95" customHeight="1">
      <c r="A5" s="71"/>
      <c r="C5" s="83" t="s">
        <v>4</v>
      </c>
      <c r="D5" s="83"/>
      <c r="E5" s="83"/>
      <c r="F5" s="83"/>
      <c r="G5" s="83"/>
      <c r="H5" s="71"/>
      <c r="I5" s="71"/>
      <c r="J5" s="71"/>
    </row>
    <row r="6" spans="1:10" ht="24.95" customHeight="1">
      <c r="A6" s="71"/>
      <c r="B6" s="83"/>
      <c r="C6" s="83"/>
      <c r="D6" s="83"/>
      <c r="E6" s="83"/>
      <c r="F6" s="83"/>
      <c r="G6" s="83"/>
      <c r="H6" s="71"/>
      <c r="I6" s="71"/>
      <c r="J6" s="71"/>
    </row>
    <row r="7" spans="1:10" ht="24.95" customHeight="1">
      <c r="A7" s="71"/>
      <c r="B7" s="70"/>
      <c r="C7" s="70"/>
      <c r="D7" s="70"/>
      <c r="E7" s="70"/>
      <c r="F7" s="84"/>
      <c r="G7" s="84"/>
      <c r="H7" s="71"/>
      <c r="I7" s="71"/>
      <c r="J7" s="71"/>
    </row>
    <row r="8" spans="1:10" ht="24.95" customHeight="1">
      <c r="A8" s="71"/>
      <c r="B8" s="57" t="s">
        <v>5</v>
      </c>
      <c r="C8" s="81" t="s">
        <v>64</v>
      </c>
      <c r="D8" s="81"/>
      <c r="E8" s="81"/>
      <c r="F8" s="85"/>
      <c r="G8" s="85"/>
      <c r="H8" s="71"/>
      <c r="I8" s="71"/>
      <c r="J8" s="71"/>
    </row>
    <row r="9" spans="1:10" ht="20.100000000000001" customHeight="1">
      <c r="A9" s="71"/>
      <c r="B9" s="71"/>
      <c r="C9" s="71"/>
      <c r="D9" s="71"/>
      <c r="E9" s="71"/>
      <c r="F9" s="80"/>
      <c r="G9" s="80"/>
      <c r="H9" s="71"/>
      <c r="I9" s="71"/>
      <c r="J9" s="71"/>
    </row>
    <row r="10" spans="1:10" ht="39.950000000000003" customHeight="1">
      <c r="A10" s="71"/>
      <c r="B10" s="71"/>
      <c r="C10" s="71"/>
      <c r="D10" s="71"/>
      <c r="E10" s="58" t="s">
        <v>33</v>
      </c>
      <c r="F10" s="80"/>
      <c r="G10" s="80"/>
      <c r="H10" s="71"/>
      <c r="I10" s="71"/>
      <c r="J10" s="71"/>
    </row>
    <row r="11" spans="1:10" ht="20.100000000000001" customHeight="1">
      <c r="A11" s="71"/>
      <c r="B11" s="59" t="s">
        <v>8</v>
      </c>
      <c r="C11" s="59"/>
      <c r="D11" s="59"/>
      <c r="E11" s="71"/>
      <c r="F11" s="80"/>
      <c r="G11" s="80"/>
      <c r="H11" s="71"/>
      <c r="I11" s="71"/>
      <c r="J11" s="71"/>
    </row>
    <row r="12" spans="1:10" ht="20.100000000000001" customHeight="1">
      <c r="A12" s="71"/>
      <c r="B12" s="59"/>
      <c r="C12" s="59"/>
      <c r="D12" s="59"/>
      <c r="E12" s="71"/>
      <c r="F12" s="80"/>
      <c r="G12" s="80"/>
      <c r="H12" s="71"/>
      <c r="I12" s="71"/>
      <c r="J12" s="71"/>
    </row>
    <row r="13" spans="1:10" ht="20.100000000000001" customHeight="1">
      <c r="A13" s="71"/>
      <c r="B13" s="71" t="s">
        <v>65</v>
      </c>
      <c r="C13" s="71"/>
      <c r="D13" s="59"/>
      <c r="E13" s="60">
        <v>5500000</v>
      </c>
      <c r="F13" s="80"/>
      <c r="G13" s="80"/>
      <c r="H13" s="71"/>
      <c r="I13" s="71"/>
      <c r="J13" s="71"/>
    </row>
    <row r="14" spans="1:10" ht="20.100000000000001" customHeight="1">
      <c r="A14" s="71"/>
      <c r="B14" s="71" t="s">
        <v>66</v>
      </c>
      <c r="C14" s="71"/>
      <c r="D14" s="59"/>
      <c r="E14" s="61">
        <v>20648406</v>
      </c>
      <c r="F14" s="80"/>
      <c r="G14" s="80"/>
      <c r="H14" s="71"/>
      <c r="I14" s="71"/>
      <c r="J14" s="71"/>
    </row>
    <row r="15" spans="1:10" ht="20.100000000000001" customHeight="1">
      <c r="A15" s="71"/>
      <c r="B15" s="59"/>
      <c r="C15" s="59"/>
      <c r="D15" s="59"/>
      <c r="E15" s="71"/>
      <c r="F15" s="80"/>
      <c r="G15" s="80"/>
      <c r="H15" s="71"/>
      <c r="I15" s="71"/>
      <c r="J15" s="71"/>
    </row>
    <row r="16" spans="1:10" ht="20.100000000000001" customHeight="1">
      <c r="A16" s="71"/>
      <c r="B16" s="71" t="s">
        <v>67</v>
      </c>
      <c r="C16" s="59"/>
      <c r="D16" s="59"/>
      <c r="E16" s="62">
        <v>26148406</v>
      </c>
      <c r="F16" s="80"/>
      <c r="G16" s="80"/>
      <c r="H16" s="71"/>
      <c r="I16" s="71"/>
      <c r="J16" s="71"/>
    </row>
    <row r="17" spans="1:10" ht="20.100000000000001" customHeight="1">
      <c r="A17" s="71"/>
      <c r="B17" s="59"/>
      <c r="C17" s="59"/>
      <c r="D17" s="59"/>
      <c r="E17" s="71"/>
      <c r="F17" s="80"/>
      <c r="G17" s="80"/>
      <c r="H17" s="71"/>
      <c r="I17" s="71"/>
      <c r="J17" s="71"/>
    </row>
    <row r="18" spans="1:10" ht="20.100000000000001" customHeight="1">
      <c r="A18" s="71"/>
      <c r="B18" s="71" t="s">
        <v>12</v>
      </c>
      <c r="C18" s="71"/>
      <c r="D18" s="59"/>
      <c r="E18" s="63">
        <v>53120413</v>
      </c>
      <c r="F18" s="80"/>
      <c r="G18" s="80"/>
      <c r="H18" s="71"/>
      <c r="I18" s="71"/>
      <c r="J18" s="71"/>
    </row>
    <row r="19" spans="1:10" ht="20.100000000000001" customHeight="1">
      <c r="A19" s="71"/>
      <c r="B19" s="71" t="s">
        <v>13</v>
      </c>
      <c r="C19" s="71"/>
      <c r="D19" s="59"/>
      <c r="E19" s="62">
        <v>10500</v>
      </c>
      <c r="F19" s="80"/>
      <c r="G19" s="80"/>
      <c r="H19" s="71"/>
      <c r="I19" s="71"/>
      <c r="J19" s="71"/>
    </row>
    <row r="20" spans="1:10" ht="20.100000000000001" customHeight="1">
      <c r="A20" s="71"/>
      <c r="B20" s="59"/>
      <c r="C20" s="59"/>
      <c r="D20" s="59"/>
      <c r="E20" s="71"/>
      <c r="F20" s="80"/>
      <c r="G20" s="80"/>
      <c r="H20" s="71"/>
      <c r="I20" s="71"/>
      <c r="J20" s="71"/>
    </row>
    <row r="21" spans="1:10" ht="20.100000000000001" customHeight="1">
      <c r="A21" s="71"/>
      <c r="B21" s="71" t="s">
        <v>14</v>
      </c>
      <c r="C21" s="59"/>
      <c r="D21" s="59"/>
      <c r="E21" s="62">
        <v>53130913</v>
      </c>
      <c r="F21" s="80"/>
      <c r="G21" s="80"/>
      <c r="H21" s="71"/>
      <c r="I21" s="71"/>
      <c r="J21" s="71"/>
    </row>
    <row r="22" spans="1:10" ht="20.100000000000001" customHeight="1">
      <c r="A22" s="71"/>
      <c r="B22" s="59"/>
      <c r="C22" s="59"/>
      <c r="D22" s="59"/>
      <c r="E22" s="71"/>
      <c r="F22" s="80"/>
      <c r="G22" s="80"/>
      <c r="H22" s="71"/>
      <c r="I22" s="71"/>
      <c r="J22" s="71"/>
    </row>
    <row r="23" spans="1:10" ht="20.100000000000001" customHeight="1">
      <c r="A23" s="71"/>
      <c r="B23" s="59" t="s">
        <v>15</v>
      </c>
      <c r="C23" s="59"/>
      <c r="D23" s="59"/>
      <c r="E23" s="62">
        <v>79279319</v>
      </c>
      <c r="F23" s="80"/>
      <c r="G23" s="80"/>
      <c r="H23" s="71"/>
      <c r="I23" s="71"/>
      <c r="J23" s="71"/>
    </row>
    <row r="24" spans="1:10" ht="20.100000000000001" customHeight="1">
      <c r="A24" s="71"/>
      <c r="B24" s="59"/>
      <c r="C24" s="59"/>
      <c r="D24" s="59"/>
      <c r="E24" s="71"/>
      <c r="F24" s="80"/>
      <c r="G24" s="80"/>
      <c r="H24" s="71"/>
      <c r="I24" s="71"/>
      <c r="J24" s="71"/>
    </row>
    <row r="25" spans="1:10" ht="20.100000000000001" customHeight="1">
      <c r="A25" s="71"/>
      <c r="B25" s="71" t="s">
        <v>16</v>
      </c>
      <c r="C25" s="71"/>
      <c r="D25" s="59"/>
      <c r="E25" s="63">
        <v>53130913</v>
      </c>
      <c r="F25" s="80"/>
      <c r="G25" s="80"/>
      <c r="H25" s="71"/>
      <c r="I25" s="71"/>
      <c r="J25" s="71"/>
    </row>
    <row r="26" spans="1:10" ht="20.100000000000001" customHeight="1">
      <c r="A26" s="71"/>
      <c r="B26" s="71" t="s">
        <v>17</v>
      </c>
      <c r="C26" s="71"/>
      <c r="D26" s="59"/>
      <c r="E26" s="62">
        <v>0</v>
      </c>
      <c r="F26" s="80"/>
      <c r="G26" s="80"/>
      <c r="H26" s="71"/>
      <c r="I26" s="71"/>
      <c r="J26" s="71"/>
    </row>
    <row r="27" spans="1:10" ht="20.100000000000001" customHeight="1">
      <c r="A27" s="71"/>
      <c r="B27" s="59"/>
      <c r="C27" s="59"/>
      <c r="D27" s="59"/>
      <c r="E27" s="71"/>
      <c r="F27" s="80"/>
      <c r="G27" s="80"/>
      <c r="H27" s="71"/>
      <c r="I27" s="71"/>
      <c r="J27" s="71"/>
    </row>
    <row r="28" spans="1:10" ht="20.100000000000001" customHeight="1">
      <c r="A28" s="71"/>
      <c r="B28" s="59" t="s">
        <v>18</v>
      </c>
      <c r="C28" s="59"/>
      <c r="D28" s="59"/>
      <c r="E28" s="62">
        <v>53130913</v>
      </c>
      <c r="F28" s="80"/>
      <c r="G28" s="80"/>
      <c r="H28" s="71"/>
      <c r="I28" s="71"/>
      <c r="J28" s="71"/>
    </row>
    <row r="29" spans="1:10" ht="20.100000000000001" customHeight="1">
      <c r="A29" s="71"/>
      <c r="B29" s="59"/>
      <c r="C29" s="59"/>
      <c r="D29" s="59"/>
      <c r="E29" s="71"/>
      <c r="F29" s="80"/>
      <c r="G29" s="80"/>
      <c r="H29" s="71"/>
      <c r="I29" s="71"/>
      <c r="J29" s="71"/>
    </row>
    <row r="30" spans="1:10" ht="20.100000000000001" customHeight="1">
      <c r="A30" s="71"/>
      <c r="B30" s="59" t="s">
        <v>19</v>
      </c>
      <c r="C30" s="59"/>
      <c r="D30" s="59"/>
      <c r="E30" s="71"/>
      <c r="F30" s="80"/>
      <c r="G30" s="80"/>
      <c r="H30" s="71"/>
      <c r="I30" s="71"/>
      <c r="J30" s="71"/>
    </row>
    <row r="31" spans="1:10" ht="20.100000000000001" customHeight="1">
      <c r="A31" s="71"/>
      <c r="B31" s="59"/>
      <c r="C31" s="59"/>
      <c r="D31" s="59"/>
      <c r="E31" s="71"/>
      <c r="F31" s="80"/>
      <c r="G31" s="80"/>
      <c r="H31" s="71"/>
      <c r="I31" s="71"/>
      <c r="J31" s="71"/>
    </row>
    <row r="32" spans="1:10" ht="20.100000000000001" customHeight="1">
      <c r="A32" s="71"/>
      <c r="B32" s="71" t="s">
        <v>20</v>
      </c>
      <c r="C32" s="59"/>
      <c r="D32" s="64">
        <v>26148406</v>
      </c>
      <c r="E32" s="71"/>
      <c r="F32" s="80"/>
      <c r="G32" s="80"/>
      <c r="H32" s="71"/>
      <c r="I32" s="71"/>
      <c r="J32" s="71"/>
    </row>
    <row r="33" spans="1:10" ht="25.35" customHeight="1">
      <c r="A33" s="71"/>
      <c r="B33" s="71" t="s">
        <v>21</v>
      </c>
      <c r="C33" s="71"/>
      <c r="D33" s="62">
        <v>408208</v>
      </c>
      <c r="E33" s="71"/>
      <c r="F33" s="80"/>
      <c r="G33" s="80"/>
      <c r="H33" s="71"/>
      <c r="I33" s="71"/>
      <c r="J33" s="71"/>
    </row>
    <row r="34" spans="1:10" ht="25.35" customHeight="1">
      <c r="A34" s="71"/>
      <c r="B34" s="59"/>
      <c r="C34" s="59"/>
      <c r="D34" s="59"/>
      <c r="E34" s="71"/>
      <c r="F34" s="80"/>
      <c r="G34" s="80"/>
      <c r="H34" s="71"/>
      <c r="I34" s="71"/>
      <c r="J34" s="65"/>
    </row>
    <row r="35" spans="1:10" ht="25.35" customHeight="1">
      <c r="A35" s="71"/>
      <c r="B35" s="71" t="s">
        <v>22</v>
      </c>
      <c r="C35" s="59"/>
      <c r="D35" s="59"/>
      <c r="E35" s="63">
        <v>26556614</v>
      </c>
      <c r="F35" s="80"/>
      <c r="G35" s="80"/>
      <c r="H35" s="71"/>
      <c r="I35" s="71"/>
      <c r="J35" s="71"/>
    </row>
    <row r="36" spans="1:10" ht="25.35" customHeight="1">
      <c r="A36" s="71"/>
      <c r="B36" s="71" t="s">
        <v>23</v>
      </c>
      <c r="C36" s="71"/>
      <c r="D36" s="59"/>
      <c r="E36" s="62">
        <v>21056614</v>
      </c>
      <c r="F36" s="80"/>
      <c r="G36" s="80"/>
      <c r="H36" s="71"/>
      <c r="I36" s="71"/>
      <c r="J36" s="71"/>
    </row>
    <row r="37" spans="1:10" ht="25.35" customHeight="1">
      <c r="A37" s="71"/>
      <c r="B37" s="71"/>
      <c r="C37" s="71"/>
      <c r="D37" s="59"/>
      <c r="E37" s="71"/>
      <c r="F37" s="80"/>
      <c r="G37" s="80"/>
      <c r="H37" s="71"/>
      <c r="I37" s="71"/>
      <c r="J37" s="71"/>
    </row>
    <row r="38" spans="1:10" ht="25.35" customHeight="1">
      <c r="A38" s="71"/>
      <c r="B38" s="59" t="s">
        <v>24</v>
      </c>
      <c r="C38" s="59"/>
      <c r="D38" s="59"/>
      <c r="E38" s="62">
        <v>5500000</v>
      </c>
      <c r="F38" s="80"/>
      <c r="G38" s="80"/>
      <c r="H38" s="71"/>
      <c r="I38" s="71"/>
      <c r="J38" s="71"/>
    </row>
    <row r="39" spans="1:10" ht="25.35" customHeight="1">
      <c r="A39" s="71"/>
      <c r="B39" s="59"/>
      <c r="C39" s="59"/>
      <c r="D39" s="59"/>
      <c r="E39" s="71"/>
      <c r="F39" s="80"/>
      <c r="G39" s="80"/>
      <c r="H39" s="71"/>
      <c r="I39" s="71"/>
      <c r="J39" s="71"/>
    </row>
    <row r="40" spans="1:10" ht="25.35" customHeight="1">
      <c r="A40" s="71"/>
      <c r="B40" s="71" t="s">
        <v>25</v>
      </c>
      <c r="C40" s="71"/>
      <c r="D40" s="59"/>
      <c r="E40" s="62">
        <v>5500000</v>
      </c>
      <c r="F40" s="80"/>
      <c r="G40" s="80"/>
      <c r="H40" s="71"/>
      <c r="I40" s="71"/>
      <c r="J40" s="71"/>
    </row>
    <row r="41" spans="1:10" ht="25.35" customHeight="1">
      <c r="A41" s="71"/>
      <c r="B41" s="71" t="s">
        <v>39</v>
      </c>
      <c r="C41" s="71"/>
      <c r="D41" s="59"/>
      <c r="E41" s="71"/>
      <c r="F41" s="80"/>
      <c r="G41" s="80"/>
      <c r="H41" s="71"/>
      <c r="I41" s="71"/>
      <c r="J41" s="71"/>
    </row>
    <row r="42" spans="1:10" ht="25.35" customHeight="1">
      <c r="A42" s="71"/>
      <c r="B42" s="71"/>
      <c r="C42" s="71"/>
      <c r="D42" s="59"/>
      <c r="E42" s="71"/>
      <c r="F42" s="80"/>
      <c r="G42" s="80"/>
      <c r="H42" s="71"/>
      <c r="I42" s="71"/>
      <c r="J42" s="71"/>
    </row>
    <row r="43" spans="1:10" ht="25.35" customHeight="1">
      <c r="A43" s="71"/>
      <c r="B43" s="59" t="s">
        <v>27</v>
      </c>
      <c r="C43" s="59"/>
      <c r="D43" s="59"/>
      <c r="E43" s="71"/>
      <c r="F43" s="80"/>
      <c r="G43" s="80"/>
      <c r="H43" s="71"/>
      <c r="I43" s="71"/>
      <c r="J43" s="71"/>
    </row>
    <row r="44" spans="1:10" ht="25.35" customHeight="1">
      <c r="A44" s="71"/>
      <c r="B44" s="59" t="s">
        <v>28</v>
      </c>
      <c r="C44" s="59"/>
      <c r="D44" s="59"/>
      <c r="E44" s="66">
        <v>6.9400000000000003E-2</v>
      </c>
      <c r="F44" s="80"/>
      <c r="G44" s="80"/>
      <c r="H44" s="71"/>
      <c r="I44" s="71"/>
      <c r="J44" s="71"/>
    </row>
    <row r="45" spans="1:10" ht="25.35" customHeight="1">
      <c r="A45" s="71"/>
      <c r="B45" s="59"/>
      <c r="C45" s="59"/>
      <c r="D45" s="59"/>
      <c r="E45" s="71"/>
      <c r="F45" s="80"/>
      <c r="G45" s="80"/>
      <c r="H45" s="71"/>
      <c r="I45" s="71"/>
      <c r="J45" s="71"/>
    </row>
    <row r="46" spans="1:10" ht="25.35" customHeight="1">
      <c r="A46" s="71"/>
      <c r="B46" s="59" t="s">
        <v>29</v>
      </c>
      <c r="C46" s="59"/>
      <c r="D46" s="59"/>
      <c r="E46" s="71"/>
      <c r="F46" s="80"/>
      <c r="G46" s="80"/>
      <c r="H46" s="71"/>
      <c r="I46" s="71"/>
      <c r="J46" s="71"/>
    </row>
    <row r="47" spans="1:10" ht="25.35" customHeight="1">
      <c r="A47" s="71"/>
      <c r="B47" s="59"/>
      <c r="C47" s="59"/>
      <c r="D47" s="59"/>
      <c r="E47" s="71"/>
      <c r="F47" s="80"/>
      <c r="G47" s="80"/>
      <c r="H47" s="71"/>
      <c r="I47" s="71"/>
      <c r="J47" s="71"/>
    </row>
    <row r="48" spans="1:10" ht="25.35" customHeight="1">
      <c r="A48" s="71"/>
      <c r="B48" s="59"/>
      <c r="C48" s="59"/>
      <c r="D48" s="59"/>
      <c r="E48" s="71"/>
      <c r="F48" s="80"/>
      <c r="G48" s="80"/>
      <c r="H48" s="71"/>
      <c r="I48" s="71"/>
      <c r="J48" s="71"/>
    </row>
    <row r="49" spans="1:10" ht="20.100000000000001" customHeight="1">
      <c r="A49" s="71"/>
      <c r="B49" s="59"/>
      <c r="C49" s="59"/>
      <c r="D49" s="59"/>
      <c r="E49" s="71"/>
      <c r="F49" s="80"/>
      <c r="G49" s="80"/>
      <c r="H49" s="71"/>
      <c r="I49" s="71"/>
      <c r="J49" s="71"/>
    </row>
    <row r="50" spans="1:10" ht="20.100000000000001" customHeight="1">
      <c r="A50" s="71"/>
      <c r="B50" s="67"/>
      <c r="C50" s="67"/>
      <c r="D50" s="59"/>
      <c r="E50" s="68"/>
      <c r="F50" s="80"/>
      <c r="G50" s="80"/>
      <c r="H50" s="71"/>
      <c r="I50" s="71"/>
      <c r="J50" s="71"/>
    </row>
    <row r="51" spans="1:10" ht="20.100000000000001" customHeight="1">
      <c r="A51" s="71"/>
      <c r="B51" s="59" t="s">
        <v>40</v>
      </c>
      <c r="C51" s="59"/>
      <c r="D51" s="71"/>
      <c r="E51" s="69" t="s">
        <v>31</v>
      </c>
      <c r="F51" s="80"/>
      <c r="G51" s="80"/>
      <c r="H51" s="71"/>
      <c r="I51" s="71"/>
      <c r="J51" s="71"/>
    </row>
    <row r="52" spans="1:10" ht="20.100000000000001" customHeight="1">
      <c r="A52" s="71"/>
      <c r="B52" s="71"/>
      <c r="C52" s="71"/>
      <c r="D52" s="71"/>
      <c r="E52" s="71"/>
      <c r="F52" s="80"/>
      <c r="G52" s="80"/>
      <c r="H52" s="71"/>
      <c r="I52" s="71"/>
      <c r="J52" s="71"/>
    </row>
    <row r="53" spans="1:10" ht="20.100000000000001" customHeight="1">
      <c r="A53" s="71"/>
      <c r="B53" s="71"/>
      <c r="C53" s="71"/>
      <c r="D53" s="71"/>
      <c r="E53" s="71"/>
      <c r="F53" s="80"/>
      <c r="G53" s="80"/>
      <c r="H53" s="71"/>
      <c r="I53" s="71"/>
      <c r="J53" s="71"/>
    </row>
    <row r="54" spans="1:10" ht="20.100000000000001" customHeight="1">
      <c r="A54" s="71"/>
      <c r="B54" s="71"/>
      <c r="C54" s="71"/>
      <c r="D54" s="71"/>
      <c r="E54" s="71"/>
      <c r="F54" s="80"/>
      <c r="G54" s="80"/>
      <c r="H54" s="71"/>
      <c r="I54" s="71"/>
      <c r="J54" s="71"/>
    </row>
    <row r="55" spans="1:10" ht="20.100000000000001" customHeight="1">
      <c r="A55" s="71"/>
      <c r="B55" s="71"/>
      <c r="C55" s="71"/>
      <c r="D55" s="71"/>
      <c r="E55" s="71"/>
      <c r="F55" s="80"/>
      <c r="G55" s="80"/>
      <c r="H55" s="71"/>
      <c r="I55" s="71"/>
      <c r="J55" s="71"/>
    </row>
    <row r="56" spans="1:10" ht="20.100000000000001" customHeight="1">
      <c r="A56" s="71"/>
      <c r="B56" s="71"/>
      <c r="C56" s="71"/>
      <c r="D56" s="71"/>
      <c r="E56" s="71"/>
      <c r="F56" s="80"/>
      <c r="G56" s="80"/>
      <c r="H56" s="71"/>
      <c r="I56" s="71"/>
      <c r="J56" s="71"/>
    </row>
    <row r="57" spans="1:10" ht="20.100000000000001" customHeight="1">
      <c r="A57" s="71"/>
      <c r="B57" s="71"/>
      <c r="C57" s="71"/>
      <c r="D57" s="71"/>
      <c r="E57" s="71"/>
      <c r="F57" s="80"/>
      <c r="G57" s="80"/>
      <c r="H57" s="71"/>
      <c r="I57" s="71"/>
      <c r="J57" s="71"/>
    </row>
    <row r="58" spans="1:10" ht="20.100000000000001" customHeight="1">
      <c r="A58" s="71"/>
      <c r="B58" s="71"/>
      <c r="C58" s="71"/>
      <c r="D58" s="71"/>
      <c r="E58" s="71"/>
      <c r="F58" s="80"/>
      <c r="G58" s="80"/>
      <c r="H58" s="71"/>
      <c r="I58" s="71"/>
      <c r="J58" s="71"/>
    </row>
    <row r="59" spans="1:10" ht="20.100000000000001" customHeight="1">
      <c r="A59" s="71"/>
      <c r="B59" s="71"/>
      <c r="C59" s="71"/>
      <c r="D59" s="71"/>
      <c r="E59" s="71"/>
      <c r="F59" s="80"/>
      <c r="G59" s="80"/>
      <c r="H59" s="71"/>
      <c r="I59" s="71"/>
      <c r="J59" s="71"/>
    </row>
    <row r="60" spans="1:10" ht="20.100000000000001" customHeight="1">
      <c r="A60" s="71"/>
      <c r="B60" s="71"/>
      <c r="C60" s="71"/>
      <c r="D60" s="71"/>
      <c r="E60" s="71"/>
      <c r="F60" s="80"/>
      <c r="G60" s="80"/>
      <c r="H60" s="71"/>
      <c r="I60" s="71"/>
      <c r="J60" s="71"/>
    </row>
    <row r="61" spans="1:10" ht="20.100000000000001" customHeight="1">
      <c r="A61" s="71"/>
      <c r="B61" s="71"/>
      <c r="C61" s="71"/>
      <c r="D61" s="71"/>
      <c r="E61" s="71"/>
      <c r="F61" s="80"/>
      <c r="G61" s="80"/>
      <c r="H61" s="71"/>
      <c r="I61" s="71"/>
      <c r="J61" s="71"/>
    </row>
    <row r="62" spans="1:10" ht="20.100000000000001" customHeight="1">
      <c r="A62" s="71"/>
      <c r="B62" s="71"/>
      <c r="C62" s="71"/>
      <c r="D62" s="71"/>
      <c r="E62" s="71"/>
      <c r="F62" s="80"/>
      <c r="G62" s="80"/>
      <c r="H62" s="71"/>
      <c r="I62" s="71"/>
      <c r="J62" s="71"/>
    </row>
    <row r="63" spans="1:10" ht="20.100000000000001" customHeight="1">
      <c r="A63" s="71"/>
      <c r="B63" s="71"/>
      <c r="C63" s="71"/>
      <c r="D63" s="71"/>
      <c r="E63" s="71"/>
      <c r="F63" s="80"/>
      <c r="G63" s="80"/>
      <c r="H63" s="71"/>
      <c r="I63" s="71"/>
      <c r="J63" s="71"/>
    </row>
    <row r="64" spans="1:10" ht="20.100000000000001" customHeight="1">
      <c r="A64" s="71"/>
      <c r="B64" s="71"/>
      <c r="C64" s="71"/>
      <c r="D64" s="71"/>
      <c r="E64" s="71"/>
      <c r="F64" s="80"/>
      <c r="G64" s="80"/>
      <c r="H64" s="71"/>
      <c r="I64" s="71"/>
      <c r="J64" s="71"/>
    </row>
    <row r="65" spans="1:10" ht="20.100000000000001" customHeight="1">
      <c r="A65" s="71"/>
      <c r="B65" s="71"/>
      <c r="C65" s="71"/>
      <c r="D65" s="71"/>
      <c r="E65" s="71"/>
      <c r="F65" s="80"/>
      <c r="G65" s="80"/>
      <c r="H65" s="71"/>
      <c r="I65" s="71"/>
      <c r="J65" s="71"/>
    </row>
    <row r="66" spans="1:10" ht="20.100000000000001" customHeight="1">
      <c r="A66" s="71"/>
      <c r="B66" s="71"/>
      <c r="C66" s="71"/>
      <c r="D66" s="71"/>
      <c r="E66" s="71"/>
      <c r="F66" s="80"/>
      <c r="G66" s="80"/>
      <c r="H66" s="71"/>
      <c r="I66" s="71"/>
      <c r="J66" s="71"/>
    </row>
    <row r="67" spans="1:10" ht="20.100000000000001" customHeight="1">
      <c r="A67" s="71"/>
      <c r="B67" s="71"/>
      <c r="C67" s="71"/>
      <c r="D67" s="71"/>
      <c r="E67" s="71"/>
      <c r="F67" s="80"/>
      <c r="G67" s="80"/>
      <c r="H67" s="71"/>
      <c r="I67" s="71"/>
      <c r="J67" s="71"/>
    </row>
    <row r="68" spans="1:10" ht="20.100000000000001" customHeight="1">
      <c r="A68" s="71"/>
      <c r="B68" s="71"/>
      <c r="C68" s="71"/>
      <c r="D68" s="71"/>
      <c r="E68" s="71"/>
      <c r="F68" s="80"/>
      <c r="G68" s="80"/>
      <c r="H68" s="71"/>
      <c r="I68" s="71"/>
      <c r="J68" s="71"/>
    </row>
    <row r="69" spans="1:10" ht="20.100000000000001" customHeight="1">
      <c r="A69" s="71"/>
      <c r="B69" s="71"/>
      <c r="C69" s="71"/>
      <c r="D69" s="71"/>
      <c r="E69" s="71"/>
      <c r="F69" s="80"/>
      <c r="G69" s="80"/>
      <c r="H69" s="71"/>
      <c r="I69" s="71"/>
      <c r="J69" s="71"/>
    </row>
    <row r="70" spans="1:10" ht="20.100000000000001" customHeight="1">
      <c r="A70" s="71"/>
      <c r="B70" s="71"/>
      <c r="C70" s="71"/>
      <c r="D70" s="71"/>
      <c r="E70" s="71"/>
      <c r="F70" s="80"/>
      <c r="G70" s="80"/>
      <c r="H70" s="71"/>
      <c r="I70" s="71"/>
      <c r="J70" s="71"/>
    </row>
    <row r="71" spans="1:10" ht="20.100000000000001" customHeight="1">
      <c r="A71" s="71"/>
      <c r="B71" s="71"/>
      <c r="C71" s="71"/>
      <c r="D71" s="71"/>
      <c r="E71" s="71"/>
      <c r="F71" s="80"/>
      <c r="G71" s="80"/>
      <c r="H71" s="71"/>
      <c r="I71" s="71"/>
      <c r="J71" s="71"/>
    </row>
    <row r="72" spans="1:10" ht="20.100000000000001" customHeight="1">
      <c r="A72" s="71"/>
      <c r="B72" s="71"/>
      <c r="C72" s="71"/>
      <c r="D72" s="71"/>
      <c r="E72" s="71"/>
      <c r="F72" s="80"/>
      <c r="G72" s="80"/>
      <c r="H72" s="71"/>
      <c r="I72" s="71"/>
      <c r="J72" s="71"/>
    </row>
    <row r="73" spans="1:10" ht="20.100000000000001" customHeight="1">
      <c r="A73" s="71"/>
      <c r="B73" s="71"/>
      <c r="C73" s="71"/>
      <c r="D73" s="71"/>
      <c r="E73" s="71"/>
      <c r="F73" s="80"/>
      <c r="G73" s="80"/>
      <c r="H73" s="71"/>
      <c r="I73" s="71"/>
      <c r="J73" s="71"/>
    </row>
    <row r="74" spans="1:10" ht="20.100000000000001" customHeight="1">
      <c r="A74" s="71"/>
      <c r="B74" s="71"/>
      <c r="C74" s="71"/>
      <c r="D74" s="71"/>
      <c r="E74" s="71"/>
      <c r="F74" s="80"/>
      <c r="G74" s="80"/>
      <c r="H74" s="71"/>
      <c r="I74" s="71"/>
      <c r="J74" s="71"/>
    </row>
    <row r="75" spans="1:10" ht="20.100000000000001" customHeight="1">
      <c r="A75" s="71"/>
      <c r="B75" s="71"/>
      <c r="C75" s="71"/>
      <c r="D75" s="71"/>
      <c r="E75" s="71"/>
      <c r="F75" s="80"/>
      <c r="G75" s="80"/>
      <c r="H75" s="71"/>
      <c r="I75" s="71"/>
      <c r="J75" s="71"/>
    </row>
    <row r="76" spans="1:10" ht="20.100000000000001" customHeight="1">
      <c r="A76" s="71"/>
      <c r="B76" s="71"/>
      <c r="C76" s="71"/>
      <c r="D76" s="71"/>
      <c r="E76" s="71"/>
      <c r="F76" s="80"/>
      <c r="G76" s="80"/>
      <c r="H76" s="71"/>
      <c r="I76" s="71"/>
      <c r="J76" s="71"/>
    </row>
    <row r="77" spans="1:10" ht="20.100000000000001" customHeight="1">
      <c r="A77" s="71"/>
      <c r="B77" s="71"/>
      <c r="C77" s="71"/>
      <c r="D77" s="71"/>
      <c r="E77" s="71"/>
      <c r="F77" s="80"/>
      <c r="G77" s="80"/>
      <c r="H77" s="71"/>
      <c r="I77" s="71"/>
      <c r="J77" s="71"/>
    </row>
    <row r="78" spans="1:10" ht="20.100000000000001" customHeight="1">
      <c r="A78" s="71"/>
      <c r="B78" s="71"/>
      <c r="C78" s="71"/>
      <c r="D78" s="71"/>
      <c r="E78" s="71"/>
      <c r="F78" s="80"/>
      <c r="G78" s="80"/>
      <c r="H78" s="71"/>
      <c r="I78" s="71"/>
      <c r="J78" s="71"/>
    </row>
    <row r="79" spans="1:10" ht="20.100000000000001" customHeight="1">
      <c r="A79" s="71"/>
      <c r="B79" s="71"/>
      <c r="C79" s="71"/>
      <c r="D79" s="71"/>
      <c r="E79" s="71"/>
      <c r="F79" s="80"/>
      <c r="G79" s="80"/>
      <c r="H79" s="71"/>
      <c r="I79" s="71"/>
      <c r="J79" s="71"/>
    </row>
    <row r="80" spans="1:10" ht="20.100000000000001" customHeight="1">
      <c r="A80" s="71"/>
      <c r="B80" s="71"/>
      <c r="C80" s="71"/>
      <c r="D80" s="71"/>
      <c r="E80" s="71"/>
      <c r="F80" s="80"/>
      <c r="G80" s="80"/>
      <c r="H80" s="71"/>
      <c r="I80" s="71"/>
      <c r="J80" s="71"/>
    </row>
    <row r="81" spans="1:10" ht="20.100000000000001" customHeight="1">
      <c r="A81" s="71"/>
      <c r="B81" s="71"/>
      <c r="C81" s="71"/>
      <c r="D81" s="71"/>
      <c r="E81" s="71"/>
      <c r="F81" s="80"/>
      <c r="G81" s="80"/>
      <c r="H81" s="71"/>
      <c r="I81" s="71"/>
      <c r="J81" s="71"/>
    </row>
    <row r="82" spans="1:10" ht="20.100000000000001" customHeight="1">
      <c r="A82" s="71"/>
      <c r="B82" s="71"/>
      <c r="C82" s="71"/>
      <c r="D82" s="71"/>
      <c r="E82" s="71"/>
      <c r="F82" s="80"/>
      <c r="G82" s="80"/>
      <c r="H82" s="71"/>
      <c r="I82" s="71"/>
      <c r="J82" s="71"/>
    </row>
    <row r="83" spans="1:10" ht="20.100000000000001" customHeight="1">
      <c r="A83" s="71"/>
      <c r="B83" s="71"/>
      <c r="C83" s="71"/>
      <c r="D83" s="71"/>
      <c r="E83" s="71"/>
      <c r="F83" s="80"/>
      <c r="G83" s="80"/>
      <c r="H83" s="71"/>
      <c r="I83" s="71"/>
      <c r="J83" s="71"/>
    </row>
    <row r="84" spans="1:10" ht="20.100000000000001" customHeight="1">
      <c r="A84" s="71"/>
      <c r="B84" s="71"/>
      <c r="C84" s="71"/>
      <c r="D84" s="71"/>
      <c r="E84" s="71"/>
      <c r="F84" s="80"/>
      <c r="G84" s="80"/>
      <c r="H84" s="71"/>
      <c r="I84" s="71"/>
      <c r="J84" s="71"/>
    </row>
    <row r="85" spans="1:10" ht="20.100000000000001" customHeight="1">
      <c r="A85" s="71"/>
      <c r="B85" s="71"/>
      <c r="C85" s="71"/>
      <c r="D85" s="71"/>
      <c r="E85" s="71"/>
      <c r="F85" s="80"/>
      <c r="G85" s="80"/>
      <c r="H85" s="71"/>
      <c r="I85" s="71"/>
      <c r="J85" s="71"/>
    </row>
    <row r="86" spans="1:10" ht="20.100000000000001" customHeight="1">
      <c r="A86" s="71"/>
      <c r="B86" s="71"/>
      <c r="C86" s="71"/>
      <c r="D86" s="71"/>
      <c r="E86" s="71"/>
      <c r="F86" s="80"/>
      <c r="G86" s="80"/>
      <c r="H86" s="71"/>
      <c r="I86" s="71"/>
      <c r="J86" s="71"/>
    </row>
    <row r="87" spans="1:10" ht="20.100000000000001" customHeight="1">
      <c r="A87" s="71"/>
      <c r="B87" s="71"/>
      <c r="C87" s="71"/>
      <c r="D87" s="71"/>
      <c r="E87" s="71"/>
      <c r="F87" s="80"/>
      <c r="G87" s="80"/>
      <c r="H87" s="71"/>
      <c r="I87" s="71"/>
      <c r="J87" s="71"/>
    </row>
    <row r="88" spans="1:10" ht="20.100000000000001" customHeight="1">
      <c r="A88" s="71"/>
      <c r="B88" s="71"/>
      <c r="C88" s="71"/>
      <c r="D88" s="71"/>
      <c r="E88" s="71"/>
      <c r="F88" s="80"/>
      <c r="G88" s="80"/>
      <c r="H88" s="71"/>
      <c r="I88" s="71"/>
      <c r="J88" s="71"/>
    </row>
    <row r="89" spans="1:10" ht="20.100000000000001" customHeight="1">
      <c r="A89" s="71"/>
      <c r="B89" s="71"/>
      <c r="C89" s="71"/>
      <c r="D89" s="71"/>
      <c r="E89" s="71"/>
      <c r="F89" s="80"/>
      <c r="G89" s="80"/>
      <c r="H89" s="71"/>
      <c r="I89" s="71"/>
      <c r="J89" s="71"/>
    </row>
    <row r="90" spans="1:10" ht="20.100000000000001" customHeight="1">
      <c r="A90" s="71"/>
      <c r="B90" s="71"/>
      <c r="C90" s="71"/>
      <c r="D90" s="71"/>
      <c r="E90" s="71"/>
      <c r="F90" s="80"/>
      <c r="G90" s="80"/>
      <c r="H90" s="71"/>
      <c r="I90" s="71"/>
      <c r="J90" s="71"/>
    </row>
    <row r="91" spans="1:10" ht="20.100000000000001" customHeight="1">
      <c r="A91" s="71"/>
      <c r="B91" s="71"/>
      <c r="C91" s="71"/>
      <c r="D91" s="71"/>
      <c r="E91" s="71"/>
      <c r="F91" s="80"/>
      <c r="G91" s="80"/>
      <c r="H91" s="71"/>
      <c r="I91" s="71"/>
      <c r="J91" s="71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8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68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-12500000</v>
      </c>
    </row>
    <row r="14" spans="2:7" ht="20.100000000000001" customHeight="1">
      <c r="B14" s="6" t="s">
        <v>10</v>
      </c>
      <c r="C14" s="11"/>
      <c r="D14" s="9"/>
      <c r="E14" s="33">
        <v>32227000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19727000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57351746</v>
      </c>
      <c r="G18" s="43"/>
    </row>
    <row r="19" spans="2:7" ht="20.100000000000001" customHeight="1">
      <c r="B19" s="6" t="s">
        <v>13</v>
      </c>
      <c r="D19" s="9"/>
      <c r="E19" s="35">
        <v>5000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57356746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77083746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57356746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57356746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19727000</v>
      </c>
      <c r="E32" s="48"/>
    </row>
    <row r="33" spans="2:10" ht="25.35" customHeight="1">
      <c r="B33" s="11" t="s">
        <v>21</v>
      </c>
      <c r="D33" s="49">
        <v>12000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19739000</v>
      </c>
      <c r="J35" s="40"/>
    </row>
    <row r="36" spans="2:10" ht="25.35" customHeight="1">
      <c r="B36" s="6" t="s">
        <v>37</v>
      </c>
      <c r="D36" s="9"/>
      <c r="E36" s="45">
        <v>32239000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-12500000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7450000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9.6648131241571997E-2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4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69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3308253</v>
      </c>
    </row>
    <row r="14" spans="2:7" ht="20.100000000000001" customHeight="1">
      <c r="B14" s="6" t="s">
        <v>10</v>
      </c>
      <c r="C14" s="11"/>
      <c r="D14" s="9"/>
      <c r="E14" s="33">
        <v>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3308253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51935060</v>
      </c>
      <c r="G18" s="43"/>
    </row>
    <row r="19" spans="2:7" ht="20.100000000000001" customHeight="1">
      <c r="B19" s="6" t="s">
        <v>13</v>
      </c>
      <c r="D19" s="9"/>
      <c r="E19" s="35">
        <v>315000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52250060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55558313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52250060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52250060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3308253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3308253</v>
      </c>
      <c r="J35" s="40"/>
    </row>
    <row r="36" spans="2:10" ht="25.35" customHeight="1">
      <c r="B36" s="6" t="s">
        <v>37</v>
      </c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3308253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3308253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5.954559851376337E-2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6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70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-7380084</v>
      </c>
    </row>
    <row r="14" spans="2:7" ht="20.100000000000001" customHeight="1">
      <c r="B14" s="6" t="s">
        <v>10</v>
      </c>
      <c r="C14" s="11"/>
      <c r="D14" s="9"/>
      <c r="E14" s="33">
        <v>17577310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10197226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37777299</v>
      </c>
      <c r="G18" s="43"/>
    </row>
    <row r="19" spans="2:7" ht="20.100000000000001" customHeight="1">
      <c r="B19" s="6" t="s">
        <v>13</v>
      </c>
      <c r="D19" s="9"/>
      <c r="E19" s="35">
        <v>50000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37827299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48024525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36773964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36773964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11250561</v>
      </c>
      <c r="E32" s="48"/>
    </row>
    <row r="33" spans="2:10" ht="25.5" customHeight="1">
      <c r="B33" s="11" t="s">
        <v>21</v>
      </c>
      <c r="D33" s="49">
        <v>200000</v>
      </c>
      <c r="E33" s="48"/>
      <c r="J33" s="40"/>
    </row>
    <row r="34" spans="2:10" ht="25.5" customHeight="1">
      <c r="B34" s="9"/>
      <c r="C34" s="9"/>
      <c r="D34" s="9"/>
      <c r="E34" s="48"/>
      <c r="J34" s="50"/>
    </row>
    <row r="35" spans="2:10" ht="25.5" customHeight="1">
      <c r="B35" s="6" t="s">
        <v>36</v>
      </c>
      <c r="C35" s="9"/>
      <c r="D35" s="9"/>
      <c r="E35" s="27">
        <v>11450561</v>
      </c>
      <c r="J35" s="40"/>
    </row>
    <row r="36" spans="2:10" ht="25.5" customHeight="1">
      <c r="B36" s="6" t="s">
        <v>37</v>
      </c>
      <c r="D36" s="9"/>
      <c r="E36" s="45">
        <v>17777310</v>
      </c>
      <c r="J36" s="51"/>
    </row>
    <row r="37" spans="2:10" ht="25.5" customHeight="1">
      <c r="D37" s="9"/>
      <c r="E37" s="27"/>
      <c r="J37" s="40"/>
    </row>
    <row r="38" spans="2:10" ht="25.5" customHeight="1">
      <c r="B38" s="9" t="s">
        <v>24</v>
      </c>
      <c r="C38" s="9"/>
      <c r="D38" s="9"/>
      <c r="E38" s="35">
        <v>-6326749</v>
      </c>
      <c r="J38" s="40"/>
    </row>
    <row r="39" spans="2:10" ht="25.5" customHeight="1">
      <c r="B39" s="9"/>
      <c r="C39" s="9"/>
      <c r="D39" s="9"/>
      <c r="E39" s="44"/>
    </row>
    <row r="40" spans="2:10" ht="25.5" customHeight="1">
      <c r="B40" s="11" t="s">
        <v>38</v>
      </c>
      <c r="C40" s="11"/>
      <c r="D40" s="13"/>
      <c r="E40" s="47">
        <v>8864224</v>
      </c>
    </row>
    <row r="41" spans="2:10" ht="25.5" customHeight="1">
      <c r="B41" s="11" t="s">
        <v>39</v>
      </c>
      <c r="D41" s="13"/>
      <c r="E41" s="20"/>
    </row>
    <row r="42" spans="2:10" ht="25.5" customHeight="1">
      <c r="D42" s="9"/>
      <c r="E42" s="21"/>
    </row>
    <row r="43" spans="2:10" ht="25.5" customHeight="1">
      <c r="B43" s="9" t="s">
        <v>27</v>
      </c>
      <c r="C43" s="9"/>
      <c r="D43" s="9"/>
      <c r="E43" s="21"/>
    </row>
    <row r="44" spans="2:10" ht="25.5" customHeight="1">
      <c r="B44" s="9" t="s">
        <v>28</v>
      </c>
      <c r="C44" s="9"/>
      <c r="D44" s="9"/>
      <c r="E44" s="22">
        <v>0.1845770260091068</v>
      </c>
    </row>
    <row r="45" spans="2:10" ht="25.5" customHeight="1">
      <c r="B45" s="9"/>
      <c r="C45" s="9"/>
      <c r="D45" s="9"/>
      <c r="E45" s="21"/>
    </row>
    <row r="46" spans="2:10" ht="25.5" customHeight="1">
      <c r="B46" s="9" t="s">
        <v>29</v>
      </c>
      <c r="C46" s="9"/>
      <c r="D46" s="9"/>
      <c r="E46" s="21"/>
    </row>
    <row r="47" spans="2:10" ht="25.5" customHeight="1">
      <c r="B47" s="9"/>
      <c r="C47" s="9"/>
      <c r="D47" s="9"/>
      <c r="E47" s="21"/>
    </row>
    <row r="48" spans="2:10" ht="25.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.140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71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18101850</v>
      </c>
    </row>
    <row r="14" spans="2:7" ht="20.100000000000001" customHeight="1">
      <c r="B14" s="6" t="s">
        <v>10</v>
      </c>
      <c r="C14" s="11"/>
      <c r="D14" s="9"/>
      <c r="E14" s="33">
        <v>98833095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116934945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136582043.03999999</v>
      </c>
      <c r="G18" s="43"/>
    </row>
    <row r="19" spans="2:7" ht="20.100000000000001" customHeight="1">
      <c r="B19" s="6" t="s">
        <v>13</v>
      </c>
      <c r="D19" s="9"/>
      <c r="E19" s="35">
        <v>3424212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140006255.03999999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256941200.03999999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137156254.88999999</v>
      </c>
    </row>
    <row r="26" spans="2:7" ht="20.100000000000001" customHeight="1">
      <c r="B26" s="6" t="s">
        <v>17</v>
      </c>
      <c r="D26" s="9"/>
      <c r="E26" s="35">
        <v>2850000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140006254.88999999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116934945.15000001</v>
      </c>
      <c r="E32" s="48"/>
    </row>
    <row r="33" spans="2:10" ht="25.35" customHeight="1">
      <c r="B33" s="11" t="s">
        <v>21</v>
      </c>
      <c r="D33" s="49">
        <v>300000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5" customHeight="1">
      <c r="B35" s="6" t="s">
        <v>36</v>
      </c>
      <c r="C35" s="9"/>
      <c r="D35" s="9"/>
      <c r="E35" s="27">
        <v>117234945.15000001</v>
      </c>
      <c r="J35" s="40"/>
    </row>
    <row r="36" spans="2:10" ht="25.5" customHeight="1">
      <c r="B36" s="6" t="s">
        <v>37</v>
      </c>
      <c r="D36" s="9"/>
      <c r="E36" s="45">
        <v>99133095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18101850.150000006</v>
      </c>
      <c r="J38" s="40"/>
    </row>
    <row r="39" spans="2:10" ht="25.35" customHeight="1">
      <c r="B39" s="9"/>
      <c r="C39" s="9"/>
      <c r="D39" s="9"/>
      <c r="E39" s="44"/>
    </row>
    <row r="40" spans="2:10" ht="25.5" customHeight="1">
      <c r="B40" s="11" t="s">
        <v>38</v>
      </c>
      <c r="C40" s="11"/>
      <c r="D40" s="13"/>
      <c r="E40" s="47">
        <v>18101850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7.0451332823159338E-2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72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-23775228.170000002</v>
      </c>
    </row>
    <row r="14" spans="2:7" ht="20.100000000000001" customHeight="1">
      <c r="B14" s="6" t="s">
        <v>10</v>
      </c>
      <c r="C14" s="11"/>
      <c r="D14" s="9"/>
      <c r="E14" s="33">
        <v>37459824.880000003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13684596.710000001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82469042</v>
      </c>
      <c r="G18" s="43"/>
    </row>
    <row r="19" spans="2:7" ht="20.100000000000001" customHeight="1">
      <c r="B19" s="6" t="s">
        <v>13</v>
      </c>
      <c r="D19" s="9"/>
      <c r="E19" s="35">
        <v>298900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82767942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96452538.710000008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89703785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89703785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6748753.7100000083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6748753.7100000083</v>
      </c>
      <c r="J35" s="40"/>
    </row>
    <row r="36" spans="2:10" ht="25.35" customHeight="1">
      <c r="B36" s="6" t="s">
        <v>37</v>
      </c>
      <c r="D36" s="9"/>
      <c r="E36" s="45">
        <v>37459824.880000003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-30711071.169999994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6748754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6.9969687581694542E-2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5.140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0.100000000000001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73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-32041385</v>
      </c>
    </row>
    <row r="14" spans="2:7" ht="20.100000000000001" customHeight="1">
      <c r="B14" s="6" t="s">
        <v>10</v>
      </c>
      <c r="C14" s="11"/>
      <c r="D14" s="9"/>
      <c r="E14" s="33">
        <v>40027869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7986484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82977652</v>
      </c>
      <c r="G18" s="43"/>
    </row>
    <row r="19" spans="2:7" ht="20.100000000000001" customHeight="1">
      <c r="B19" s="6" t="s">
        <v>13</v>
      </c>
      <c r="D19" s="9"/>
      <c r="E19" s="35">
        <v>1191000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84168652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92155136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84911264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84911264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7243872</v>
      </c>
      <c r="E32" s="48"/>
    </row>
    <row r="33" spans="2:10" ht="20.100000000000001" customHeight="1">
      <c r="B33" s="11" t="s">
        <v>21</v>
      </c>
      <c r="D33" s="49">
        <v>508650</v>
      </c>
      <c r="E33" s="48"/>
      <c r="J33" s="40"/>
    </row>
    <row r="34" spans="2:10" ht="20.100000000000001" customHeight="1">
      <c r="B34" s="9"/>
      <c r="C34" s="9"/>
      <c r="D34" s="9"/>
      <c r="E34" s="48"/>
      <c r="J34" s="50"/>
    </row>
    <row r="35" spans="2:10" ht="20.100000000000001" customHeight="1">
      <c r="B35" s="6" t="s">
        <v>36</v>
      </c>
      <c r="C35" s="9"/>
      <c r="D35" s="9"/>
      <c r="E35" s="27">
        <v>7752522</v>
      </c>
      <c r="J35" s="40"/>
    </row>
    <row r="36" spans="2:10" ht="20.100000000000001" customHeight="1">
      <c r="B36" s="6" t="s">
        <v>37</v>
      </c>
      <c r="D36" s="9"/>
      <c r="E36" s="45">
        <v>40536519</v>
      </c>
      <c r="J36" s="51"/>
    </row>
    <row r="37" spans="2:10" ht="20.100000000000001" customHeight="1">
      <c r="D37" s="9"/>
      <c r="E37" s="27"/>
      <c r="J37" s="40"/>
    </row>
    <row r="38" spans="2:10" ht="20.100000000000001" customHeight="1">
      <c r="B38" s="9" t="s">
        <v>24</v>
      </c>
      <c r="C38" s="9"/>
      <c r="D38" s="9"/>
      <c r="E38" s="35">
        <v>-32783997</v>
      </c>
      <c r="J38" s="40"/>
    </row>
    <row r="39" spans="2:10" ht="20.100000000000001" customHeight="1">
      <c r="B39" s="9"/>
      <c r="C39" s="9"/>
      <c r="D39" s="9"/>
      <c r="E39" s="44"/>
    </row>
    <row r="40" spans="2:10" ht="20.100000000000001" customHeight="1">
      <c r="B40" s="11" t="s">
        <v>38</v>
      </c>
      <c r="C40" s="11"/>
      <c r="D40" s="13"/>
      <c r="E40" s="47">
        <v>7751593</v>
      </c>
    </row>
    <row r="41" spans="2:10" ht="20.100000000000001" customHeight="1">
      <c r="B41" s="11" t="s">
        <v>39</v>
      </c>
      <c r="D41" s="13"/>
      <c r="E41" s="20"/>
    </row>
    <row r="42" spans="2:10" ht="20.100000000000001" customHeight="1">
      <c r="D42" s="9"/>
      <c r="E42" s="21"/>
    </row>
    <row r="43" spans="2:10" ht="20.100000000000001" customHeight="1">
      <c r="B43" s="9" t="s">
        <v>27</v>
      </c>
      <c r="C43" s="9"/>
      <c r="D43" s="9"/>
      <c r="E43" s="21"/>
    </row>
    <row r="44" spans="2:10" ht="20.100000000000001" customHeight="1">
      <c r="B44" s="9" t="s">
        <v>28</v>
      </c>
      <c r="C44" s="9"/>
      <c r="D44" s="9"/>
      <c r="E44" s="22">
        <v>8.4114606482703247E-2</v>
      </c>
    </row>
    <row r="45" spans="2:10" ht="20.100000000000001" customHeight="1">
      <c r="B45" s="9"/>
      <c r="C45" s="9"/>
      <c r="D45" s="9"/>
      <c r="E45" s="21"/>
    </row>
    <row r="46" spans="2:10" ht="20.100000000000001" customHeight="1">
      <c r="B46" s="9" t="s">
        <v>29</v>
      </c>
      <c r="C46" s="9"/>
      <c r="D46" s="9"/>
      <c r="E46" s="21"/>
    </row>
    <row r="47" spans="2:10" ht="20.100000000000001" customHeight="1">
      <c r="B47" s="9"/>
      <c r="C47" s="9"/>
      <c r="D47" s="9"/>
      <c r="E47" s="21"/>
    </row>
    <row r="48" spans="2:10" ht="20.100000000000001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4.71093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B1" s="77"/>
      <c r="C1" s="79" t="s">
        <v>0</v>
      </c>
      <c r="D1" s="77"/>
      <c r="E1" s="77"/>
      <c r="F1" s="36"/>
      <c r="G1" s="36"/>
    </row>
    <row r="2" spans="2:7" ht="24.95" customHeight="1">
      <c r="B2" s="78"/>
      <c r="C2" s="78" t="s">
        <v>1</v>
      </c>
      <c r="D2" s="78"/>
      <c r="E2" s="78"/>
      <c r="F2" s="78"/>
      <c r="G2" s="78"/>
    </row>
    <row r="3" spans="2:7" ht="24.95" customHeight="1">
      <c r="B3" s="78"/>
      <c r="C3" s="78" t="s">
        <v>2</v>
      </c>
      <c r="D3" s="78"/>
      <c r="E3" s="78"/>
      <c r="F3" s="78"/>
      <c r="G3" s="78"/>
    </row>
    <row r="4" spans="2:7" ht="24.95" customHeight="1">
      <c r="B4" s="78"/>
      <c r="C4" s="78" t="s">
        <v>3</v>
      </c>
      <c r="D4" s="78"/>
      <c r="E4" s="78"/>
      <c r="F4" s="78"/>
      <c r="G4" s="78"/>
    </row>
    <row r="5" spans="2:7" ht="24.95" customHeight="1">
      <c r="B5" s="79"/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74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394910</v>
      </c>
    </row>
    <row r="14" spans="2:7" ht="20.100000000000001" customHeight="1">
      <c r="B14" s="6" t="s">
        <v>10</v>
      </c>
      <c r="C14" s="11"/>
      <c r="D14" s="9"/>
      <c r="E14" s="33">
        <v>2508662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2903572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23996280.98</v>
      </c>
      <c r="G18" s="43"/>
    </row>
    <row r="19" spans="2:7" ht="20.100000000000001" customHeight="1">
      <c r="B19" s="6" t="s">
        <v>13</v>
      </c>
      <c r="D19" s="9"/>
      <c r="E19" s="35">
        <v>300000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24296280.98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27199852.98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25500417</v>
      </c>
    </row>
    <row r="26" spans="2:7" ht="20.100000000000001" customHeight="1">
      <c r="B26" s="6" t="s">
        <v>17</v>
      </c>
      <c r="D26" s="9"/>
      <c r="E26" s="35">
        <v>10000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25510417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1689435.9800000004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1689435.9800000004</v>
      </c>
      <c r="J35" s="40"/>
    </row>
    <row r="36" spans="2:10" ht="25.35" customHeight="1">
      <c r="B36" s="6" t="s">
        <v>37</v>
      </c>
      <c r="D36" s="9"/>
      <c r="E36" s="45">
        <v>2508662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-819226.01999999955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1689436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6.2111953371300904E-2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3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75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6966014</v>
      </c>
    </row>
    <row r="14" spans="2:7" ht="20.100000000000001" customHeight="1">
      <c r="B14" s="6" t="s">
        <v>10</v>
      </c>
      <c r="C14" s="11"/>
      <c r="D14" s="9"/>
      <c r="E14" s="33">
        <v>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6966014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61229620</v>
      </c>
      <c r="G18" s="43"/>
    </row>
    <row r="19" spans="2:7" ht="20.100000000000001" customHeight="1">
      <c r="B19" s="6" t="s">
        <v>13</v>
      </c>
      <c r="D19" s="9"/>
      <c r="E19" s="35">
        <v>1383431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62613051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69579065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62613051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62613051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6966014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6966014</v>
      </c>
      <c r="J35" s="40"/>
    </row>
    <row r="36" spans="2:10" ht="25.35" customHeight="1">
      <c r="B36" s="6" t="s">
        <v>37</v>
      </c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6966014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5466014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7.8558313481217376E-2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6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76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-63602108</v>
      </c>
    </row>
    <row r="14" spans="2:7" ht="20.100000000000001" customHeight="1">
      <c r="B14" s="6" t="s">
        <v>10</v>
      </c>
      <c r="C14" s="11"/>
      <c r="D14" s="9"/>
      <c r="E14" s="33">
        <v>88531906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24929798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219300000</v>
      </c>
      <c r="G18" s="43"/>
    </row>
    <row r="19" spans="2:7" ht="20.100000000000001" customHeight="1">
      <c r="B19" s="6" t="s">
        <v>13</v>
      </c>
      <c r="D19" s="9"/>
      <c r="E19" s="35">
        <v>200000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219500000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244429798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219500000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219500000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24929798</v>
      </c>
      <c r="E32" s="48"/>
    </row>
    <row r="33" spans="2:10" ht="25.35" customHeight="1">
      <c r="B33" s="11" t="s">
        <v>21</v>
      </c>
      <c r="D33" s="49">
        <v>595000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25524798</v>
      </c>
      <c r="J35" s="40"/>
    </row>
    <row r="36" spans="2:10" ht="25.35" customHeight="1">
      <c r="B36" s="6" t="s">
        <v>37</v>
      </c>
      <c r="D36" s="9"/>
      <c r="E36" s="45">
        <v>89126906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-63602108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25524798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0.10442588509605527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5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41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-57026466</v>
      </c>
    </row>
    <row r="14" spans="2:7" ht="20.100000000000001" customHeight="1">
      <c r="B14" s="6" t="s">
        <v>10</v>
      </c>
      <c r="C14" s="11"/>
      <c r="D14" s="9"/>
      <c r="E14" s="33">
        <v>77912769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20886303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179439473.65160003</v>
      </c>
      <c r="G18" s="43"/>
    </row>
    <row r="19" spans="2:7" ht="20.100000000000001" customHeight="1">
      <c r="B19" s="6" t="s">
        <v>13</v>
      </c>
      <c r="D19" s="9"/>
      <c r="E19" s="35">
        <v>1241677.58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180681151.23160005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201567454.23160005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185615803.31999999</v>
      </c>
    </row>
    <row r="26" spans="2:7" ht="20.100000000000001" customHeight="1">
      <c r="B26" s="6" t="s">
        <v>17</v>
      </c>
      <c r="D26" s="9"/>
      <c r="E26" s="35">
        <v>1000000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186615803.31999999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14951650.911600053</v>
      </c>
      <c r="E32" s="48"/>
    </row>
    <row r="33" spans="2:10" ht="25.35" customHeight="1">
      <c r="B33" s="11" t="s">
        <v>21</v>
      </c>
      <c r="D33" s="49">
        <v>890000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15841650.911600053</v>
      </c>
      <c r="J35" s="40"/>
    </row>
    <row r="36" spans="2:10" ht="25.35" customHeight="1">
      <c r="B36" s="6" t="s">
        <v>37</v>
      </c>
      <c r="D36" s="9"/>
      <c r="E36" s="45">
        <v>78802769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-62961118.088399947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15842000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7.8594037218913407E-2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3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42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-17640561</v>
      </c>
    </row>
    <row r="14" spans="2:7" ht="20.100000000000001" customHeight="1">
      <c r="B14" s="6" t="s">
        <v>10</v>
      </c>
      <c r="C14" s="11"/>
      <c r="D14" s="9"/>
      <c r="E14" s="33">
        <v>21880561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4240000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42416198</v>
      </c>
      <c r="G18" s="43"/>
    </row>
    <row r="19" spans="2:7" ht="20.100000000000001" customHeight="1">
      <c r="B19" s="6" t="s">
        <v>13</v>
      </c>
      <c r="D19" s="9"/>
      <c r="E19" s="35">
        <v>345000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42761198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47001198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41511198</v>
      </c>
    </row>
    <row r="26" spans="2:7" ht="20.100000000000001" customHeight="1">
      <c r="B26" s="6" t="s">
        <v>17</v>
      </c>
      <c r="D26" s="9"/>
      <c r="E26" s="35">
        <v>1250000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42761198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4240000</v>
      </c>
      <c r="E32" s="48"/>
    </row>
    <row r="33" spans="2:10" ht="25.35" customHeight="1">
      <c r="B33" s="11" t="s">
        <v>21</v>
      </c>
      <c r="D33" s="49">
        <v>10000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4250000</v>
      </c>
      <c r="J35" s="40"/>
    </row>
    <row r="36" spans="2:10" ht="25.35" customHeight="1">
      <c r="B36" s="6" t="s">
        <v>37</v>
      </c>
      <c r="D36" s="9"/>
      <c r="E36" s="45">
        <v>21890561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-17640561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4250000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9.042322708455218E-2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3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43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-4703954</v>
      </c>
    </row>
    <row r="14" spans="2:7" ht="20.100000000000001" customHeight="1">
      <c r="B14" s="6" t="s">
        <v>10</v>
      </c>
      <c r="C14" s="11"/>
      <c r="D14" s="9"/>
      <c r="E14" s="33">
        <v>9660912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4956958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16250554</v>
      </c>
      <c r="G18" s="43"/>
    </row>
    <row r="19" spans="2:7" ht="20.100000000000001" customHeight="1">
      <c r="B19" s="6" t="s">
        <v>13</v>
      </c>
      <c r="D19" s="9"/>
      <c r="E19" s="35">
        <v>89446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16340000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21296958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17660000</v>
      </c>
    </row>
    <row r="26" spans="2:7" ht="20.100000000000001" customHeight="1">
      <c r="B26" s="6" t="s">
        <v>17</v>
      </c>
      <c r="D26" s="9"/>
      <c r="E26" s="35">
        <v>485000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18145000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3151958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3151958</v>
      </c>
      <c r="J35" s="40"/>
    </row>
    <row r="36" spans="2:10" ht="25.35" customHeight="1">
      <c r="B36" s="6" t="s">
        <v>37</v>
      </c>
      <c r="D36" s="9"/>
      <c r="E36" s="45">
        <v>9660912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-6508954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3151958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0.14800038578279584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2" orientation="portrait" horizontalDpi="4294967292" verticalDpi="4294967292"/>
  <rowBreaks count="1" manualBreakCount="1">
    <brk id="52" min="1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3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44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9713820</v>
      </c>
    </row>
    <row r="14" spans="2:7" ht="20.100000000000001" customHeight="1">
      <c r="B14" s="6" t="s">
        <v>10</v>
      </c>
      <c r="C14" s="11"/>
      <c r="D14" s="9"/>
      <c r="E14" s="33">
        <v>43618623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53332443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83126864</v>
      </c>
      <c r="G18" s="43"/>
    </row>
    <row r="19" spans="2:7" ht="20.100000000000001" customHeight="1">
      <c r="B19" s="6" t="s">
        <v>13</v>
      </c>
      <c r="D19" s="9"/>
      <c r="E19" s="35">
        <v>650000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83776864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137109307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84696539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84696539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52412768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52412768</v>
      </c>
      <c r="J35" s="40"/>
    </row>
    <row r="36" spans="2:10" ht="25.35" customHeight="1">
      <c r="B36" s="6" t="s">
        <v>37</v>
      </c>
      <c r="D36" s="9"/>
      <c r="E36" s="45">
        <v>43618623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8794145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9713820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7.0847269325050269E-2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32.140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45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7569378</v>
      </c>
    </row>
    <row r="14" spans="2:7" ht="20.100000000000001" customHeight="1">
      <c r="B14" s="6" t="s">
        <v>10</v>
      </c>
      <c r="C14" s="11"/>
      <c r="D14" s="9"/>
      <c r="E14" s="33">
        <v>27413224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34982602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73896407</v>
      </c>
      <c r="G18" s="43"/>
    </row>
    <row r="19" spans="2:7" ht="20.100000000000001" customHeight="1">
      <c r="B19" s="6" t="s">
        <v>13</v>
      </c>
      <c r="D19" s="9"/>
      <c r="E19" s="35">
        <v>113000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74009407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108992009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74542535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74542535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34449474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34449474</v>
      </c>
      <c r="J35" s="40"/>
    </row>
    <row r="36" spans="2:10" ht="25.35" customHeight="1">
      <c r="B36" s="6" t="s">
        <v>37</v>
      </c>
      <c r="D36" s="9"/>
      <c r="E36" s="45">
        <v>27413224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7036250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7036250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6.4557485127189465E-2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31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46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15455358</v>
      </c>
    </row>
    <row r="14" spans="2:7" ht="20.100000000000001" customHeight="1">
      <c r="B14" s="6" t="s">
        <v>10</v>
      </c>
      <c r="C14" s="11"/>
      <c r="D14" s="9"/>
      <c r="E14" s="33">
        <v>0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15455358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136480014</v>
      </c>
      <c r="G18" s="43"/>
    </row>
    <row r="19" spans="2:7" ht="20.100000000000001" customHeight="1">
      <c r="B19" s="6" t="s">
        <v>13</v>
      </c>
      <c r="D19" s="9"/>
      <c r="E19" s="35">
        <v>175000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136655014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152110372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135257984</v>
      </c>
    </row>
    <row r="26" spans="2:7" ht="20.100000000000001" customHeight="1">
      <c r="B26" s="6" t="s">
        <v>17</v>
      </c>
      <c r="D26" s="9"/>
      <c r="E26" s="35">
        <v>1397030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136655014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15455358</v>
      </c>
      <c r="E32" s="48"/>
    </row>
    <row r="33" spans="2:10" ht="25.35" customHeight="1">
      <c r="B33" s="11" t="s">
        <v>21</v>
      </c>
      <c r="D33" s="49">
        <v>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15455358</v>
      </c>
      <c r="J35" s="40"/>
    </row>
    <row r="36" spans="2:10" ht="25.35" customHeight="1">
      <c r="B36" s="6" t="s">
        <v>37</v>
      </c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15455358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15458358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0.10162592988727948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J53"/>
  <sheetViews>
    <sheetView topLeftCell="A2" workbookViewId="0">
      <selection activeCell="A2" sqref="A2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5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B1" s="77"/>
      <c r="C1" s="79" t="s">
        <v>0</v>
      </c>
      <c r="D1" s="77"/>
      <c r="E1" s="77"/>
      <c r="F1" s="36"/>
      <c r="G1" s="36"/>
    </row>
    <row r="2" spans="2:7" ht="24.95" customHeight="1">
      <c r="B2" s="78"/>
      <c r="C2" s="78" t="s">
        <v>1</v>
      </c>
      <c r="D2" s="78"/>
      <c r="E2" s="78"/>
      <c r="F2" s="78"/>
      <c r="G2" s="78"/>
    </row>
    <row r="3" spans="2:7" ht="24.95" customHeight="1">
      <c r="B3" s="78"/>
      <c r="C3" s="78" t="s">
        <v>2</v>
      </c>
      <c r="D3" s="78"/>
      <c r="E3" s="78"/>
      <c r="F3" s="78"/>
      <c r="G3" s="78"/>
    </row>
    <row r="4" spans="2:7" ht="24.95" customHeight="1">
      <c r="B4" s="78"/>
      <c r="C4" s="78" t="s">
        <v>3</v>
      </c>
      <c r="D4" s="78"/>
      <c r="E4" s="78"/>
      <c r="F4" s="78"/>
      <c r="G4" s="78"/>
    </row>
    <row r="5" spans="2:7" ht="24.95" customHeight="1">
      <c r="B5" s="79"/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47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33</v>
      </c>
    </row>
    <row r="11" spans="2:7" ht="20.100000000000001" customHeight="1">
      <c r="B11" s="9" t="s">
        <v>8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34</v>
      </c>
      <c r="D13" s="9"/>
      <c r="E13" s="32">
        <v>-3769868</v>
      </c>
    </row>
    <row r="14" spans="2:7" ht="20.100000000000001" customHeight="1">
      <c r="B14" s="6" t="s">
        <v>10</v>
      </c>
      <c r="C14" s="11"/>
      <c r="D14" s="9"/>
      <c r="E14" s="33">
        <v>4997382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35</v>
      </c>
      <c r="C16" s="13"/>
      <c r="D16" s="13"/>
      <c r="E16" s="35">
        <v>1227514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12</v>
      </c>
      <c r="D18" s="9"/>
      <c r="E18" s="34">
        <v>13008264</v>
      </c>
      <c r="G18" s="43"/>
    </row>
    <row r="19" spans="2:7" ht="20.100000000000001" customHeight="1">
      <c r="B19" s="6" t="s">
        <v>13</v>
      </c>
      <c r="D19" s="9"/>
      <c r="E19" s="35">
        <v>14300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14</v>
      </c>
      <c r="C21" s="9"/>
      <c r="D21" s="9"/>
      <c r="E21" s="45">
        <v>13022564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15</v>
      </c>
      <c r="C23" s="9"/>
      <c r="D23" s="9"/>
      <c r="E23" s="45">
        <v>14250078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16</v>
      </c>
      <c r="D25" s="9"/>
      <c r="E25" s="46">
        <v>13149214</v>
      </c>
    </row>
    <row r="26" spans="2:7" ht="20.100000000000001" customHeight="1">
      <c r="B26" s="6" t="s">
        <v>17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18</v>
      </c>
      <c r="C28" s="9"/>
      <c r="D28" s="9"/>
      <c r="E28" s="47">
        <v>13149214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19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20</v>
      </c>
      <c r="C32" s="9"/>
      <c r="D32" s="18">
        <v>1100864</v>
      </c>
      <c r="E32" s="48"/>
    </row>
    <row r="33" spans="2:10" ht="25.35" customHeight="1">
      <c r="B33" s="11" t="s">
        <v>21</v>
      </c>
      <c r="D33" s="49">
        <v>25000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36</v>
      </c>
      <c r="C35" s="9"/>
      <c r="D35" s="9"/>
      <c r="E35" s="27">
        <v>1125864</v>
      </c>
      <c r="J35" s="40"/>
    </row>
    <row r="36" spans="2:10" ht="25.35" customHeight="1">
      <c r="B36" s="6" t="s">
        <v>37</v>
      </c>
      <c r="D36" s="9"/>
      <c r="E36" s="45">
        <v>5022382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24</v>
      </c>
      <c r="C38" s="9"/>
      <c r="D38" s="9"/>
      <c r="E38" s="35">
        <v>-3896518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38</v>
      </c>
      <c r="C40" s="11"/>
      <c r="D40" s="13"/>
      <c r="E40" s="47">
        <v>1100863</v>
      </c>
    </row>
    <row r="41" spans="2:10" ht="25.35" customHeight="1">
      <c r="B41" s="11" t="s">
        <v>39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27</v>
      </c>
      <c r="C43" s="9"/>
      <c r="D43" s="9"/>
      <c r="E43" s="21"/>
    </row>
    <row r="44" spans="2:10" ht="25.35" customHeight="1">
      <c r="B44" s="9" t="s">
        <v>28</v>
      </c>
      <c r="C44" s="9"/>
      <c r="D44" s="9"/>
      <c r="E44" s="22">
        <v>7.7253121000460487E-2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40</v>
      </c>
      <c r="C51" s="9"/>
      <c r="E51" s="25" t="s">
        <v>31</v>
      </c>
    </row>
    <row r="52" spans="2:5" ht="20.100000000000001" customHeight="1">
      <c r="E52" s="26"/>
    </row>
    <row r="53" spans="2:5" ht="20.100000000000001" customHeight="1">
      <c r="E53" s="26"/>
    </row>
  </sheetData>
  <phoneticPr fontId="88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CB2DB7-C7BE-4ADE-BBB6-7FB3A23A90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78EA2E-D1F7-4337-99C3-16F7CB5A7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168EC2-C4AD-44D6-9E6E-3AD0A0678D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Sisley, Dottie</cp:lastModifiedBy>
  <cp:revision/>
  <cp:lastPrinted>2020-07-31T12:50:06Z</cp:lastPrinted>
  <dcterms:created xsi:type="dcterms:W3CDTF">2016-09-29T13:27:45Z</dcterms:created>
  <dcterms:modified xsi:type="dcterms:W3CDTF">2020-08-03T13:12:45Z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